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joho.town.oirase.aomori.jp\JH_Public\JH04_財政管財課\S55.財政公表・公会計＿\30_財政状況資料集（8月・3月頃照会）\R04作成（R03年度決算分）\【231030】町ホームページ公表\"/>
    </mc:Choice>
  </mc:AlternateContent>
  <bookViews>
    <workbookView xWindow="0" yWindow="0" windowWidth="19200" windowHeight="1137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<sst xmlns="http://schemas.openxmlformats.org/spreadsheetml/2006/main" count="1123" uniqueCount="603">
  <si>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</si>
  <si>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</si>
  <si>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</si>
  <si>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</si>
  <si>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</si>
  <si>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</si>
  <si>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</si>
  <si>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</si>
  <si>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</si>
  <si>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</si>
  <si>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</si>
  <si>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</si>
  <si>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</si>
  <si>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</si>
  <si>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</si>
  <si>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</si>
  <si>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</si>
  <si>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</si>
  <si>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</si>
  <si>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</si>
  <si>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</si>
  <si>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</si>
  <si>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</si>
  <si>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</si>
  <si>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</si>
  <si>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</si>
  <si>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</si>
  <si>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</si>
  <si>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</si>
  <si>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</si>
  <si>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</si>
  <si>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</si>
  <si>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</si>
  <si>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</si>
  <si>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</si>
  <si>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</si>
  <si>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</si>
  <si>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</si>
  <si>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</si>
  <si>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</si>
  <si>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</si>
  <si>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</si>
  <si>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</si>
  <si>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</si>
  <si>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</si>
  <si>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</si>
  <si>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</si>
  <si>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</si>
  <si>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</si>
  <si>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</si>
  <si>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</si>
  <si>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</si>
  <si>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</si>
  <si>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</si>
  <si>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</si>
  <si>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</si>
  <si>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</si>
  <si>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</si>
  <si>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</si>
  <si>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</si>
  <si>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</si>
  <si>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</si>
  <si>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</si>
  <si>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</si>
  <si>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</si>
  <si>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</si>
  <si>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</si>
  <si>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</si>
  <si>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</si>
  <si>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</si>
  <si>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</si>
  <si>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</si>
  <si>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</si>
  <si>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</si>
  <si>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</si>
  <si>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</si>
  <si>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</si>
  <si>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</si>
  <si>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</si>
  <si>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</si>
  <si>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</si>
  <si>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</si>
  <si>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</si>
  <si>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</si>
  <si>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</si>
  <si>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</si>
  <si>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</si>
  <si>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</si>
  <si>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</si>
  <si>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</si>
  <si>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</si>
  <si>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</si>
  <si>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</si>
  <si>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</si>
  <si>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</si>
  <si>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</si>
  <si>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</si>
  <si>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おいらせ町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</si>
  <si>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</si>
  <si>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</si>
  <si>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</si>
  <si>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</si>
  <si>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</si>
  <si>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</si>
  <si>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</si>
  <si>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</si>
  <si>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</si>
  <si>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</si>
  <si>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</si>
  <si>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</si>
  <si>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</si>
  <si>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</si>
  <si>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</si>
  <si>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</si>
  <si>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</si>
  <si>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</si>
  <si>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</si>
  <si>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</si>
  <si>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</si>
  <si>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</si>
  <si>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</si>
  <si>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</si>
  <si>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</si>
  <si>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</si>
  <si>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</si>
  <si>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</si>
  <si>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</si>
  <si>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</si>
  <si>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</si>
  <si>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</si>
  <si>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</si>
  <si>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</si>
  <si>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</si>
  <si>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</si>
  <si>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</si>
  <si>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</si>
  <si>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</si>
  <si>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</si>
  <si>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</si>
  <si>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</si>
  <si>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</si>
  <si>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</si>
  <si>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</si>
  <si>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</si>
  <si>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</si>
  <si>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</si>
  <si>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</si>
  <si>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</si>
  <si>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</si>
  <si>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</si>
  <si>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</si>
  <si>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</si>
  <si>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</si>
  <si>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</si>
  <si>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</si>
  <si>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</si>
  <si>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</si>
  <si>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</si>
  <si>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</si>
  <si>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</si>
  <si>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</si>
  <si>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</si>
  <si>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</si>
  <si>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</si>
  <si>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</si>
  <si>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</si>
  <si>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</si>
  <si>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</si>
  <si>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</si>
  <si>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</si>
  <si>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</si>
  <si>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</si>
  <si>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</si>
  <si>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</si>
  <si>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</si>
  <si>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</si>
  <si>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</si>
  <si>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</si>
  <si>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</si>
  <si>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</si>
  <si>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</si>
  <si>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</si>
  <si>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</si>
  <si>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</si>
  <si>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</si>
  <si>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</si>
  <si>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</si>
  <si>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</si>
  <si>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</si>
  <si>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</si>
  <si>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</si>
  <si>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</si>
  <si>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</si>
  <si>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</si>
  <si>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</si>
  <si>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</si>
  <si>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</si>
  <si>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</si>
  <si>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</si>
  <si>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</si>
  <si>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</si>
  <si>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</si>
  <si>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</si>
  <si>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</si>
  <si>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</si>
  <si>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</si>
  <si>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</si>
  <si>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</si>
  <si>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</si>
  <si>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</si>
  <si>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</si>
  <si>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</si>
  <si>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</si>
  <si>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</si>
  <si>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</si>
  <si>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青森県おいらせ町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</si>
  <si>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</si>
  <si>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</si>
  <si>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</si>
  <si>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</si>
  <si>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</si>
  <si>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</si>
  <si>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</si>
  <si>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</si>
  <si>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</si>
  <si>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</si>
  <si>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</si>
  <si>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</si>
  <si>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</si>
  <si>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</si>
  <si>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</si>
  <si>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</si>
  <si>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</si>
  <si>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</si>
  <si>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</si>
  <si>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</si>
  <si>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</si>
  <si>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</si>
  <si>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</si>
  <si>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</si>
  <si>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</si>
  <si>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</si>
  <si>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</si>
  <si>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</si>
  <si>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</si>
  <si>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</si>
  <si>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</si>
  <si>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</si>
  <si>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</si>
  <si>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</si>
  <si>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</si>
  <si>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</si>
  <si>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</si>
  <si>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</si>
  <si>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</si>
  <si>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</si>
  <si>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</si>
  <si>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</si>
  <si>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</si>
  <si>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</si>
  <si>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</si>
  <si>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</si>
  <si>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</si>
  <si>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</si>
  <si>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</si>
  <si>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</si>
  <si>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</si>
  <si>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</si>
  <si>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</si>
  <si>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</si>
  <si>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</si>
  <si>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</si>
  <si>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</si>
  <si>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</si>
  <si>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</si>
  <si>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</si>
  <si>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</si>
  <si>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</si>
  <si>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</si>
  <si>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</si>
  <si>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</si>
  <si>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</si>
  <si>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</si>
  <si>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</si>
  <si>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</si>
  <si>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</si>
  <si>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</si>
  <si>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</si>
  <si>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</si>
  <si>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</si>
  <si>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</si>
  <si>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</si>
  <si>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</si>
  <si>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</si>
  <si>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</si>
  <si>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</si>
  <si>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</si>
  <si>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</si>
  <si>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</si>
  <si>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</si>
  <si>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</si>
  <si>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</si>
  <si>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</si>
  <si>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</si>
  <si>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</si>
  <si>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</si>
  <si>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</si>
  <si>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</si>
  <si>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</si>
  <si>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</si>
  <si>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</si>
  <si>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</si>
  <si>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</si>
  <si>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</si>
  <si>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</si>
  <si>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</si>
  <si>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</si>
  <si>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</si>
  <si>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</si>
  <si>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</si>
  <si>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</si>
  <si>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</si>
  <si>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</si>
  <si>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</si>
  <si>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</si>
  <si>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</si>
  <si>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</si>
  <si>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</si>
  <si>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</si>
  <si>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</si>
  <si>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</si>
  <si>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</si>
  <si>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</si>
  <si>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</si>
  <si>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</si>
  <si>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</si>
  <si>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</si>
  <si>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</si>
  <si>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</si>
  <si>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</si>
  <si>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</si>
  <si>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</si>
  <si>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</si>
  <si>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</si>
  <si>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</si>
  <si>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</si>
  <si>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</si>
  <si>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</si>
  <si>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</si>
  <si>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</si>
  <si>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</si>
  <si>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</si>
  <si>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</si>
  <si>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</si>
  <si>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</si>
  <si>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</si>
  <si>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</si>
  <si>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</si>
  <si>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</si>
  <si>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</si>
  <si>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</si>
  <si>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</si>
  <si>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</si>
  <si>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</si>
  <si>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</si>
  <si>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</si>
  <si>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</si>
  <si>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</si>
  <si>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</si>
  <si>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青森県おいらせ町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</si>
  <si>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</si>
  <si>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</si>
  <si>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</si>
  <si>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</si>
  <si>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</si>
  <si>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</si>
  <si>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</si>
  <si>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</si>
  <si>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</si>
  <si>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</si>
  <si>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</si>
  <si>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</si>
  <si>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</si>
  <si>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</si>
  <si>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</si>
  <si>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</si>
  <si>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</si>
  <si>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</si>
  <si>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</si>
  <si>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</si>
  <si>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</si>
  <si>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</si>
  <si>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</si>
  <si>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</si>
  <si>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</si>
  <si>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</si>
  <si>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</si>
  <si>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</si>
  <si>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</si>
  <si>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</si>
  <si>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</si>
  <si>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</si>
  <si>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</si>
  <si>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</si>
  <si>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</si>
  <si>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</si>
  <si>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</si>
  <si>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</si>
  <si>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</si>
  <si>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</si>
  <si>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</si>
  <si>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</si>
  <si>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</si>
  <si>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</si>
  <si>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</si>
  <si>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</si>
  <si>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</si>
  <si>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</si>
  <si>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</si>
  <si>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</si>
  <si>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</si>
  <si>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</si>
  <si>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</si>
  <si>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</si>
  <si>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</si>
  <si>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</si>
  <si>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</si>
  <si>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</si>
  <si>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</si>
  <si>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</si>
  <si>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</si>
  <si>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</si>
  <si>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</si>
  <si>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</si>
  <si>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</si>
  <si>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</si>
  <si>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</si>
  <si>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</si>
  <si>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</si>
  <si>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</si>
  <si>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</si>
  <si>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</si>
  <si>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</si>
  <si>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</si>
  <si>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</si>
  <si>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</si>
  <si>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</si>
  <si>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</si>
  <si>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</si>
  <si>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</si>
  <si>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</si>
  <si>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</si>
  <si>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</si>
  <si>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</si>
  <si>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</si>
  <si>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</si>
  <si>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</si>
  <si>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</si>
  <si>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</si>
  <si>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</si>
  <si>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</si>
  <si>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</si>
  <si>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</si>
  <si>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</si>
  <si>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</si>
  <si>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</si>
  <si>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</si>
  <si>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</si>
  <si>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</si>
  <si>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</si>
  <si>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</si>
  <si>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</si>
  <si>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</si>
  <si>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</si>
  <si>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</si>
  <si>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</si>
  <si>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</si>
  <si>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</si>
  <si>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</si>
  <si>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</si>
  <si>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</si>
  <si>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</si>
  <si>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</si>
  <si>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</si>
  <si>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</si>
  <si>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</si>
  <si>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</si>
  <si>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</si>
  <si>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</si>
  <si>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</si>
  <si>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</si>
  <si>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</si>
  <si>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</si>
  <si>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</si>
  <si>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</si>
  <si>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</si>
  <si>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</si>
  <si>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</si>
  <si>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</si>
  <si>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</si>
  <si>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</si>
  <si>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</si>
  <si>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</si>
  <si>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</si>
  <si>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</si>
  <si>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</si>
  <si>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</si>
  <si>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</si>
  <si>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</si>
  <si>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</si>
  <si>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</si>
  <si>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</si>
  <si>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</si>
  <si>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</si>
  <si>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</si>
  <si>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</si>
  <si>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</si>
  <si>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</si>
  <si>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</si>
  <si>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</si>
  <si>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</si>
  <si>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</si>
  <si>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</si>
  <si>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</si>
  <si>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</si>
  <si>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</si>
  <si>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</si>
  <si>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</si>
  <si>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</si>
  <si>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</si>
  <si>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</si>
  <si>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</si>
  <si>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</si>
  <si>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</si>
  <si>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</si>
  <si>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</si>
  <si>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</si>
  <si>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</si>
  <si>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</si>
  <si>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</si>
  <si>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</si>
  <si>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</si>
  <si>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</si>
  <si>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</si>
  <si>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</si>
  <si>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</si>
  <si>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</si>
  <si>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</si>
  <si>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</si>
  <si>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</si>
  <si>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</si>
  <si>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</si>
  <si>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</si>
  <si>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</si>
  <si>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2.57</t>
  </si>
  <si>
    <t>▲ 2.25</t>
  </si>
  <si>
    <t>▲ 2.56</t>
  </si>
  <si>
    <t>▲ 0.46</t>
  </si>
  <si>
    <t>病院事業会計</t>
  </si>
  <si>
    <t>一般会計</t>
  </si>
  <si>
    <t>介護保険特別会計</t>
  </si>
  <si>
    <t>国民健康保険特別会計</t>
  </si>
  <si>
    <t>公共下水道事業特別会計</t>
  </si>
  <si>
    <t>後期高齢者医療特別会計</t>
  </si>
  <si>
    <t>農業集落排水事業特別会計</t>
  </si>
  <si>
    <t>奨学資金貸付事業特別会計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</si>
  <si>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</si>
  <si>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</si>
  <si>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</si>
  <si>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</si>
  <si>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</si>
  <si>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</si>
  <si>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</si>
  <si>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</si>
  <si>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地域福祉基金</t>
    <rPh sb="0" eb="2">
      <t>チイキ</t>
    </rPh>
    <rPh sb="2" eb="4">
      <t>フクシ</t>
    </rPh>
    <rPh sb="4" eb="6">
      <t>キキン</t>
    </rPh>
    <phoneticPr fontId="5"/>
  </si>
  <si>
    <t>公共施設整備基金</t>
    <rPh sb="0" eb="2">
      <t>コウキョウ</t>
    </rPh>
    <rPh sb="2" eb="4">
      <t>シセツ</t>
    </rPh>
    <rPh sb="4" eb="6">
      <t>セイビ</t>
    </rPh>
    <rPh sb="6" eb="8">
      <t>キキン</t>
    </rPh>
    <phoneticPr fontId="5"/>
  </si>
  <si>
    <t>まちづくり活動支援事業基金</t>
    <rPh sb="5" eb="7">
      <t>カツドウ</t>
    </rPh>
    <rPh sb="7" eb="9">
      <t>シエン</t>
    </rPh>
    <rPh sb="9" eb="11">
      <t>ジギョウ</t>
    </rPh>
    <rPh sb="11" eb="13">
      <t>キキン</t>
    </rPh>
    <phoneticPr fontId="5"/>
  </si>
  <si>
    <t>まちづくり推進基金</t>
    <rPh sb="5" eb="7">
      <t>スイシン</t>
    </rPh>
    <rPh sb="7" eb="9">
      <t>キキン</t>
    </rPh>
    <phoneticPr fontId="5"/>
  </si>
  <si>
    <t>地域振興基金</t>
    <rPh sb="0" eb="2">
      <t>チイキ</t>
    </rPh>
    <rPh sb="2" eb="4">
      <t>シンコウ</t>
    </rPh>
    <rPh sb="4" eb="6">
      <t>キキン</t>
    </rPh>
    <phoneticPr fontId="5"/>
  </si>
  <si>
    <t>-</t>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</si>
  <si>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</si>
  <si>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上北地方教育・福祉事務組合</t>
    <rPh sb="0" eb="2">
      <t>カミキタ</t>
    </rPh>
    <rPh sb="2" eb="4">
      <t>チホウ</t>
    </rPh>
    <rPh sb="4" eb="6">
      <t>キョウイク</t>
    </rPh>
    <rPh sb="7" eb="13">
      <t>フクシジムクミアイ</t>
    </rPh>
    <phoneticPr fontId="2"/>
  </si>
  <si>
    <t>青森県市町村総合事務組合</t>
    <rPh sb="0" eb="3">
      <t>アオモリケン</t>
    </rPh>
    <rPh sb="3" eb="6">
      <t>シチョウソン</t>
    </rPh>
    <rPh sb="6" eb="8">
      <t>ソウゴウ</t>
    </rPh>
    <rPh sb="8" eb="10">
      <t>ジム</t>
    </rPh>
    <rPh sb="10" eb="12">
      <t>クミアイ</t>
    </rPh>
    <phoneticPr fontId="2"/>
  </si>
  <si>
    <t>十和田地域広域事務組合</t>
    <rPh sb="0" eb="3">
      <t>トワダ</t>
    </rPh>
    <rPh sb="3" eb="5">
      <t>チイキ</t>
    </rPh>
    <rPh sb="5" eb="7">
      <t>コウイキ</t>
    </rPh>
    <rPh sb="7" eb="9">
      <t>ジム</t>
    </rPh>
    <rPh sb="9" eb="11">
      <t>クミアイ</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</si>
  <si>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</si>
  <si>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</si>
  <si>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八戸圏域水道企業団</t>
    <rPh sb="0" eb="2">
      <t>ハチノヘ</t>
    </rPh>
    <rPh sb="2" eb="4">
      <t>ケンイキ</t>
    </rPh>
    <rPh sb="4" eb="6">
      <t>スイドウ</t>
    </rPh>
    <rPh sb="6" eb="8">
      <t>キギョウ</t>
    </rPh>
    <rPh sb="8" eb="9">
      <t>ダン</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</si>
  <si>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</si>
  <si>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</si>
  <si>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rPh sb="0" eb="1">
      <t>ホウ</t>
    </rPh>
    <rPh sb="1" eb="3">
      <t>テキヨウ</t>
    </rPh>
    <rPh sb="3" eb="5">
      <t>キギョウ</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</si>
  <si>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</si>
  <si>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</si>
  <si>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</si>
  <si>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</si>
  <si>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</si>
  <si>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</si>
  <si>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</si>
  <si>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</si>
  <si>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</si>
  <si>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</si>
  <si>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実質公債費比率については、類似団体内平均値を上回っているが、将来負担比率については類似団体平均値を下回っている。
実質公債費比率低下のため、引き続き地方債の新規発行抑制及び有利な地方債の活用を進めていく必要がある。</t>
    <phoneticPr fontId="5"/>
  </si>
  <si>
    <t>実質公債費比率</t>
    <phoneticPr fontId="5"/>
  </si>
  <si>
    <r>
      <t>将来負担比率</t>
    </r>
    <r>
      <rPr>
        <sz val="11"/>
        <rFont val="ＭＳ Ｐゴシック"/>
        <family val="3"/>
        <charset val="128"/>
      </rPr>
      <t>については、類似団体と比べ低い水準となっている。地方債の新規発行を抑制してきたことにより将来負担額が減少したこと、及び財政調整基金の増加等により充当可能財源等が増加したことが要因と考えられる。
また、有形固定資産減価償却率については、類似団体よりも低い水準だが緩やかに上昇傾向にある。既存施設については、耐用年数を考慮しながら、コスト・利用状況・役割</t>
    </r>
    <r>
      <rPr>
        <sz val="11"/>
        <color indexed="8"/>
        <rFont val="ＭＳ Ｐゴシック"/>
        <family val="3"/>
        <charset val="128"/>
      </rPr>
      <t>等の視点から施設の適正化に取り組むとともに、今後の財政見通しを踏まえた公共施設全体のトータルコスト縮減に向けた取り組みが必要である。</t>
    </r>
    <rPh sb="50" eb="55">
      <t>ショウライフタンガク</t>
    </rPh>
    <rPh sb="56" eb="58">
      <t>ゲンショウ</t>
    </rPh>
    <rPh sb="63" eb="64">
      <t>オヨ</t>
    </rPh>
    <rPh sb="65" eb="71">
      <t>ザイセイチョウセイキキン</t>
    </rPh>
    <rPh sb="72" eb="74">
      <t>ゾウカ</t>
    </rPh>
    <rPh sb="74" eb="75">
      <t>トウ</t>
    </rPh>
    <rPh sb="78" eb="84">
      <t>ジュウトウカノウザイゲン</t>
    </rPh>
    <rPh sb="84" eb="85">
      <t>トウ</t>
    </rPh>
    <rPh sb="86" eb="8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</si>
</sst>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47161</c:v>
                </c:pt>
              </c:numCache>
            </c:numRef>
          </c:val>
          <c:smooth val="0"/>
          <c:extLst>
            <c:ext xmlns:c16="http://schemas.microsoft.com/office/drawing/2014/chart" uri="{C3380CC4-5D6E-409C-BE32-E72D297353CC}">
              <c16:uniqueId val="{00000000-3F80-4D0C-BE18-D3546AC9FD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103177</c:v>
                </c:pt>
                <c:pt idx="1">
                  <c:v>51684</c:v>
                </c:pt>
                <c:pt idx="2">
                  <c:v>19775</c:v>
                </c:pt>
                <c:pt idx="3">
                  <c:v>25994</c:v>
                </c:pt>
                <c:pt idx="4">
                  <c:v>29973</c:v>
                </c:pt>
              </c:numCache>
            </c:numRef>
          </c:val>
          <c:smooth val="0"/>
          <c:extLst>
            <c:ext xmlns:c16="http://schemas.microsoft.com/office/drawing/2014/chart" uri="{C3380CC4-5D6E-409C-BE32-E72D297353CC}">
              <c16:uniqueId val="{00000001-3F80-4D0C-BE18-D3546AC9FD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2.08</c:v>
                </c:pt>
                <c:pt idx="1">
                  <c:v>2.82</c:v>
                </c:pt>
                <c:pt idx="2">
                  <c:v>3.16</c:v>
                </c:pt>
                <c:pt idx="3">
                  <c:v>4.3</c:v>
                </c:pt>
                <c:pt idx="4">
                  <c:v>4.22</c:v>
                </c:pt>
              </c:numCache>
            </c:numRef>
          </c:val>
          <c:extLst>
            <c:ext xmlns:c16="http://schemas.microsoft.com/office/drawing/2014/chart" uri="{C3380CC4-5D6E-409C-BE32-E72D297353CC}">
              <c16:uniqueId val="{00000000-B838-4DE1-97B7-3E7BCDF3BC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24.66</c:v>
                </c:pt>
                <c:pt idx="1">
                  <c:v>22.78</c:v>
                </c:pt>
                <c:pt idx="2">
                  <c:v>21.71</c:v>
                </c:pt>
                <c:pt idx="3">
                  <c:v>21.07</c:v>
                </c:pt>
                <c:pt idx="4">
                  <c:v>30.72</c:v>
                </c:pt>
              </c:numCache>
            </c:numRef>
          </c:val>
          <c:extLst>
            <c:ext xmlns:c16="http://schemas.microsoft.com/office/drawing/2014/chart" uri="{C3380CC4-5D6E-409C-BE32-E72D297353CC}">
              <c16:uniqueId val="{00000001-B838-4DE1-97B7-3E7BCDF3BC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-2.57</c:v>
                </c:pt>
                <c:pt idx="1">
                  <c:v>-2.25</c:v>
                </c:pt>
                <c:pt idx="2">
                  <c:v>-2.56</c:v>
                </c:pt>
                <c:pt idx="3">
                  <c:v>-0.46</c:v>
                </c:pt>
                <c:pt idx="4">
                  <c:v>7.74</c:v>
                </c:pt>
              </c:numCache>
            </c:numRef>
          </c:val>
          <c:smooth val="0"/>
          <c:extLst>
            <c:ext xmlns:c16="http://schemas.microsoft.com/office/drawing/2014/chart" uri="{C3380CC4-5D6E-409C-BE32-E72D297353CC}">
              <c16:uniqueId val="{00000002-B838-4DE1-97B7-3E7BCDF3BC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5E8-4FAD-B0F7-705082D7D5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E8-4FAD-B0F7-705082D7D59C}"/>
            </c:ext>
          </c:extLst>
        </c:ser>
        <c:ser>
          <c:idx val="2"/>
          <c:order val="2"/>
          <c:tx>
            <c:strRef>
              <c:f>データシート!$A$29</c:f>
              <c:strCache>
                <c:ptCount val="1"/>
                <c:pt idx="0">
                  <c:v>奨学資金貸付事業特別会計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5E8-4FAD-B0F7-705082D7D59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3-65E8-4FAD-B0F7-705082D7D59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7.0000000000000007E-2</c:v>
                </c:pt>
                <c:pt idx="6">
                  <c:v>#N/A</c:v>
                </c:pt>
                <c:pt idx="7">
                  <c:v>7.0000000000000007E-2</c:v>
                </c:pt>
                <c:pt idx="8">
                  <c:v>#N/A</c:v>
                </c:pt>
                <c:pt idx="9">
                  <c:v>0.12</c:v>
                </c:pt>
              </c:numCache>
            </c:numRef>
          </c:val>
          <c:extLst>
            <c:ext xmlns:c16="http://schemas.microsoft.com/office/drawing/2014/chart" uri="{C3380CC4-5D6E-409C-BE32-E72D297353CC}">
              <c16:uniqueId val="{00000004-65E8-4FAD-B0F7-705082D7D59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0.14000000000000001</c:v>
                </c:pt>
                <c:pt idx="2">
                  <c:v>#N/A</c:v>
                </c:pt>
                <c:pt idx="3">
                  <c:v>0.12</c:v>
                </c:pt>
                <c:pt idx="4">
                  <c:v>#N/A</c:v>
                </c:pt>
                <c:pt idx="5">
                  <c:v>0.14000000000000001</c:v>
                </c:pt>
                <c:pt idx="6">
                  <c:v>#N/A</c:v>
                </c:pt>
                <c:pt idx="7">
                  <c:v>0.19</c:v>
                </c:pt>
                <c:pt idx="8">
                  <c:v>#N/A</c:v>
                </c:pt>
                <c:pt idx="9">
                  <c:v>0.19</c:v>
                </c:pt>
              </c:numCache>
            </c:numRef>
          </c:val>
          <c:extLst>
            <c:ext xmlns:c16="http://schemas.microsoft.com/office/drawing/2014/chart" uri="{C3380CC4-5D6E-409C-BE32-E72D297353CC}">
              <c16:uniqueId val="{00000005-65E8-4FAD-B0F7-705082D7D59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1.31</c:v>
                </c:pt>
                <c:pt idx="2">
                  <c:v>#N/A</c:v>
                </c:pt>
                <c:pt idx="3">
                  <c:v>0.28000000000000003</c:v>
                </c:pt>
                <c:pt idx="4">
                  <c:v>#N/A</c:v>
                </c:pt>
                <c:pt idx="5">
                  <c:v>0.42</c:v>
                </c:pt>
                <c:pt idx="6">
                  <c:v>#N/A</c:v>
                </c:pt>
                <c:pt idx="7">
                  <c:v>0.52</c:v>
                </c:pt>
                <c:pt idx="8">
                  <c:v>#N/A</c:v>
                </c:pt>
                <c:pt idx="9">
                  <c:v>0.41</c:v>
                </c:pt>
              </c:numCache>
            </c:numRef>
          </c:val>
          <c:extLst>
            <c:ext xmlns:c16="http://schemas.microsoft.com/office/drawing/2014/chart" uri="{C3380CC4-5D6E-409C-BE32-E72D297353CC}">
              <c16:uniqueId val="{00000006-65E8-4FAD-B0F7-705082D7D59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1.19</c:v>
                </c:pt>
                <c:pt idx="2">
                  <c:v>#N/A</c:v>
                </c:pt>
                <c:pt idx="3">
                  <c:v>1.1399999999999999</c:v>
                </c:pt>
                <c:pt idx="4">
                  <c:v>#N/A</c:v>
                </c:pt>
                <c:pt idx="5">
                  <c:v>0.78</c:v>
                </c:pt>
                <c:pt idx="6">
                  <c:v>#N/A</c:v>
                </c:pt>
                <c:pt idx="7">
                  <c:v>1.4</c:v>
                </c:pt>
                <c:pt idx="8">
                  <c:v>#N/A</c:v>
                </c:pt>
                <c:pt idx="9">
                  <c:v>1.65</c:v>
                </c:pt>
              </c:numCache>
            </c:numRef>
          </c:val>
          <c:extLst>
            <c:ext xmlns:c16="http://schemas.microsoft.com/office/drawing/2014/chart" uri="{C3380CC4-5D6E-409C-BE32-E72D297353CC}">
              <c16:uniqueId val="{00000007-65E8-4FAD-B0F7-705082D7D59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2.0699999999999998</c:v>
                </c:pt>
                <c:pt idx="2">
                  <c:v>#N/A</c:v>
                </c:pt>
                <c:pt idx="3">
                  <c:v>2.81</c:v>
                </c:pt>
                <c:pt idx="4">
                  <c:v>#N/A</c:v>
                </c:pt>
                <c:pt idx="5">
                  <c:v>3.16</c:v>
                </c:pt>
                <c:pt idx="6">
                  <c:v>#N/A</c:v>
                </c:pt>
                <c:pt idx="7">
                  <c:v>4.3</c:v>
                </c:pt>
                <c:pt idx="8">
                  <c:v>#N/A</c:v>
                </c:pt>
                <c:pt idx="9">
                  <c:v>4.21</c:v>
                </c:pt>
              </c:numCache>
            </c:numRef>
          </c:val>
          <c:extLst>
            <c:ext xmlns:c16="http://schemas.microsoft.com/office/drawing/2014/chart" uri="{C3380CC4-5D6E-409C-BE32-E72D297353CC}">
              <c16:uniqueId val="{00000008-65E8-4FAD-B0F7-705082D7D59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13.52</c:v>
                </c:pt>
                <c:pt idx="2">
                  <c:v>#N/A</c:v>
                </c:pt>
                <c:pt idx="3">
                  <c:v>13.37</c:v>
                </c:pt>
                <c:pt idx="4">
                  <c:v>#N/A</c:v>
                </c:pt>
                <c:pt idx="5">
                  <c:v>13.41</c:v>
                </c:pt>
                <c:pt idx="6">
                  <c:v>#N/A</c:v>
                </c:pt>
                <c:pt idx="7">
                  <c:v>12.6</c:v>
                </c:pt>
                <c:pt idx="8">
                  <c:v>#N/A</c:v>
                </c:pt>
                <c:pt idx="9">
                  <c:v>13.15</c:v>
                </c:pt>
              </c:numCache>
            </c:numRef>
          </c:val>
          <c:extLst>
            <c:ext xmlns:c16="http://schemas.microsoft.com/office/drawing/2014/chart" uri="{C3380CC4-5D6E-409C-BE32-E72D297353CC}">
              <c16:uniqueId val="{00000009-65E8-4FAD-B0F7-705082D7D5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1114</c:v>
                </c:pt>
                <c:pt idx="5">
                  <c:v>1132</c:v>
                </c:pt>
                <c:pt idx="8">
                  <c:v>1120</c:v>
                </c:pt>
                <c:pt idx="11">
                  <c:v>1109</c:v>
                </c:pt>
                <c:pt idx="14">
                  <c:v>1093</c:v>
                </c:pt>
              </c:numCache>
            </c:numRef>
          </c:val>
          <c:extLst>
            <c:ext xmlns:c16="http://schemas.microsoft.com/office/drawing/2014/chart" uri="{C3380CC4-5D6E-409C-BE32-E72D297353CC}">
              <c16:uniqueId val="{00000000-0186-4A99-970C-5E797E0252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86-4A99-970C-5E797E0252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0186-4A99-970C-5E797E0252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52</c:v>
                </c:pt>
                <c:pt idx="3">
                  <c:v>49</c:v>
                </c:pt>
                <c:pt idx="6">
                  <c:v>47</c:v>
                </c:pt>
                <c:pt idx="9">
                  <c:v>31</c:v>
                </c:pt>
                <c:pt idx="12">
                  <c:v>34</c:v>
                </c:pt>
              </c:numCache>
            </c:numRef>
          </c:val>
          <c:extLst>
            <c:ext xmlns:c16="http://schemas.microsoft.com/office/drawing/2014/chart" uri="{C3380CC4-5D6E-409C-BE32-E72D297353CC}">
              <c16:uniqueId val="{00000003-0186-4A99-970C-5E797E0252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595</c:v>
                </c:pt>
                <c:pt idx="3">
                  <c:v>646</c:v>
                </c:pt>
                <c:pt idx="6">
                  <c:v>612</c:v>
                </c:pt>
                <c:pt idx="9">
                  <c:v>584</c:v>
                </c:pt>
                <c:pt idx="12">
                  <c:v>570</c:v>
                </c:pt>
              </c:numCache>
            </c:numRef>
          </c:val>
          <c:extLst>
            <c:ext xmlns:c16="http://schemas.microsoft.com/office/drawing/2014/chart" uri="{C3380CC4-5D6E-409C-BE32-E72D297353CC}">
              <c16:uniqueId val="{00000004-0186-4A99-970C-5E797E0252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86-4A99-970C-5E797E0252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86-4A99-970C-5E797E0252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1062</c:v>
                </c:pt>
                <c:pt idx="3">
                  <c:v>1027</c:v>
                </c:pt>
                <c:pt idx="6">
                  <c:v>1078</c:v>
                </c:pt>
                <c:pt idx="9">
                  <c:v>1113</c:v>
                </c:pt>
                <c:pt idx="12">
                  <c:v>1089</c:v>
                </c:pt>
              </c:numCache>
            </c:numRef>
          </c:val>
          <c:extLst>
            <c:ext xmlns:c16="http://schemas.microsoft.com/office/drawing/2014/chart" uri="{C3380CC4-5D6E-409C-BE32-E72D297353CC}">
              <c16:uniqueId val="{00000007-0186-4A99-970C-5E797E0252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596</c:v>
                </c:pt>
                <c:pt idx="2">
                  <c:v>#N/A</c:v>
                </c:pt>
                <c:pt idx="3">
                  <c:v>#N/A</c:v>
                </c:pt>
                <c:pt idx="4">
                  <c:v>591</c:v>
                </c:pt>
                <c:pt idx="5">
                  <c:v>#N/A</c:v>
                </c:pt>
                <c:pt idx="6">
                  <c:v>#N/A</c:v>
                </c:pt>
                <c:pt idx="7">
                  <c:v>618</c:v>
                </c:pt>
                <c:pt idx="8">
                  <c:v>#N/A</c:v>
                </c:pt>
                <c:pt idx="9">
                  <c:v>#N/A</c:v>
                </c:pt>
                <c:pt idx="10">
                  <c:v>620</c:v>
                </c:pt>
                <c:pt idx="11">
                  <c:v>#N/A</c:v>
                </c:pt>
                <c:pt idx="12">
                  <c:v>#N/A</c:v>
                </c:pt>
                <c:pt idx="13">
                  <c:v>601</c:v>
                </c:pt>
                <c:pt idx="14">
                  <c:v>#N/A</c:v>
                </c:pt>
              </c:numCache>
            </c:numRef>
          </c:val>
          <c:smooth val="0"/>
          <c:extLst>
            <c:ext xmlns:c16="http://schemas.microsoft.com/office/drawing/2014/chart" uri="{C3380CC4-5D6E-409C-BE32-E72D297353CC}">
              <c16:uniqueId val="{00000008-0186-4A99-970C-5E797E0252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13433</c:v>
                </c:pt>
                <c:pt idx="5">
                  <c:v>12989</c:v>
                </c:pt>
                <c:pt idx="8">
                  <c:v>12461</c:v>
                </c:pt>
                <c:pt idx="11">
                  <c:v>11981</c:v>
                </c:pt>
                <c:pt idx="14">
                  <c:v>11324</c:v>
                </c:pt>
              </c:numCache>
            </c:numRef>
          </c:val>
          <c:extLst>
            <c:ext xmlns:c16="http://schemas.microsoft.com/office/drawing/2014/chart" uri="{C3380CC4-5D6E-409C-BE32-E72D297353CC}">
              <c16:uniqueId val="{00000000-E3F0-41FF-95EE-153A46AACD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254</c:v>
                </c:pt>
                <c:pt idx="5">
                  <c:v>241</c:v>
                </c:pt>
                <c:pt idx="8">
                  <c:v>211</c:v>
                </c:pt>
                <c:pt idx="11">
                  <c:v>165</c:v>
                </c:pt>
                <c:pt idx="14">
                  <c:v>117</c:v>
                </c:pt>
              </c:numCache>
            </c:numRef>
          </c:val>
          <c:extLst>
            <c:ext xmlns:c16="http://schemas.microsoft.com/office/drawing/2014/chart" uri="{C3380CC4-5D6E-409C-BE32-E72D297353CC}">
              <c16:uniqueId val="{00000001-E3F0-41FF-95EE-153A46AACD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4027</c:v>
                </c:pt>
                <c:pt idx="5">
                  <c:v>4141</c:v>
                </c:pt>
                <c:pt idx="8">
                  <c:v>4163</c:v>
                </c:pt>
                <c:pt idx="11">
                  <c:v>4193</c:v>
                </c:pt>
                <c:pt idx="14">
                  <c:v>5154</c:v>
                </c:pt>
              </c:numCache>
            </c:numRef>
          </c:val>
          <c:extLst>
            <c:ext xmlns:c16="http://schemas.microsoft.com/office/drawing/2014/chart" uri="{C3380CC4-5D6E-409C-BE32-E72D297353CC}">
              <c16:uniqueId val="{00000002-E3F0-41FF-95EE-153A46AACD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51</c:v>
                </c:pt>
                <c:pt idx="3">
                  <c:v>7</c:v>
                </c:pt>
                <c:pt idx="6">
                  <c:v>0</c:v>
                </c:pt>
                <c:pt idx="9">
                  <c:v>0</c:v>
                </c:pt>
                <c:pt idx="12">
                  <c:v>0</c:v>
                </c:pt>
              </c:numCache>
            </c:numRef>
          </c:val>
          <c:extLst>
            <c:ext xmlns:c16="http://schemas.microsoft.com/office/drawing/2014/chart" uri="{C3380CC4-5D6E-409C-BE32-E72D297353CC}">
              <c16:uniqueId val="{00000003-E3F0-41FF-95EE-153A46AACD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F0-41FF-95EE-153A46AACD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F0-41FF-95EE-153A46AACD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725</c:v>
                </c:pt>
                <c:pt idx="3">
                  <c:v>666</c:v>
                </c:pt>
                <c:pt idx="6">
                  <c:v>612</c:v>
                </c:pt>
                <c:pt idx="9">
                  <c:v>581</c:v>
                </c:pt>
                <c:pt idx="12">
                  <c:v>627</c:v>
                </c:pt>
              </c:numCache>
            </c:numRef>
          </c:val>
          <c:extLst>
            <c:ext xmlns:c16="http://schemas.microsoft.com/office/drawing/2014/chart" uri="{C3380CC4-5D6E-409C-BE32-E72D297353CC}">
              <c16:uniqueId val="{00000006-E3F0-41FF-95EE-153A46AACD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279</c:v>
                </c:pt>
                <c:pt idx="3">
                  <c:v>338</c:v>
                </c:pt>
                <c:pt idx="6">
                  <c:v>351</c:v>
                </c:pt>
                <c:pt idx="9">
                  <c:v>550</c:v>
                </c:pt>
                <c:pt idx="12">
                  <c:v>531</c:v>
                </c:pt>
              </c:numCache>
            </c:numRef>
          </c:val>
          <c:extLst>
            <c:ext xmlns:c16="http://schemas.microsoft.com/office/drawing/2014/chart" uri="{C3380CC4-5D6E-409C-BE32-E72D297353CC}">
              <c16:uniqueId val="{00000007-E3F0-41FF-95EE-153A46AACD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6792</c:v>
                </c:pt>
                <c:pt idx="3">
                  <c:v>6424</c:v>
                </c:pt>
                <c:pt idx="6">
                  <c:v>6089</c:v>
                </c:pt>
                <c:pt idx="9">
                  <c:v>5792</c:v>
                </c:pt>
                <c:pt idx="12">
                  <c:v>5390</c:v>
                </c:pt>
              </c:numCache>
            </c:numRef>
          </c:val>
          <c:extLst>
            <c:ext xmlns:c16="http://schemas.microsoft.com/office/drawing/2014/chart" uri="{C3380CC4-5D6E-409C-BE32-E72D297353CC}">
              <c16:uniqueId val="{00000008-E3F0-41FF-95EE-153A46AACD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c:v>
                </c:pt>
                <c:pt idx="3">
                  <c:v>10</c:v>
                </c:pt>
                <c:pt idx="6">
                  <c:v>8</c:v>
                </c:pt>
                <c:pt idx="9">
                  <c:v>7</c:v>
                </c:pt>
                <c:pt idx="12">
                  <c:v>6</c:v>
                </c:pt>
              </c:numCache>
            </c:numRef>
          </c:val>
          <c:extLst>
            <c:ext xmlns:c16="http://schemas.microsoft.com/office/drawing/2014/chart" uri="{C3380CC4-5D6E-409C-BE32-E72D297353CC}">
              <c16:uniqueId val="{00000009-E3F0-41FF-95EE-153A46AACD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10708</c:v>
                </c:pt>
                <c:pt idx="3">
                  <c:v>10693</c:v>
                </c:pt>
                <c:pt idx="6">
                  <c:v>10166</c:v>
                </c:pt>
                <c:pt idx="9">
                  <c:v>9633</c:v>
                </c:pt>
                <c:pt idx="12">
                  <c:v>9047</c:v>
                </c:pt>
              </c:numCache>
            </c:numRef>
          </c:val>
          <c:extLst>
            <c:ext xmlns:c16="http://schemas.microsoft.com/office/drawing/2014/chart" uri="{C3380CC4-5D6E-409C-BE32-E72D297353CC}">
              <c16:uniqueId val="{0000000A-E3F0-41FF-95EE-153A46AACD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852</c:v>
                </c:pt>
                <c:pt idx="2">
                  <c:v>#N/A</c:v>
                </c:pt>
                <c:pt idx="3">
                  <c:v>#N/A</c:v>
                </c:pt>
                <c:pt idx="4">
                  <c:v>766</c:v>
                </c:pt>
                <c:pt idx="5">
                  <c:v>#N/A</c:v>
                </c:pt>
                <c:pt idx="6">
                  <c:v>#N/A</c:v>
                </c:pt>
                <c:pt idx="7">
                  <c:v>392</c:v>
                </c:pt>
                <c:pt idx="8">
                  <c:v>#N/A</c:v>
                </c:pt>
                <c:pt idx="9">
                  <c:v>#N/A</c:v>
                </c:pt>
                <c:pt idx="10">
                  <c:v>225</c:v>
                </c:pt>
                <c:pt idx="11">
                  <c:v>#N/A</c:v>
                </c:pt>
                <c:pt idx="12">
                  <c:v>#N/A</c:v>
                </c:pt>
                <c:pt idx="13">
                  <c:v>0</c:v>
                </c:pt>
                <c:pt idx="14">
                  <c:v>#N/A</c:v>
                </c:pt>
              </c:numCache>
            </c:numRef>
          </c:val>
          <c:smooth val="0"/>
          <c:extLst>
            <c:ext xmlns:c16="http://schemas.microsoft.com/office/drawing/2014/chart" uri="{C3380CC4-5D6E-409C-BE32-E72D297353CC}">
              <c16:uniqueId val="{0000000B-E3F0-41FF-95EE-153A46AACD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1401</c:v>
                </c:pt>
                <c:pt idx="1">
                  <c:v>1407</c:v>
                </c:pt>
                <c:pt idx="2">
                  <c:v>2150</c:v>
                </c:pt>
              </c:numCache>
            </c:numRef>
          </c:val>
          <c:extLst>
            <c:ext xmlns:c16="http://schemas.microsoft.com/office/drawing/2014/chart" uri="{C3380CC4-5D6E-409C-BE32-E72D297353CC}">
              <c16:uniqueId val="{00000000-1EF5-403A-A3AB-36BC5C7BB0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708</c:v>
                </c:pt>
                <c:pt idx="1">
                  <c:v>708</c:v>
                </c:pt>
                <c:pt idx="2">
                  <c:v>709</c:v>
                </c:pt>
              </c:numCache>
            </c:numRef>
          </c:val>
          <c:extLst>
            <c:ext xmlns:c16="http://schemas.microsoft.com/office/drawing/2014/chart" uri="{C3380CC4-5D6E-409C-BE32-E72D297353CC}">
              <c16:uniqueId val="{00000001-1EF5-403A-A3AB-36BC5C7BB0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2488</c:v>
                </c:pt>
                <c:pt idx="1">
                  <c:v>2507</c:v>
                </c:pt>
                <c:pt idx="2">
                  <c:v>2692</c:v>
                </c:pt>
              </c:numCache>
            </c:numRef>
          </c:val>
          <c:extLst>
            <c:ext xmlns:c16="http://schemas.microsoft.com/office/drawing/2014/chart" uri="{C3380CC4-5D6E-409C-BE32-E72D297353CC}">
              <c16:uniqueId val="{00000002-1EF5-403A-A3AB-36BC5C7BB05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{796DBE27-3F8C-434B-BB25-00689F1E742A}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342-4CCD-B1AF-DCD2573526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{67FA536B-D977-4C23-9B35-5D85B7BD601E}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42-4CCD-B1AF-DCD2573526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{30DE84AE-61A8-473D-86F9-B2E0D9309E33}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42-4CCD-B1AF-DCD2573526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{DF632FAC-8939-4235-8146-DE1D317DB949}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42-4CCD-B1AF-DCD2573526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{35F27E29-9C8A-49EE-B33E-179827372522}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42-4CCD-B1AF-DCD257352657}"/>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{01F29EB2-2635-41D8-93AE-89ECC9501189}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342-4CCD-B1AF-DCD257352657}"/>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{2EE564CB-A350-4FEF-81C3-9FF2D9E74915}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342-4CCD-B1AF-DCD257352657}"/>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{B7FDA961-685C-45B3-A22B-439E764A54A6}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342-4CCD-B1AF-DCD25735265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{EAE6A7E8-920E-451E-AD56-D9C4E9E9BE90}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342-4CCD-B1AF-DCD2573526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44.6</c:v>
                </c:pt>
                <c:pt idx="8">
                  <c:v>46</c:v>
                </c:pt>
                <c:pt idx="16">
                  <c:v>47.8</c:v>
                </c:pt>
                <c:pt idx="24">
                  <c:v>49.8</c:v>
                </c:pt>
                <c:pt idx="32">
                  <c:v>51.6</c:v>
                </c:pt>
              </c:numCache>
            </c:numRef>
          </c:xVal>
          <c:yVal>
            <c:numRef>
              <c:f>公会計指標分析・財政指標組合せ分析表!$BP$51:$DC$51</c:f>
              <c:numCache>
                <c:formatCode>#,##0.0;"▲ "#,##0.0</c:formatCode>
                <c:ptCount val="40"/>
                <c:pt idx="0">
                  <c:v>15.5</c:v>
                </c:pt>
                <c:pt idx="8">
                  <c:v>14</c:v>
                </c:pt>
                <c:pt idx="16">
                  <c:v>7.2</c:v>
                </c:pt>
                <c:pt idx="24">
                  <c:v>4</c:v>
                </c:pt>
              </c:numCache>
            </c:numRef>
          </c:yVal>
          <c:smooth val="0"/>
          <c:extLst>
            <c:ext xmlns:c16="http://schemas.microsoft.com/office/drawing/2014/chart" uri="{C3380CC4-5D6E-409C-BE32-E72D297353CC}">
              <c16:uniqueId val="{00000009-9342-4CCD-B1AF-DCD2573526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{D73DDE00-1ABF-4A9D-8DF4-0A842E2369DF}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342-4CCD-B1AF-DCD25735265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{8EDCEEE6-6DB3-4177-A117-931D80EC307E}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42-4CCD-B1AF-DCD2573526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{12E96144-01D0-4AEA-A4DC-686274701794}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42-4CCD-B1AF-DCD2573526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{0B5479EB-13BE-41C7-87FE-53E99F622BB6}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42-4CCD-B1AF-DCD2573526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{59ED793B-5920-43C7-9A21-298E7E8613DB}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42-4CCD-B1AF-DCD257352657}"/>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{FAEA1366-9996-44F3-971B-633A6BF10255}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342-4CCD-B1AF-DCD257352657}"/>
                </c:ext>
              </c:extLst>
            </c:dLbl>
            <c:dLbl>
              <c:idx val="16"/>
              <c:layout>
                <c:manualLayout>
                  <c:x val="0"/>
                  <c:y val="-9.8802126127547057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{2FB967FB-9190-4C15-A1C9-0FC15092A4FB}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342-4CCD-B1AF-DCD257352657}"/>
                </c:ext>
              </c:extLst>
            </c:dLbl>
            <c:dLbl>
              <c:idx val="24"/>
              <c:layout>
                <c:manualLayout>
                  <c:x val="0"/>
                  <c:y val="9.8802126127546224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{89E43A41-689F-4D54-B897-7DF7E8694185}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342-4CCD-B1AF-DCD257352657}"/>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{C0E49163-BBEE-49CF-9459-759BF09F39DA}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342-4CCD-B1AF-DCD2573526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61</c:v>
                </c:pt>
              </c:numCache>
            </c:numRef>
          </c:xVal>
          <c:yVal>
            <c:numRef>
              <c:f>公会計指標分析・財政指標組合せ分析表!$BP$55:$DC$55</c:f>
              <c:numCache>
                <c:formatCode>#,##0.0;"▲ "#,##0.0</c:formatCode>
                <c:ptCount val="40"/>
                <c:pt idx="0">
                  <c:v>14</c:v>
                </c:pt>
                <c:pt idx="8">
                  <c:v>11.4</c:v>
                </c:pt>
                <c:pt idx="16">
                  <c:v>10.4</c:v>
                </c:pt>
                <c:pt idx="24">
                  <c:v>10.9</c:v>
                </c:pt>
                <c:pt idx="32">
                  <c:v>4.5999999999999996</c:v>
                </c:pt>
              </c:numCache>
            </c:numRef>
          </c:yVal>
          <c:smooth val="0"/>
          <c:extLst>
            <c:ext xmlns:c16="http://schemas.microsoft.com/office/drawing/2014/chart" uri="{C3380CC4-5D6E-409C-BE32-E72D297353CC}">
              <c16:uniqueId val="{00000013-9342-4CCD-B1AF-DCD257352657}"/>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{81BA6992-73EB-40D9-8F67-3609F98CF5D3}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B62-40D3-94D1-C18AC7EE66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{71629798-80FB-4C66-A6BD-B1ED0EBAA0E8}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62-40D3-94D1-C18AC7EE66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{EE97898C-96A2-4D6F-A78D-D9C4D06B2101}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62-40D3-94D1-C18AC7EE66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{21315B18-8E6A-4806-9592-FFA19D729943}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62-40D3-94D1-C18AC7EE66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{37E6FB1B-93D1-4A47-98CB-99471DB5F407}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62-40D3-94D1-C18AC7EE66DB}"/>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{3499ADAF-9E48-4640-969D-5771E3F37509}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B62-40D3-94D1-C18AC7EE66DB}"/>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{A80D02B6-BBD4-4859-96CA-9D7E00F72528}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B62-40D3-94D1-C18AC7EE66DB}"/>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{3BC1FFF4-6238-4161-A6C6-1BC64B0BFDC9}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B62-40D3-94D1-C18AC7EE66D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{832E552D-DEE2-4697-BE39-C8FAA9E5C7A2}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B62-40D3-94D1-C18AC7EE66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11.1</c:v>
                </c:pt>
                <c:pt idx="16">
                  <c:v>11</c:v>
                </c:pt>
                <c:pt idx="24">
                  <c:v>11.1</c:v>
                </c:pt>
                <c:pt idx="32">
                  <c:v>10.8</c:v>
                </c:pt>
              </c:numCache>
            </c:numRef>
          </c:xVal>
          <c:yVal>
            <c:numRef>
              <c:f>公会計指標分析・財政指標組合せ分析表!$BP$73:$DC$73</c:f>
              <c:numCache>
                <c:formatCode>#,##0.0;"▲ "#,##0.0</c:formatCode>
                <c:ptCount val="40"/>
                <c:pt idx="0">
                  <c:v>15.5</c:v>
                </c:pt>
                <c:pt idx="8">
                  <c:v>14</c:v>
                </c:pt>
                <c:pt idx="16">
                  <c:v>7.2</c:v>
                </c:pt>
                <c:pt idx="24">
                  <c:v>4</c:v>
                </c:pt>
              </c:numCache>
            </c:numRef>
          </c:yVal>
          <c:smooth val="0"/>
          <c:extLst>
            <c:ext xmlns:c16="http://schemas.microsoft.com/office/drawing/2014/chart" uri="{C3380CC4-5D6E-409C-BE32-E72D297353CC}">
              <c16:uniqueId val="{00000009-CB62-40D3-94D1-C18AC7EE66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{C863B8C7-A171-4139-B265-502DEC729982}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B62-40D3-94D1-C18AC7EE66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{DCDE2959-5309-4BD7-9E8B-BBF8CD130E13}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62-40D3-94D1-C18AC7EE66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{1AB8ABEF-1E16-465D-A5A9-63CB14A15EF5}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62-40D3-94D1-C18AC7EE66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{FC898EBA-8A33-4F8E-B3FF-17DF268DFD56}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62-40D3-94D1-C18AC7EE66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{681BF8E9-9DD7-44BC-A3A0-88934D597352}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62-40D3-94D1-C18AC7EE66DB}"/>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{E903637E-D077-42ED-951F-D3F46A2D9CC1}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B62-40D3-94D1-C18AC7EE66DB}"/>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{6396B3F4-02E2-4898-929F-0CA76316D7FB}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B62-40D3-94D1-C18AC7EE66DB}"/>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{104948D3-3B35-4B95-B61E-8F0E15EEF8E3}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B62-40D3-94D1-C18AC7EE66DB}"/>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{EF51F60B-9F04-42C6-AC9C-030317184C65}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B62-40D3-94D1-C18AC7EE66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6.3</c:v>
                </c:pt>
              </c:numCache>
            </c:numRef>
          </c:xVal>
          <c:yVal>
            <c:numRef>
              <c:f>公会計指標分析・財政指標組合せ分析表!$BP$77:$DC$77</c:f>
              <c:numCache>
                <c:formatCode>#,##0.0;"▲ "#,##0.0</c:formatCode>
                <c:ptCount val="40"/>
                <c:pt idx="0">
                  <c:v>14</c:v>
                </c:pt>
                <c:pt idx="8">
                  <c:v>11.4</c:v>
                </c:pt>
                <c:pt idx="16">
                  <c:v>10.4</c:v>
                </c:pt>
                <c:pt idx="24">
                  <c:v>10.9</c:v>
                </c:pt>
                <c:pt idx="32">
                  <c:v>4.5999999999999996</c:v>
                </c:pt>
              </c:numCache>
            </c:numRef>
          </c:yVal>
          <c:smooth val="0"/>
          <c:extLst>
            <c:ext xmlns:c16="http://schemas.microsoft.com/office/drawing/2014/chart" uri="{C3380CC4-5D6E-409C-BE32-E72D297353CC}">
              <c16:uniqueId val="{00000013-CB62-40D3-94D1-C18AC7EE66DB}"/>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25,324
25,082
71.96
12,068,869
11,689,233
295,349
6,999,855
9,046,698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新型コロナウイルス感染症等の影響により前年度から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ポイント減少し、昨年度と同様に全国及び類似団体の平均値を下回っている。</a:t>
          </a:r>
        </a:p>
        <a:p>
          <a:r>
            <a:rPr kumimoji="1" lang="ja-JP" altLang="en-US" sz="1300">
              <a:latin typeface="ＭＳ Ｐゴシック" panose="020B0600070205080204" pitchFamily="50" charset="-128"/>
              <a:ea typeface="ＭＳ Ｐゴシック" panose="020B0600070205080204" pitchFamily="50" charset="-128"/>
            </a:rPr>
            <a:t>　町では、財政計画において財政健全化の目標を掲げ、令和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年度から財政健全化に向けた重点事項として、「収入確保につながる取り組み、事務事業経費の縮減、公共施設マネジメントの推進、民間活力の活用によるトータルコスト縮減等」の取り組みを進めている。</a:t>
          </a:r>
        </a:p>
        <a:p>
          <a:r>
            <a:rPr kumimoji="1" lang="ja-JP" altLang="en-US" sz="1300">
              <a:latin typeface="ＭＳ Ｐゴシック" panose="020B0600070205080204" pitchFamily="50" charset="-128"/>
              <a:ea typeface="ＭＳ Ｐゴシック" panose="020B0600070205080204" pitchFamily="50" charset="-128"/>
            </a:rPr>
            <a:t>　引き続き、町財政計画に沿った施策を推進し、財政基盤の強化に努める。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31045</xdr:rowOff>
    </xdr:to>
    <xdr:cxnSp macro="">
      <xdr:nvCxnSpPr>
        <xdr:cNvPr id="69" name="直線コネクタ 68"/>
        <xdr:cNvCxnSpPr/>
      </xdr:nvCxnSpPr>
      <xdr:spPr>
        <a:xfrm>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17639</xdr:rowOff>
    </xdr:to>
    <xdr:cxnSp macro="">
      <xdr:nvCxnSpPr>
        <xdr:cNvPr id="72" name="直線コネクタ 71"/>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5" name="直線コネクタ 74"/>
        <xdr:cNvCxnSpPr/>
      </xdr:nvCxnSpPr>
      <xdr:spPr>
        <a:xfrm flipV="1">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159455</xdr:rowOff>
    </xdr:from>
    <xdr:to>
      <xdr:col>15</xdr:col>
      <xdr:colOff>133350</xdr:colOff>
      <xdr:row>42</xdr:row>
      <xdr:rowOff>89605</xdr:rowOff>
    </xdr:to>
    <xdr:sp macro="" textlink="">
      <xdr:nvSpPr>
        <xdr:cNvPr id="76" name="フローチャート: 判断 75"/>
        <xdr:cNvSpPr/>
      </xdr:nvSpPr>
      <xdr:spPr>
        <a:xfrm>
          <a:off x="3175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77" name="テキスト ボックス 76"/>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44450</xdr:rowOff>
    </xdr:to>
    <xdr:cxnSp macro="">
      <xdr:nvCxnSpPr>
        <xdr:cNvPr id="78" name="直線コネクタ 77"/>
        <xdr:cNvCxnSpPr/>
      </xdr:nvCxnSpPr>
      <xdr:spPr>
        <a:xfrm flipV="1">
          <a:off x="1447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1411</xdr:rowOff>
    </xdr:from>
    <xdr:to>
      <xdr:col>11</xdr:col>
      <xdr:colOff>82550</xdr:colOff>
      <xdr:row>42</xdr:row>
      <xdr:rowOff>103011</xdr:rowOff>
    </xdr:to>
    <xdr:sp macro="" textlink="">
      <xdr:nvSpPr>
        <xdr:cNvPr id="79" name="フローチャート: 判断 78"/>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80" name="テキスト ボックス 79"/>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1" name="フローチャート: 判断 80"/>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2" name="テキスト ボックス 81"/>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123772</xdr:rowOff>
    </xdr:from>
    <xdr:ext cx="762000" cy="259045"/>
    <xdr:sp macro="" textlink="">
      <xdr:nvSpPr>
        <xdr:cNvPr id="89" name="財政力該当値テキスト"/>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90" name="楕円 89"/>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1" name="テキスト ボックス 90"/>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2" name="楕円 91"/>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3" name="テキスト ボックス 92"/>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4" name="楕円 93"/>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5" name="テキスト ボックス 94"/>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ポイント低下し、全国及び青森県の平均値を下回ったが、類似団体の平均値は上回った。低下した主な要因としては、新型コロナウイルス感染症の影響による事業縮小等の影響により経常的支出が減少したことに加え、普通交付税及び地方税収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低下傾向は、コロナ禍という特殊な要因のためであり一時的なものに過ぎないと見込まれるため、引き続き既存事務事業の見直しをはじめとした財政健全化の取り組みを推進し、町財政計画に掲げる「経常収支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99822</xdr:rowOff>
    </xdr:from>
    <xdr:to>
      <xdr:col>23</xdr:col>
      <xdr:colOff>133350</xdr:colOff>
      <xdr:row>65</xdr:row>
      <xdr:rowOff>147828</xdr:rowOff>
    </xdr:to>
    <xdr:cxnSp macro="">
      <xdr:nvCxnSpPr>
        <xdr:cNvPr id="130" name="直線コネクタ 129"/>
        <xdr:cNvCxnSpPr/>
      </xdr:nvCxnSpPr>
      <xdr:spPr>
        <a:xfrm flipV="1">
          <a:off x="4114800" y="10901172"/>
          <a:ext cx="8382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65</xdr:row>
      <xdr:rowOff>147828</xdr:rowOff>
    </xdr:to>
    <xdr:cxnSp macro="">
      <xdr:nvCxnSpPr>
        <xdr:cNvPr id="133" name="直線コネクタ 132"/>
        <xdr:cNvCxnSpPr/>
      </xdr:nvCxnSpPr>
      <xdr:spPr>
        <a:xfrm>
          <a:off x="3225800" y="112486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4" name="フローチャート: 判断 133"/>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35" name="テキスト ボックス 134"/>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65</xdr:row>
      <xdr:rowOff>138176</xdr:rowOff>
    </xdr:to>
    <xdr:cxnSp macro="">
      <xdr:nvCxnSpPr>
        <xdr:cNvPr id="136" name="直線コネクタ 135"/>
        <xdr:cNvCxnSpPr/>
      </xdr:nvCxnSpPr>
      <xdr:spPr>
        <a:xfrm flipV="1">
          <a:off x="2336800" y="112486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7" name="フローチャート: 判断 136"/>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38" name="テキスト ボックス 137"/>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121412</xdr:rowOff>
    </xdr:from>
    <xdr:to>
      <xdr:col>11</xdr:col>
      <xdr:colOff>31750</xdr:colOff>
      <xdr:row>65</xdr:row>
      <xdr:rowOff>138176</xdr:rowOff>
    </xdr:to>
    <xdr:cxnSp macro="">
      <xdr:nvCxnSpPr>
        <xdr:cNvPr id="139" name="直線コネクタ 138"/>
        <xdr:cNvCxnSpPr/>
      </xdr:nvCxnSpPr>
      <xdr:spPr>
        <a:xfrm>
          <a:off x="1447800" y="1109421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0" name="フローチャート: 判断 139"/>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1" name="テキスト ボックス 140"/>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2" name="フローチャート: 判断 141"/>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3" name="テキスト ボックス 142"/>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49" name="楕円 148"/>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21099</xdr:rowOff>
    </xdr:from>
    <xdr:ext cx="762000" cy="259045"/>
    <xdr:sp macro="" textlink="">
      <xdr:nvSpPr>
        <xdr:cNvPr id="150" name="財政構造の弾力性該当値テキスト"/>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97028</xdr:rowOff>
    </xdr:from>
    <xdr:to>
      <xdr:col>19</xdr:col>
      <xdr:colOff>184150</xdr:colOff>
      <xdr:row>66</xdr:row>
      <xdr:rowOff>27178</xdr:rowOff>
    </xdr:to>
    <xdr:sp macro="" textlink="">
      <xdr:nvSpPr>
        <xdr:cNvPr id="151" name="楕円 150"/>
        <xdr:cNvSpPr/>
      </xdr:nvSpPr>
      <xdr:spPr>
        <a:xfrm>
          <a:off x="4064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11955</xdr:rowOff>
    </xdr:from>
    <xdr:ext cx="736600" cy="259045"/>
    <xdr:sp macro="" textlink="">
      <xdr:nvSpPr>
        <xdr:cNvPr id="152" name="テキスト ボックス 151"/>
        <xdr:cNvSpPr txBox="1"/>
      </xdr:nvSpPr>
      <xdr:spPr>
        <a:xfrm>
          <a:off x="3733800" y="1132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53594</xdr:rowOff>
    </xdr:from>
    <xdr:to>
      <xdr:col>15</xdr:col>
      <xdr:colOff>133350</xdr:colOff>
      <xdr:row>65</xdr:row>
      <xdr:rowOff>155194</xdr:rowOff>
    </xdr:to>
    <xdr:sp macro="" textlink="">
      <xdr:nvSpPr>
        <xdr:cNvPr id="153" name="楕円 152"/>
        <xdr:cNvSpPr/>
      </xdr:nvSpPr>
      <xdr:spPr>
        <a:xfrm>
          <a:off x="3175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139971</xdr:rowOff>
    </xdr:from>
    <xdr:ext cx="762000" cy="259045"/>
    <xdr:sp macro="" textlink="">
      <xdr:nvSpPr>
        <xdr:cNvPr id="154" name="テキスト ボックス 153"/>
        <xdr:cNvSpPr txBox="1"/>
      </xdr:nvSpPr>
      <xdr:spPr>
        <a:xfrm>
          <a:off x="2844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87376</xdr:rowOff>
    </xdr:from>
    <xdr:to>
      <xdr:col>11</xdr:col>
      <xdr:colOff>82550</xdr:colOff>
      <xdr:row>66</xdr:row>
      <xdr:rowOff>17526</xdr:rowOff>
    </xdr:to>
    <xdr:sp macro="" textlink="">
      <xdr:nvSpPr>
        <xdr:cNvPr id="155" name="楕円 154"/>
        <xdr:cNvSpPr/>
      </xdr:nvSpPr>
      <xdr:spPr>
        <a:xfrm>
          <a:off x="2286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2303</xdr:rowOff>
    </xdr:from>
    <xdr:ext cx="762000" cy="259045"/>
    <xdr:sp macro="" textlink="">
      <xdr:nvSpPr>
        <xdr:cNvPr id="156" name="テキスト ボックス 155"/>
        <xdr:cNvSpPr txBox="1"/>
      </xdr:nvSpPr>
      <xdr:spPr>
        <a:xfrm>
          <a:off x="1955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57" name="楕円 156"/>
        <xdr:cNvSpPr/>
      </xdr:nvSpPr>
      <xdr:spPr>
        <a:xfrm>
          <a:off x="1397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156989</xdr:rowOff>
    </xdr:from>
    <xdr:ext cx="762000" cy="259045"/>
    <xdr:sp macro="" textlink="">
      <xdr:nvSpPr>
        <xdr:cNvPr id="158" name="テキスト ボックス 157"/>
        <xdr:cNvSpPr txBox="1"/>
      </xdr:nvSpPr>
      <xdr:spPr>
        <a:xfrm>
          <a:off x="1066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類似団体、全国、青森県いずれも平均値を下回っているのは、主に人口１人当たりの職員数が少ないため、人件費が抑制されていることが要因として挙げられる。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　物価や燃料費の高騰、民間の賃金上昇に伴い物件費が増加傾向にあるほか、保有する公共施設の老朽化に伴う維持管理費についても増加が見込まれることから、既存事務事業の見直しを計画的に進め、コスト削減を図っていく方針で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62776</xdr:rowOff>
    </xdr:from>
    <xdr:to>
      <xdr:col>23</xdr:col>
      <xdr:colOff>133350</xdr:colOff>
      <xdr:row>82</xdr:row>
      <xdr:rowOff>74851</xdr:rowOff>
    </xdr:to>
    <xdr:cxnSp macro="">
      <xdr:nvCxnSpPr>
        <xdr:cNvPr id="191" name="直線コネクタ 190"/>
        <xdr:cNvCxnSpPr/>
      </xdr:nvCxnSpPr>
      <xdr:spPr>
        <a:xfrm>
          <a:off x="4114800" y="14121676"/>
          <a:ext cx="838200" cy="1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145920</xdr:rowOff>
    </xdr:from>
    <xdr:to>
      <xdr:col>19</xdr:col>
      <xdr:colOff>133350</xdr:colOff>
      <xdr:row>82</xdr:row>
      <xdr:rowOff>62776</xdr:rowOff>
    </xdr:to>
    <xdr:cxnSp macro="">
      <xdr:nvCxnSpPr>
        <xdr:cNvPr id="194" name="直線コネクタ 193"/>
        <xdr:cNvCxnSpPr/>
      </xdr:nvCxnSpPr>
      <xdr:spPr>
        <a:xfrm>
          <a:off x="3225800" y="14033370"/>
          <a:ext cx="889000" cy="8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142539</xdr:rowOff>
    </xdr:from>
    <xdr:to>
      <xdr:col>19</xdr:col>
      <xdr:colOff>184150</xdr:colOff>
      <xdr:row>83</xdr:row>
      <xdr:rowOff>72689</xdr:rowOff>
    </xdr:to>
    <xdr:sp macro="" textlink="">
      <xdr:nvSpPr>
        <xdr:cNvPr id="195" name="フローチャート: 判断 194"/>
        <xdr:cNvSpPr/>
      </xdr:nvSpPr>
      <xdr:spPr>
        <a:xfrm>
          <a:off x="4064000" y="1420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57466</xdr:rowOff>
    </xdr:from>
    <xdr:ext cx="736600" cy="259045"/>
    <xdr:sp macro="" textlink="">
      <xdr:nvSpPr>
        <xdr:cNvPr id="196" name="テキスト ボックス 195"/>
        <xdr:cNvSpPr txBox="1"/>
      </xdr:nvSpPr>
      <xdr:spPr>
        <a:xfrm>
          <a:off x="3733800" y="1428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121645</xdr:rowOff>
    </xdr:from>
    <xdr:to>
      <xdr:col>15</xdr:col>
      <xdr:colOff>82550</xdr:colOff>
      <xdr:row>81</xdr:row>
      <xdr:rowOff>145920</xdr:rowOff>
    </xdr:to>
    <xdr:cxnSp macro="">
      <xdr:nvCxnSpPr>
        <xdr:cNvPr id="197" name="直線コネクタ 196"/>
        <xdr:cNvCxnSpPr/>
      </xdr:nvCxnSpPr>
      <xdr:spPr>
        <a:xfrm>
          <a:off x="2336800" y="14009095"/>
          <a:ext cx="889000" cy="2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79116</xdr:rowOff>
    </xdr:from>
    <xdr:to>
      <xdr:col>15</xdr:col>
      <xdr:colOff>133350</xdr:colOff>
      <xdr:row>83</xdr:row>
      <xdr:rowOff>9266</xdr:rowOff>
    </xdr:to>
    <xdr:sp macro="" textlink="">
      <xdr:nvSpPr>
        <xdr:cNvPr id="198" name="フローチャート: 判断 197"/>
        <xdr:cNvSpPr/>
      </xdr:nvSpPr>
      <xdr:spPr>
        <a:xfrm>
          <a:off x="3175000" y="1413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165493</xdr:rowOff>
    </xdr:from>
    <xdr:ext cx="762000" cy="259045"/>
    <xdr:sp macro="" textlink="">
      <xdr:nvSpPr>
        <xdr:cNvPr id="199" name="テキスト ボックス 198"/>
        <xdr:cNvSpPr txBox="1"/>
      </xdr:nvSpPr>
      <xdr:spPr>
        <a:xfrm>
          <a:off x="2844800" y="1422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42036</xdr:rowOff>
    </xdr:from>
    <xdr:to>
      <xdr:col>11</xdr:col>
      <xdr:colOff>31750</xdr:colOff>
      <xdr:row>81</xdr:row>
      <xdr:rowOff>121645</xdr:rowOff>
    </xdr:to>
    <xdr:cxnSp macro="">
      <xdr:nvCxnSpPr>
        <xdr:cNvPr id="200" name="直線コネクタ 199"/>
        <xdr:cNvCxnSpPr/>
      </xdr:nvCxnSpPr>
      <xdr:spPr>
        <a:xfrm>
          <a:off x="1447800" y="13929486"/>
          <a:ext cx="889000" cy="7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73430</xdr:rowOff>
    </xdr:from>
    <xdr:to>
      <xdr:col>11</xdr:col>
      <xdr:colOff>82550</xdr:colOff>
      <xdr:row>83</xdr:row>
      <xdr:rowOff>3580</xdr:rowOff>
    </xdr:to>
    <xdr:sp macro="" textlink="">
      <xdr:nvSpPr>
        <xdr:cNvPr id="201" name="フローチャート: 判断 200"/>
        <xdr:cNvSpPr/>
      </xdr:nvSpPr>
      <xdr:spPr>
        <a:xfrm>
          <a:off x="2286000" y="1413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159807</xdr:rowOff>
    </xdr:from>
    <xdr:ext cx="762000" cy="259045"/>
    <xdr:sp macro="" textlink="">
      <xdr:nvSpPr>
        <xdr:cNvPr id="202" name="テキスト ボックス 201"/>
        <xdr:cNvSpPr txBox="1"/>
      </xdr:nvSpPr>
      <xdr:spPr>
        <a:xfrm>
          <a:off x="1955800" y="1421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92715</xdr:rowOff>
    </xdr:from>
    <xdr:to>
      <xdr:col>7</xdr:col>
      <xdr:colOff>31750</xdr:colOff>
      <xdr:row>83</xdr:row>
      <xdr:rowOff>22865</xdr:rowOff>
    </xdr:to>
    <xdr:sp macro="" textlink="">
      <xdr:nvSpPr>
        <xdr:cNvPr id="203" name="フローチャート: 判断 202"/>
        <xdr:cNvSpPr/>
      </xdr:nvSpPr>
      <xdr:spPr>
        <a:xfrm>
          <a:off x="1397000" y="1415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7642</xdr:rowOff>
    </xdr:from>
    <xdr:ext cx="762000" cy="259045"/>
    <xdr:sp macro="" textlink="">
      <xdr:nvSpPr>
        <xdr:cNvPr id="204" name="テキスト ボックス 203"/>
        <xdr:cNvSpPr txBox="1"/>
      </xdr:nvSpPr>
      <xdr:spPr>
        <a:xfrm>
          <a:off x="1066800" y="1423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24051</xdr:rowOff>
    </xdr:from>
    <xdr:to>
      <xdr:col>23</xdr:col>
      <xdr:colOff>184150</xdr:colOff>
      <xdr:row>82</xdr:row>
      <xdr:rowOff>125651</xdr:rowOff>
    </xdr:to>
    <xdr:sp macro="" textlink="">
      <xdr:nvSpPr>
        <xdr:cNvPr id="210" name="楕円 209"/>
        <xdr:cNvSpPr/>
      </xdr:nvSpPr>
      <xdr:spPr>
        <a:xfrm>
          <a:off x="4902200" y="1408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40578</xdr:rowOff>
    </xdr:from>
    <xdr:ext cx="762000" cy="259045"/>
    <xdr:sp macro="" textlink="">
      <xdr:nvSpPr>
        <xdr:cNvPr id="211" name="人件費・物件費等の状況該当値テキスト"/>
        <xdr:cNvSpPr txBox="1"/>
      </xdr:nvSpPr>
      <xdr:spPr>
        <a:xfrm>
          <a:off x="5041900" y="1392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11976</xdr:rowOff>
    </xdr:from>
    <xdr:to>
      <xdr:col>19</xdr:col>
      <xdr:colOff>184150</xdr:colOff>
      <xdr:row>82</xdr:row>
      <xdr:rowOff>113576</xdr:rowOff>
    </xdr:to>
    <xdr:sp macro="" textlink="">
      <xdr:nvSpPr>
        <xdr:cNvPr id="212" name="楕円 211"/>
        <xdr:cNvSpPr/>
      </xdr:nvSpPr>
      <xdr:spPr>
        <a:xfrm>
          <a:off x="4064000" y="1407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123753</xdr:rowOff>
    </xdr:from>
    <xdr:ext cx="736600" cy="259045"/>
    <xdr:sp macro="" textlink="">
      <xdr:nvSpPr>
        <xdr:cNvPr id="213" name="テキスト ボックス 212"/>
        <xdr:cNvSpPr txBox="1"/>
      </xdr:nvSpPr>
      <xdr:spPr>
        <a:xfrm>
          <a:off x="3733800" y="13839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95120</xdr:rowOff>
    </xdr:from>
    <xdr:to>
      <xdr:col>15</xdr:col>
      <xdr:colOff>133350</xdr:colOff>
      <xdr:row>82</xdr:row>
      <xdr:rowOff>25270</xdr:rowOff>
    </xdr:to>
    <xdr:sp macro="" textlink="">
      <xdr:nvSpPr>
        <xdr:cNvPr id="214" name="楕円 213"/>
        <xdr:cNvSpPr/>
      </xdr:nvSpPr>
      <xdr:spPr>
        <a:xfrm>
          <a:off x="3175000" y="1398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35447</xdr:rowOff>
    </xdr:from>
    <xdr:ext cx="762000" cy="259045"/>
    <xdr:sp macro="" textlink="">
      <xdr:nvSpPr>
        <xdr:cNvPr id="215" name="テキスト ボックス 214"/>
        <xdr:cNvSpPr txBox="1"/>
      </xdr:nvSpPr>
      <xdr:spPr>
        <a:xfrm>
          <a:off x="2844800" y="1375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70845</xdr:rowOff>
    </xdr:from>
    <xdr:to>
      <xdr:col>11</xdr:col>
      <xdr:colOff>82550</xdr:colOff>
      <xdr:row>82</xdr:row>
      <xdr:rowOff>995</xdr:rowOff>
    </xdr:to>
    <xdr:sp macro="" textlink="">
      <xdr:nvSpPr>
        <xdr:cNvPr id="216" name="楕円 215"/>
        <xdr:cNvSpPr/>
      </xdr:nvSpPr>
      <xdr:spPr>
        <a:xfrm>
          <a:off x="2286000" y="139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11172</xdr:rowOff>
    </xdr:from>
    <xdr:ext cx="762000" cy="259045"/>
    <xdr:sp macro="" textlink="">
      <xdr:nvSpPr>
        <xdr:cNvPr id="217" name="テキスト ボックス 216"/>
        <xdr:cNvSpPr txBox="1"/>
      </xdr:nvSpPr>
      <xdr:spPr>
        <a:xfrm>
          <a:off x="1955800" y="137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162686</xdr:rowOff>
    </xdr:from>
    <xdr:to>
      <xdr:col>7</xdr:col>
      <xdr:colOff>31750</xdr:colOff>
      <xdr:row>81</xdr:row>
      <xdr:rowOff>92836</xdr:rowOff>
    </xdr:to>
    <xdr:sp macro="" textlink="">
      <xdr:nvSpPr>
        <xdr:cNvPr id="218" name="楕円 217"/>
        <xdr:cNvSpPr/>
      </xdr:nvSpPr>
      <xdr:spPr>
        <a:xfrm>
          <a:off x="1397000" y="1387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103013</xdr:rowOff>
    </xdr:from>
    <xdr:ext cx="762000" cy="259045"/>
    <xdr:sp macro="" textlink="">
      <xdr:nvSpPr>
        <xdr:cNvPr id="219" name="テキスト ボックス 218"/>
        <xdr:cNvSpPr txBox="1"/>
      </xdr:nvSpPr>
      <xdr:spPr>
        <a:xfrm>
          <a:off x="1066800" y="1364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％上昇したが、類似団体、全国市、全国町村いずれも平均値を下回っている。</a:t>
          </a:r>
        </a:p>
        <a:p>
          <a:r>
            <a:rPr kumimoji="1" lang="ja-JP" altLang="en-US" sz="1300">
              <a:latin typeface="ＭＳ Ｐゴシック" panose="020B0600070205080204" pitchFamily="50" charset="-128"/>
              <a:ea typeface="ＭＳ Ｐゴシック" panose="020B0600070205080204" pitchFamily="50" charset="-128"/>
            </a:rPr>
            <a:t>　大学卒の経験年数</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年以上の職員給が国に比べて低いことが要因として挙げられることから、今後も国や類似団体との比較を行い、適正な給与水準の維持に努める必要がある。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55" name="直線コネクタ 254"/>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6"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133350</xdr:rowOff>
    </xdr:to>
    <xdr:cxnSp macro="">
      <xdr:nvCxnSpPr>
        <xdr:cNvPr id="258" name="直線コネクタ 257"/>
        <xdr:cNvCxnSpPr/>
      </xdr:nvCxnSpPr>
      <xdr:spPr>
        <a:xfrm>
          <a:off x="15290800" y="142258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0" name="テキスト ボックス 259"/>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82</xdr:row>
      <xdr:rowOff>166914</xdr:rowOff>
    </xdr:to>
    <xdr:cxnSp macro="">
      <xdr:nvCxnSpPr>
        <xdr:cNvPr id="261" name="直線コネクタ 260"/>
        <xdr:cNvCxnSpPr/>
      </xdr:nvCxnSpPr>
      <xdr:spPr>
        <a:xfrm>
          <a:off x="14401800" y="14225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3" name="テキスト ボックス 262"/>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150586</xdr:rowOff>
    </xdr:to>
    <xdr:cxnSp macro="">
      <xdr:nvCxnSpPr>
        <xdr:cNvPr id="264" name="直線コネクタ 263"/>
        <xdr:cNvCxnSpPr/>
      </xdr:nvCxnSpPr>
      <xdr:spPr>
        <a:xfrm flipV="1">
          <a:off x="13512800" y="142258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5" name="フローチャート: 判断 264"/>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66" name="テキスト ボックス 265"/>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4" name="楕円 273"/>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5"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6" name="楕円 275"/>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7" name="テキスト ボックス 276"/>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78" name="楕円 277"/>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79" name="テキスト ボックス 278"/>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0" name="楕円 279"/>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1" name="テキスト ボックス 280"/>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2" name="楕円 281"/>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3" name="テキスト ボックス 282"/>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年度の市町村合併以降、新規採用抑制策により、類似団体、全国、青森県いずれの平均値を下回っている。</a:t>
          </a:r>
        </a:p>
        <a:p>
          <a:r>
            <a:rPr kumimoji="1" lang="ja-JP" altLang="en-US" sz="1300">
              <a:latin typeface="ＭＳ Ｐゴシック" panose="020B0600070205080204" pitchFamily="50" charset="-128"/>
              <a:ea typeface="ＭＳ Ｐゴシック" panose="020B0600070205080204" pitchFamily="50" charset="-128"/>
            </a:rPr>
            <a:t>　定員適正化計画では、主に専門職の採用を行っていく方針であるため、定年退職や勧奨退職の状況を踏まえた適切な職員数の維持に努める。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67582</xdr:rowOff>
    </xdr:from>
    <xdr:to>
      <xdr:col>81</xdr:col>
      <xdr:colOff>44450</xdr:colOff>
      <xdr:row>59</xdr:row>
      <xdr:rowOff>69306</xdr:rowOff>
    </xdr:to>
    <xdr:cxnSp macro="">
      <xdr:nvCxnSpPr>
        <xdr:cNvPr id="320" name="直線コネクタ 319"/>
        <xdr:cNvCxnSpPr/>
      </xdr:nvCxnSpPr>
      <xdr:spPr>
        <a:xfrm flipV="1">
          <a:off x="16179800" y="10183132"/>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1" name="定員管理の状況平均値テキスト"/>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62412</xdr:rowOff>
    </xdr:from>
    <xdr:to>
      <xdr:col>77</xdr:col>
      <xdr:colOff>44450</xdr:colOff>
      <xdr:row>59</xdr:row>
      <xdr:rowOff>69306</xdr:rowOff>
    </xdr:to>
    <xdr:cxnSp macro="">
      <xdr:nvCxnSpPr>
        <xdr:cNvPr id="323" name="直線コネクタ 322"/>
        <xdr:cNvCxnSpPr/>
      </xdr:nvCxnSpPr>
      <xdr:spPr>
        <a:xfrm>
          <a:off x="15290800" y="1017796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24" name="フローチャート: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111868</xdr:rowOff>
    </xdr:from>
    <xdr:ext cx="736600" cy="259045"/>
    <xdr:sp macro="" textlink="">
      <xdr:nvSpPr>
        <xdr:cNvPr id="325" name="テキスト ボックス 324"/>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62412</xdr:rowOff>
    </xdr:from>
    <xdr:to>
      <xdr:col>72</xdr:col>
      <xdr:colOff>203200</xdr:colOff>
      <xdr:row>59</xdr:row>
      <xdr:rowOff>77924</xdr:rowOff>
    </xdr:to>
    <xdr:cxnSp macro="">
      <xdr:nvCxnSpPr>
        <xdr:cNvPr id="326" name="直線コネクタ 325"/>
        <xdr:cNvCxnSpPr/>
      </xdr:nvCxnSpPr>
      <xdr:spPr>
        <a:xfrm flipV="1">
          <a:off x="14401800" y="1017796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7" name="フローチャート: 判断 326"/>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28" name="テキスト ボックス 327"/>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77924</xdr:rowOff>
    </xdr:from>
    <xdr:to>
      <xdr:col>68</xdr:col>
      <xdr:colOff>152400</xdr:colOff>
      <xdr:row>59</xdr:row>
      <xdr:rowOff>95159</xdr:rowOff>
    </xdr:to>
    <xdr:cxnSp macro="">
      <xdr:nvCxnSpPr>
        <xdr:cNvPr id="329" name="直線コネクタ 328"/>
        <xdr:cNvCxnSpPr/>
      </xdr:nvCxnSpPr>
      <xdr:spPr>
        <a:xfrm flipV="1">
          <a:off x="13512800" y="1019347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0" name="フローチャート: 判断 329"/>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115315</xdr:rowOff>
    </xdr:from>
    <xdr:ext cx="762000" cy="259045"/>
    <xdr:sp macro="" textlink="">
      <xdr:nvSpPr>
        <xdr:cNvPr id="331" name="テキスト ボックス 330"/>
        <xdr:cNvSpPr txBox="1"/>
      </xdr:nvSpPr>
      <xdr:spPr>
        <a:xfrm>
          <a:off x="14020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2" name="フローチャート: 判断 331"/>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3" name="テキスト ボックス 332"/>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16782</xdr:rowOff>
    </xdr:from>
    <xdr:to>
      <xdr:col>81</xdr:col>
      <xdr:colOff>95250</xdr:colOff>
      <xdr:row>59</xdr:row>
      <xdr:rowOff>118382</xdr:rowOff>
    </xdr:to>
    <xdr:sp macro="" textlink="">
      <xdr:nvSpPr>
        <xdr:cNvPr id="339" name="楕円 338"/>
        <xdr:cNvSpPr/>
      </xdr:nvSpPr>
      <xdr:spPr>
        <a:xfrm>
          <a:off x="16967200" y="101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33309</xdr:rowOff>
    </xdr:from>
    <xdr:ext cx="762000" cy="259045"/>
    <xdr:sp macro="" textlink="">
      <xdr:nvSpPr>
        <xdr:cNvPr id="340" name="定員管理の状況該当値テキスト"/>
        <xdr:cNvSpPr txBox="1"/>
      </xdr:nvSpPr>
      <xdr:spPr>
        <a:xfrm>
          <a:off x="17106900" y="99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18506</xdr:rowOff>
    </xdr:from>
    <xdr:to>
      <xdr:col>77</xdr:col>
      <xdr:colOff>95250</xdr:colOff>
      <xdr:row>59</xdr:row>
      <xdr:rowOff>120106</xdr:rowOff>
    </xdr:to>
    <xdr:sp macro="" textlink="">
      <xdr:nvSpPr>
        <xdr:cNvPr id="341" name="楕円 340"/>
        <xdr:cNvSpPr/>
      </xdr:nvSpPr>
      <xdr:spPr>
        <a:xfrm>
          <a:off x="16129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130283</xdr:rowOff>
    </xdr:from>
    <xdr:ext cx="736600" cy="259045"/>
    <xdr:sp macro="" textlink="">
      <xdr:nvSpPr>
        <xdr:cNvPr id="342" name="テキスト ボックス 341"/>
        <xdr:cNvSpPr txBox="1"/>
      </xdr:nvSpPr>
      <xdr:spPr>
        <a:xfrm>
          <a:off x="15798800" y="990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11612</xdr:rowOff>
    </xdr:from>
    <xdr:to>
      <xdr:col>73</xdr:col>
      <xdr:colOff>44450</xdr:colOff>
      <xdr:row>59</xdr:row>
      <xdr:rowOff>113212</xdr:rowOff>
    </xdr:to>
    <xdr:sp macro="" textlink="">
      <xdr:nvSpPr>
        <xdr:cNvPr id="343" name="楕円 342"/>
        <xdr:cNvSpPr/>
      </xdr:nvSpPr>
      <xdr:spPr>
        <a:xfrm>
          <a:off x="15240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123389</xdr:rowOff>
    </xdr:from>
    <xdr:ext cx="762000" cy="259045"/>
    <xdr:sp macro="" textlink="">
      <xdr:nvSpPr>
        <xdr:cNvPr id="344" name="テキスト ボックス 343"/>
        <xdr:cNvSpPr txBox="1"/>
      </xdr:nvSpPr>
      <xdr:spPr>
        <a:xfrm>
          <a:off x="14909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27124</xdr:rowOff>
    </xdr:from>
    <xdr:to>
      <xdr:col>68</xdr:col>
      <xdr:colOff>203200</xdr:colOff>
      <xdr:row>59</xdr:row>
      <xdr:rowOff>128724</xdr:rowOff>
    </xdr:to>
    <xdr:sp macro="" textlink="">
      <xdr:nvSpPr>
        <xdr:cNvPr id="345" name="楕円 344"/>
        <xdr:cNvSpPr/>
      </xdr:nvSpPr>
      <xdr:spPr>
        <a:xfrm>
          <a:off x="143510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138901</xdr:rowOff>
    </xdr:from>
    <xdr:ext cx="762000" cy="259045"/>
    <xdr:sp macro="" textlink="">
      <xdr:nvSpPr>
        <xdr:cNvPr id="346" name="テキスト ボックス 345"/>
        <xdr:cNvSpPr txBox="1"/>
      </xdr:nvSpPr>
      <xdr:spPr>
        <a:xfrm>
          <a:off x="14020800" y="991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44359</xdr:rowOff>
    </xdr:from>
    <xdr:to>
      <xdr:col>64</xdr:col>
      <xdr:colOff>152400</xdr:colOff>
      <xdr:row>59</xdr:row>
      <xdr:rowOff>145959</xdr:rowOff>
    </xdr:to>
    <xdr:sp macro="" textlink="">
      <xdr:nvSpPr>
        <xdr:cNvPr id="347" name="楕円 346"/>
        <xdr:cNvSpPr/>
      </xdr:nvSpPr>
      <xdr:spPr>
        <a:xfrm>
          <a:off x="13462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156136</xdr:rowOff>
    </xdr:from>
    <xdr:ext cx="762000" cy="259045"/>
    <xdr:sp macro="" textlink="">
      <xdr:nvSpPr>
        <xdr:cNvPr id="348" name="テキスト ボックス 347"/>
        <xdr:cNvSpPr txBox="1"/>
      </xdr:nvSpPr>
      <xdr:spPr>
        <a:xfrm>
          <a:off x="13131800" y="992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ポイント低下したが、類似団体、全国、青森県いずれの平均値を上回っている。</a:t>
          </a:r>
        </a:p>
        <a:p>
          <a:r>
            <a:rPr kumimoji="1" lang="ja-JP" altLang="en-US" sz="1300">
              <a:latin typeface="ＭＳ Ｐゴシック" panose="020B0600070205080204" pitchFamily="50" charset="-128"/>
              <a:ea typeface="ＭＳ Ｐゴシック" panose="020B0600070205080204" pitchFamily="50" charset="-128"/>
            </a:rPr>
            <a:t>　要因としては、平成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年度以降から実施している学校や講堂の改築などの義務教育施設に係る地方債の償還が挙げられる。</a:t>
          </a:r>
        </a:p>
        <a:p>
          <a:r>
            <a:rPr kumimoji="1" lang="ja-JP" altLang="en-US" sz="1300">
              <a:latin typeface="ＭＳ Ｐゴシック" panose="020B0600070205080204" pitchFamily="50" charset="-128"/>
              <a:ea typeface="ＭＳ Ｐゴシック" panose="020B0600070205080204" pitchFamily="50" charset="-128"/>
            </a:rPr>
            <a:t>　引き続き、緊急度・住民ニーズを的確に把握した事業の選択により、起債に大きく頼ることのない財政運営に努めるとともに、今後控えている大規模な事業計画の策定にあたっては、公債費負担が財政をひっ迫させることのないよう慎重に検討す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11612</xdr:rowOff>
    </xdr:from>
    <xdr:to>
      <xdr:col>81</xdr:col>
      <xdr:colOff>44450</xdr:colOff>
      <xdr:row>42</xdr:row>
      <xdr:rowOff>32294</xdr:rowOff>
    </xdr:to>
    <xdr:cxnSp macro="">
      <xdr:nvCxnSpPr>
        <xdr:cNvPr id="383" name="直線コネクタ 382"/>
        <xdr:cNvCxnSpPr/>
      </xdr:nvCxnSpPr>
      <xdr:spPr>
        <a:xfrm flipV="1">
          <a:off x="16179800" y="7212512"/>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4" name="公債費負担の状況平均値テキスト"/>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32294</xdr:rowOff>
    </xdr:to>
    <xdr:cxnSp macro="">
      <xdr:nvCxnSpPr>
        <xdr:cNvPr id="386" name="直線コネクタ 385"/>
        <xdr:cNvCxnSpPr/>
      </xdr:nvCxnSpPr>
      <xdr:spPr>
        <a:xfrm>
          <a:off x="15290800" y="72263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137341</xdr:rowOff>
    </xdr:from>
    <xdr:to>
      <xdr:col>77</xdr:col>
      <xdr:colOff>95250</xdr:colOff>
      <xdr:row>40</xdr:row>
      <xdr:rowOff>67491</xdr:rowOff>
    </xdr:to>
    <xdr:sp macro="" textlink="">
      <xdr:nvSpPr>
        <xdr:cNvPr id="387" name="フローチャート: 判断 386"/>
        <xdr:cNvSpPr/>
      </xdr:nvSpPr>
      <xdr:spPr>
        <a:xfrm>
          <a:off x="161290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77668</xdr:rowOff>
    </xdr:from>
    <xdr:ext cx="736600" cy="259045"/>
    <xdr:sp macro="" textlink="">
      <xdr:nvSpPr>
        <xdr:cNvPr id="388" name="テキスト ボックス 387"/>
        <xdr:cNvSpPr txBox="1"/>
      </xdr:nvSpPr>
      <xdr:spPr>
        <a:xfrm>
          <a:off x="15798800" y="659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32294</xdr:rowOff>
    </xdr:to>
    <xdr:cxnSp macro="">
      <xdr:nvCxnSpPr>
        <xdr:cNvPr id="389" name="直線コネクタ 388"/>
        <xdr:cNvCxnSpPr/>
      </xdr:nvCxnSpPr>
      <xdr:spPr>
        <a:xfrm flipV="1">
          <a:off x="14401800" y="72263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1" name="テキスト ボックス 390"/>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32294</xdr:rowOff>
    </xdr:from>
    <xdr:to>
      <xdr:col>68</xdr:col>
      <xdr:colOff>152400</xdr:colOff>
      <xdr:row>42</xdr:row>
      <xdr:rowOff>59872</xdr:rowOff>
    </xdr:to>
    <xdr:cxnSp macro="">
      <xdr:nvCxnSpPr>
        <xdr:cNvPr id="392" name="直線コネクタ 391"/>
        <xdr:cNvCxnSpPr/>
      </xdr:nvCxnSpPr>
      <xdr:spPr>
        <a:xfrm flipV="1">
          <a:off x="13512800" y="723319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21046</xdr:rowOff>
    </xdr:from>
    <xdr:to>
      <xdr:col>68</xdr:col>
      <xdr:colOff>203200</xdr:colOff>
      <xdr:row>40</xdr:row>
      <xdr:rowOff>122646</xdr:rowOff>
    </xdr:to>
    <xdr:sp macro="" textlink="">
      <xdr:nvSpPr>
        <xdr:cNvPr id="393" name="フローチャート: 判断 392"/>
        <xdr:cNvSpPr/>
      </xdr:nvSpPr>
      <xdr:spPr>
        <a:xfrm>
          <a:off x="14351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132823</xdr:rowOff>
    </xdr:from>
    <xdr:ext cx="762000" cy="259045"/>
    <xdr:sp macro="" textlink="">
      <xdr:nvSpPr>
        <xdr:cNvPr id="394" name="テキスト ボックス 393"/>
        <xdr:cNvSpPr txBox="1"/>
      </xdr:nvSpPr>
      <xdr:spPr>
        <a:xfrm>
          <a:off x="14020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395" name="フローチャート: 判断 394"/>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396" name="テキスト ボックス 395"/>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132262</xdr:rowOff>
    </xdr:from>
    <xdr:to>
      <xdr:col>81</xdr:col>
      <xdr:colOff>95250</xdr:colOff>
      <xdr:row>42</xdr:row>
      <xdr:rowOff>62412</xdr:rowOff>
    </xdr:to>
    <xdr:sp macro="" textlink="">
      <xdr:nvSpPr>
        <xdr:cNvPr id="402" name="楕円 401"/>
        <xdr:cNvSpPr/>
      </xdr:nvSpPr>
      <xdr:spPr>
        <a:xfrm>
          <a:off x="169672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104339</xdr:rowOff>
    </xdr:from>
    <xdr:ext cx="762000" cy="259045"/>
    <xdr:sp macro="" textlink="">
      <xdr:nvSpPr>
        <xdr:cNvPr id="403" name="公債費負担の状況該当値テキスト"/>
        <xdr:cNvSpPr txBox="1"/>
      </xdr:nvSpPr>
      <xdr:spPr>
        <a:xfrm>
          <a:off x="17106900" y="713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152944</xdr:rowOff>
    </xdr:from>
    <xdr:to>
      <xdr:col>77</xdr:col>
      <xdr:colOff>95250</xdr:colOff>
      <xdr:row>42</xdr:row>
      <xdr:rowOff>83094</xdr:rowOff>
    </xdr:to>
    <xdr:sp macro="" textlink="">
      <xdr:nvSpPr>
        <xdr:cNvPr id="404" name="楕円 403"/>
        <xdr:cNvSpPr/>
      </xdr:nvSpPr>
      <xdr:spPr>
        <a:xfrm>
          <a:off x="16129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67871</xdr:rowOff>
    </xdr:from>
    <xdr:ext cx="736600" cy="259045"/>
    <xdr:sp macro="" textlink="">
      <xdr:nvSpPr>
        <xdr:cNvPr id="405" name="テキスト ボックス 404"/>
        <xdr:cNvSpPr txBox="1"/>
      </xdr:nvSpPr>
      <xdr:spPr>
        <a:xfrm>
          <a:off x="15798800" y="726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6" name="楕円 405"/>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7" name="テキスト ボックス 406"/>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152944</xdr:rowOff>
    </xdr:from>
    <xdr:to>
      <xdr:col>68</xdr:col>
      <xdr:colOff>203200</xdr:colOff>
      <xdr:row>42</xdr:row>
      <xdr:rowOff>83094</xdr:rowOff>
    </xdr:to>
    <xdr:sp macro="" textlink="">
      <xdr:nvSpPr>
        <xdr:cNvPr id="408" name="楕円 407"/>
        <xdr:cNvSpPr/>
      </xdr:nvSpPr>
      <xdr:spPr>
        <a:xfrm>
          <a:off x="14351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67871</xdr:rowOff>
    </xdr:from>
    <xdr:ext cx="762000" cy="259045"/>
    <xdr:sp macro="" textlink="">
      <xdr:nvSpPr>
        <xdr:cNvPr id="409" name="テキスト ボックス 408"/>
        <xdr:cNvSpPr txBox="1"/>
      </xdr:nvSpPr>
      <xdr:spPr>
        <a:xfrm>
          <a:off x="14020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10" name="楕円 409"/>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95449</xdr:rowOff>
    </xdr:from>
    <xdr:ext cx="762000" cy="259045"/>
    <xdr:sp macro="" textlink="">
      <xdr:nvSpPr>
        <xdr:cNvPr id="411" name="テキスト ボックス 410"/>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ポイント低下し比率はゼロとなった。類似団体、全国、青森県いずれの平均値を下回っている。</a:t>
          </a:r>
        </a:p>
        <a:p>
          <a:r>
            <a:rPr kumimoji="1" lang="ja-JP" altLang="en-US" sz="1300">
              <a:latin typeface="ＭＳ Ｐゴシック" panose="020B0600070205080204" pitchFamily="50" charset="-128"/>
              <a:ea typeface="ＭＳ Ｐゴシック" panose="020B0600070205080204" pitchFamily="50" charset="-128"/>
            </a:rPr>
            <a:t>　これまで将来負担が過大にならないよう計画的な地方債発行を行ってきたことや、地方債現在高の減並びに財政調整基金の積立てによる充当可能基金が増えたことが主な要因である。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今後も、公債費負担が財政をひっ迫させることがないように、財政計画に沿った計画的な新規借入・償還を行い財政健全化に努める。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23989</xdr:rowOff>
    </xdr:from>
    <xdr:to>
      <xdr:col>77</xdr:col>
      <xdr:colOff>44450</xdr:colOff>
      <xdr:row>14</xdr:row>
      <xdr:rowOff>66887</xdr:rowOff>
    </xdr:to>
    <xdr:cxnSp macro="">
      <xdr:nvCxnSpPr>
        <xdr:cNvPr id="445" name="直線コネクタ 444"/>
        <xdr:cNvCxnSpPr/>
      </xdr:nvCxnSpPr>
      <xdr:spPr>
        <a:xfrm flipV="1">
          <a:off x="15290800" y="2424289"/>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6"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66887</xdr:rowOff>
    </xdr:from>
    <xdr:to>
      <xdr:col>72</xdr:col>
      <xdr:colOff>203200</xdr:colOff>
      <xdr:row>14</xdr:row>
      <xdr:rowOff>158044</xdr:rowOff>
    </xdr:to>
    <xdr:cxnSp macro="">
      <xdr:nvCxnSpPr>
        <xdr:cNvPr id="448" name="直線コネクタ 447"/>
        <xdr:cNvCxnSpPr/>
      </xdr:nvCxnSpPr>
      <xdr:spPr>
        <a:xfrm flipV="1">
          <a:off x="14401800" y="2467187"/>
          <a:ext cx="889000" cy="9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65687</xdr:rowOff>
    </xdr:from>
    <xdr:to>
      <xdr:col>77</xdr:col>
      <xdr:colOff>95250</xdr:colOff>
      <xdr:row>14</xdr:row>
      <xdr:rowOff>167287</xdr:rowOff>
    </xdr:to>
    <xdr:sp macro="" textlink="">
      <xdr:nvSpPr>
        <xdr:cNvPr id="449" name="フローチャート: 判断 448"/>
        <xdr:cNvSpPr/>
      </xdr:nvSpPr>
      <xdr:spPr>
        <a:xfrm>
          <a:off x="16129000" y="24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152064</xdr:rowOff>
    </xdr:from>
    <xdr:ext cx="736600" cy="259045"/>
    <xdr:sp macro="" textlink="">
      <xdr:nvSpPr>
        <xdr:cNvPr id="450" name="テキスト ボックス 449"/>
        <xdr:cNvSpPr txBox="1"/>
      </xdr:nvSpPr>
      <xdr:spPr>
        <a:xfrm>
          <a:off x="15798800" y="2552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158044</xdr:rowOff>
    </xdr:from>
    <xdr:to>
      <xdr:col>68</xdr:col>
      <xdr:colOff>152400</xdr:colOff>
      <xdr:row>15</xdr:row>
      <xdr:rowOff>6703</xdr:rowOff>
    </xdr:to>
    <xdr:cxnSp macro="">
      <xdr:nvCxnSpPr>
        <xdr:cNvPr id="451" name="直線コネクタ 450"/>
        <xdr:cNvCxnSpPr/>
      </xdr:nvCxnSpPr>
      <xdr:spPr>
        <a:xfrm flipV="1">
          <a:off x="13512800" y="255834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58984</xdr:rowOff>
    </xdr:from>
    <xdr:to>
      <xdr:col>73</xdr:col>
      <xdr:colOff>44450</xdr:colOff>
      <xdr:row>14</xdr:row>
      <xdr:rowOff>160584</xdr:rowOff>
    </xdr:to>
    <xdr:sp macro="" textlink="">
      <xdr:nvSpPr>
        <xdr:cNvPr id="452" name="フローチャート: 判断 451"/>
        <xdr:cNvSpPr/>
      </xdr:nvSpPr>
      <xdr:spPr>
        <a:xfrm>
          <a:off x="15240000" y="245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145361</xdr:rowOff>
    </xdr:from>
    <xdr:ext cx="762000" cy="259045"/>
    <xdr:sp macro="" textlink="">
      <xdr:nvSpPr>
        <xdr:cNvPr id="453" name="テキスト ボックス 452"/>
        <xdr:cNvSpPr txBox="1"/>
      </xdr:nvSpPr>
      <xdr:spPr>
        <a:xfrm>
          <a:off x="14909800" y="254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72390</xdr:rowOff>
    </xdr:from>
    <xdr:to>
      <xdr:col>68</xdr:col>
      <xdr:colOff>203200</xdr:colOff>
      <xdr:row>15</xdr:row>
      <xdr:rowOff>2540</xdr:rowOff>
    </xdr:to>
    <xdr:sp macro="" textlink="">
      <xdr:nvSpPr>
        <xdr:cNvPr id="454" name="フローチャート: 判断 453"/>
        <xdr:cNvSpPr/>
      </xdr:nvSpPr>
      <xdr:spPr>
        <a:xfrm>
          <a:off x="14351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12717</xdr:rowOff>
    </xdr:from>
    <xdr:ext cx="762000" cy="259045"/>
    <xdr:sp macro="" textlink="">
      <xdr:nvSpPr>
        <xdr:cNvPr id="455" name="テキスト ボックス 454"/>
        <xdr:cNvSpPr txBox="1"/>
      </xdr:nvSpPr>
      <xdr:spPr>
        <a:xfrm>
          <a:off x="14020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107244</xdr:rowOff>
    </xdr:from>
    <xdr:to>
      <xdr:col>64</xdr:col>
      <xdr:colOff>152400</xdr:colOff>
      <xdr:row>15</xdr:row>
      <xdr:rowOff>37394</xdr:rowOff>
    </xdr:to>
    <xdr:sp macro="" textlink="">
      <xdr:nvSpPr>
        <xdr:cNvPr id="456" name="フローチャート: 判断 455"/>
        <xdr:cNvSpPr/>
      </xdr:nvSpPr>
      <xdr:spPr>
        <a:xfrm>
          <a:off x="13462000" y="250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47571</xdr:rowOff>
    </xdr:from>
    <xdr:ext cx="762000" cy="259045"/>
    <xdr:sp macro="" textlink="">
      <xdr:nvSpPr>
        <xdr:cNvPr id="457" name="テキスト ボックス 456"/>
        <xdr:cNvSpPr txBox="1"/>
      </xdr:nvSpPr>
      <xdr:spPr>
        <a:xfrm>
          <a:off x="13131800" y="227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144639</xdr:rowOff>
    </xdr:from>
    <xdr:to>
      <xdr:col>77</xdr:col>
      <xdr:colOff>95250</xdr:colOff>
      <xdr:row>14</xdr:row>
      <xdr:rowOff>74789</xdr:rowOff>
    </xdr:to>
    <xdr:sp macro="" textlink="">
      <xdr:nvSpPr>
        <xdr:cNvPr id="463" name="楕円 462"/>
        <xdr:cNvSpPr/>
      </xdr:nvSpPr>
      <xdr:spPr>
        <a:xfrm>
          <a:off x="16129000" y="23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84966</xdr:rowOff>
    </xdr:from>
    <xdr:ext cx="736600" cy="259045"/>
    <xdr:sp macro="" textlink="">
      <xdr:nvSpPr>
        <xdr:cNvPr id="464" name="テキスト ボックス 463"/>
        <xdr:cNvSpPr txBox="1"/>
      </xdr:nvSpPr>
      <xdr:spPr>
        <a:xfrm>
          <a:off x="15798800" y="214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16087</xdr:rowOff>
    </xdr:from>
    <xdr:to>
      <xdr:col>73</xdr:col>
      <xdr:colOff>44450</xdr:colOff>
      <xdr:row>14</xdr:row>
      <xdr:rowOff>117687</xdr:rowOff>
    </xdr:to>
    <xdr:sp macro="" textlink="">
      <xdr:nvSpPr>
        <xdr:cNvPr id="465" name="楕円 464"/>
        <xdr:cNvSpPr/>
      </xdr:nvSpPr>
      <xdr:spPr>
        <a:xfrm>
          <a:off x="15240000" y="24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127864</xdr:rowOff>
    </xdr:from>
    <xdr:ext cx="762000" cy="259045"/>
    <xdr:sp macro="" textlink="">
      <xdr:nvSpPr>
        <xdr:cNvPr id="466" name="テキスト ボックス 465"/>
        <xdr:cNvSpPr txBox="1"/>
      </xdr:nvSpPr>
      <xdr:spPr>
        <a:xfrm>
          <a:off x="14909800" y="218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107244</xdr:rowOff>
    </xdr:from>
    <xdr:to>
      <xdr:col>68</xdr:col>
      <xdr:colOff>203200</xdr:colOff>
      <xdr:row>15</xdr:row>
      <xdr:rowOff>37394</xdr:rowOff>
    </xdr:to>
    <xdr:sp macro="" textlink="">
      <xdr:nvSpPr>
        <xdr:cNvPr id="467" name="楕円 466"/>
        <xdr:cNvSpPr/>
      </xdr:nvSpPr>
      <xdr:spPr>
        <a:xfrm>
          <a:off x="14351000" y="25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22171</xdr:rowOff>
    </xdr:from>
    <xdr:ext cx="762000" cy="259045"/>
    <xdr:sp macro="" textlink="">
      <xdr:nvSpPr>
        <xdr:cNvPr id="468" name="テキスト ボックス 467"/>
        <xdr:cNvSpPr txBox="1"/>
      </xdr:nvSpPr>
      <xdr:spPr>
        <a:xfrm>
          <a:off x="14020800" y="259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127353</xdr:rowOff>
    </xdr:from>
    <xdr:to>
      <xdr:col>64</xdr:col>
      <xdr:colOff>152400</xdr:colOff>
      <xdr:row>15</xdr:row>
      <xdr:rowOff>57503</xdr:rowOff>
    </xdr:to>
    <xdr:sp macro="" textlink="">
      <xdr:nvSpPr>
        <xdr:cNvPr id="469" name="楕円 468"/>
        <xdr:cNvSpPr/>
      </xdr:nvSpPr>
      <xdr:spPr>
        <a:xfrm>
          <a:off x="13462000" y="25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42280</xdr:rowOff>
    </xdr:from>
    <xdr:ext cx="762000" cy="259045"/>
    <xdr:sp macro="" textlink="">
      <xdr:nvSpPr>
        <xdr:cNvPr id="470" name="テキスト ボックス 469"/>
        <xdr:cNvSpPr txBox="1"/>
      </xdr:nvSpPr>
      <xdr:spPr>
        <a:xfrm>
          <a:off x="13131800" y="2614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5" name="テキスト ボックス 474">
          <a:extLst>
            <a:ext uri="{FF2B5EF4-FFF2-40B4-BE49-F238E27FC236}">
              <a16:creationId xmlns:a16="http://schemas.microsoft.com/office/drawing/2014/main" id="{B7833EC5-7802-49C9-93AF-5F55205E114C}"/>
            </a:ext>
          </a:extLst>
        </xdr:cNvPr>
        <xdr:cNvSpPr txBox="1"/>
      </xdr:nvSpPr>
      <xdr:spPr>
        <a:xfrm>
          <a:off x="762000" y="45339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25,324
25,082
71.96
12,068,869
11,689,233
295,349
6,999,855
9,046,698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類似団体、全国、青森県いずれも平均値を下回っており、類似団体内では最小値である。前年度から</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ポイント低下したのは、普通交付税などの経常一般財源が大幅に増加したことが主な要因である。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当町は、消防、ごみ処理、し尿処理等の業務を一部事務組合で行っているほか、公立保育所を所有していないため、他団体よりも、組織が小規模かつ効率的であると考えられる。今後も、定員適正化への取り組みを継続し、人件費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122428</xdr:rowOff>
    </xdr:from>
    <xdr:to>
      <xdr:col>24</xdr:col>
      <xdr:colOff>25400</xdr:colOff>
      <xdr:row>35</xdr:row>
      <xdr:rowOff>19558</xdr:rowOff>
    </xdr:to>
    <xdr:cxnSp macro="">
      <xdr:nvCxnSpPr>
        <xdr:cNvPr id="64" name="直線コネクタ 63"/>
        <xdr:cNvCxnSpPr/>
      </xdr:nvCxnSpPr>
      <xdr:spPr>
        <a:xfrm flipV="1">
          <a:off x="3987800" y="59517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19558</xdr:rowOff>
    </xdr:from>
    <xdr:to>
      <xdr:col>19</xdr:col>
      <xdr:colOff>187325</xdr:colOff>
      <xdr:row>35</xdr:row>
      <xdr:rowOff>65278</xdr:rowOff>
    </xdr:to>
    <xdr:cxnSp macro="">
      <xdr:nvCxnSpPr>
        <xdr:cNvPr id="67" name="直線コネクタ 66"/>
        <xdr:cNvCxnSpPr/>
      </xdr:nvCxnSpPr>
      <xdr:spPr>
        <a:xfrm flipV="1">
          <a:off x="3098800" y="6020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32766</xdr:rowOff>
    </xdr:from>
    <xdr:to>
      <xdr:col>20</xdr:col>
      <xdr:colOff>38100</xdr:colOff>
      <xdr:row>37</xdr:row>
      <xdr:rowOff>134366</xdr:rowOff>
    </xdr:to>
    <xdr:sp macro="" textlink="">
      <xdr:nvSpPr>
        <xdr:cNvPr id="68" name="フローチャート: 判断 67"/>
        <xdr:cNvSpPr/>
      </xdr:nvSpPr>
      <xdr:spPr>
        <a:xfrm>
          <a:off x="3937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69" name="テキスト ボックス 68"/>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65278</xdr:rowOff>
    </xdr:from>
    <xdr:to>
      <xdr:col>15</xdr:col>
      <xdr:colOff>98425</xdr:colOff>
      <xdr:row>35</xdr:row>
      <xdr:rowOff>69850</xdr:rowOff>
    </xdr:to>
    <xdr:cxnSp macro="">
      <xdr:nvCxnSpPr>
        <xdr:cNvPr id="70" name="直線コネクタ 69"/>
        <xdr:cNvCxnSpPr/>
      </xdr:nvCxnSpPr>
      <xdr:spPr>
        <a:xfrm flipV="1">
          <a:off x="2209800" y="6066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48768</xdr:rowOff>
    </xdr:from>
    <xdr:to>
      <xdr:col>15</xdr:col>
      <xdr:colOff>149225</xdr:colOff>
      <xdr:row>36</xdr:row>
      <xdr:rowOff>150368</xdr:rowOff>
    </xdr:to>
    <xdr:sp macro="" textlink="">
      <xdr:nvSpPr>
        <xdr:cNvPr id="71" name="フローチャート: 判断 70"/>
        <xdr:cNvSpPr/>
      </xdr:nvSpPr>
      <xdr:spPr>
        <a:xfrm>
          <a:off x="3048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135145</xdr:rowOff>
    </xdr:from>
    <xdr:ext cx="762000" cy="259045"/>
    <xdr:sp macro="" textlink="">
      <xdr:nvSpPr>
        <xdr:cNvPr id="72" name="テキスト ボックス 71"/>
        <xdr:cNvSpPr txBox="1"/>
      </xdr:nvSpPr>
      <xdr:spPr>
        <a:xfrm>
          <a:off x="2717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51562</xdr:rowOff>
    </xdr:from>
    <xdr:to>
      <xdr:col>11</xdr:col>
      <xdr:colOff>9525</xdr:colOff>
      <xdr:row>35</xdr:row>
      <xdr:rowOff>69850</xdr:rowOff>
    </xdr:to>
    <xdr:cxnSp macro="">
      <xdr:nvCxnSpPr>
        <xdr:cNvPr id="73" name="直線コネクタ 72"/>
        <xdr:cNvCxnSpPr/>
      </xdr:nvCxnSpPr>
      <xdr:spPr>
        <a:xfrm>
          <a:off x="1320800" y="6052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44196</xdr:rowOff>
    </xdr:from>
    <xdr:to>
      <xdr:col>11</xdr:col>
      <xdr:colOff>60325</xdr:colOff>
      <xdr:row>36</xdr:row>
      <xdr:rowOff>145796</xdr:rowOff>
    </xdr:to>
    <xdr:sp macro="" textlink="">
      <xdr:nvSpPr>
        <xdr:cNvPr id="74" name="フローチャート: 判断 73"/>
        <xdr:cNvSpPr/>
      </xdr:nvSpPr>
      <xdr:spPr>
        <a:xfrm>
          <a:off x="2159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130573</xdr:rowOff>
    </xdr:from>
    <xdr:ext cx="762000" cy="259045"/>
    <xdr:sp macro="" textlink="">
      <xdr:nvSpPr>
        <xdr:cNvPr id="75" name="テキスト ボックス 74"/>
        <xdr:cNvSpPr txBox="1"/>
      </xdr:nvSpPr>
      <xdr:spPr>
        <a:xfrm>
          <a:off x="1828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71628</xdr:rowOff>
    </xdr:from>
    <xdr:to>
      <xdr:col>24</xdr:col>
      <xdr:colOff>76200</xdr:colOff>
      <xdr:row>35</xdr:row>
      <xdr:rowOff>1778</xdr:rowOff>
    </xdr:to>
    <xdr:sp macro="" textlink="">
      <xdr:nvSpPr>
        <xdr:cNvPr id="83" name="楕円 82"/>
        <xdr:cNvSpPr/>
      </xdr:nvSpPr>
      <xdr:spPr>
        <a:xfrm>
          <a:off x="4775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151655</xdr:rowOff>
    </xdr:from>
    <xdr:ext cx="762000" cy="259045"/>
    <xdr:sp macro="" textlink="">
      <xdr:nvSpPr>
        <xdr:cNvPr id="84" name="人件費該当値テキスト"/>
        <xdr:cNvSpPr txBox="1"/>
      </xdr:nvSpPr>
      <xdr:spPr>
        <a:xfrm>
          <a:off x="4914900" y="580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140208</xdr:rowOff>
    </xdr:from>
    <xdr:to>
      <xdr:col>20</xdr:col>
      <xdr:colOff>38100</xdr:colOff>
      <xdr:row>35</xdr:row>
      <xdr:rowOff>70358</xdr:rowOff>
    </xdr:to>
    <xdr:sp macro="" textlink="">
      <xdr:nvSpPr>
        <xdr:cNvPr id="85" name="楕円 84"/>
        <xdr:cNvSpPr/>
      </xdr:nvSpPr>
      <xdr:spPr>
        <a:xfrm>
          <a:off x="3937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80535</xdr:rowOff>
    </xdr:from>
    <xdr:ext cx="736600" cy="259045"/>
    <xdr:sp macro="" textlink="">
      <xdr:nvSpPr>
        <xdr:cNvPr id="86" name="テキスト ボックス 85"/>
        <xdr:cNvSpPr txBox="1"/>
      </xdr:nvSpPr>
      <xdr:spPr>
        <a:xfrm>
          <a:off x="3606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14478</xdr:rowOff>
    </xdr:from>
    <xdr:to>
      <xdr:col>15</xdr:col>
      <xdr:colOff>149225</xdr:colOff>
      <xdr:row>35</xdr:row>
      <xdr:rowOff>116078</xdr:rowOff>
    </xdr:to>
    <xdr:sp macro="" textlink="">
      <xdr:nvSpPr>
        <xdr:cNvPr id="87" name="楕円 86"/>
        <xdr:cNvSpPr/>
      </xdr:nvSpPr>
      <xdr:spPr>
        <a:xfrm>
          <a:off x="3048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126255</xdr:rowOff>
    </xdr:from>
    <xdr:ext cx="762000" cy="259045"/>
    <xdr:sp macro="" textlink="">
      <xdr:nvSpPr>
        <xdr:cNvPr id="88" name="テキスト ボックス 87"/>
        <xdr:cNvSpPr txBox="1"/>
      </xdr:nvSpPr>
      <xdr:spPr>
        <a:xfrm>
          <a:off x="2717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89" name="楕円 88"/>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0" name="テキスト ボックス 89"/>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xdr:rowOff>
    </xdr:from>
    <xdr:to>
      <xdr:col>6</xdr:col>
      <xdr:colOff>171450</xdr:colOff>
      <xdr:row>35</xdr:row>
      <xdr:rowOff>102362</xdr:rowOff>
    </xdr:to>
    <xdr:sp macro="" textlink="">
      <xdr:nvSpPr>
        <xdr:cNvPr id="91" name="楕円 90"/>
        <xdr:cNvSpPr/>
      </xdr:nvSpPr>
      <xdr:spPr>
        <a:xfrm>
          <a:off x="1270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112539</xdr:rowOff>
    </xdr:from>
    <xdr:ext cx="762000" cy="259045"/>
    <xdr:sp macro="" textlink="">
      <xdr:nvSpPr>
        <xdr:cNvPr id="92" name="テキスト ボックス 91"/>
        <xdr:cNvSpPr txBox="1"/>
      </xdr:nvSpPr>
      <xdr:spPr>
        <a:xfrm>
          <a:off x="939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ポイント低下した要因としては、普通交付税などの経常一般財源が大幅に増加したことが挙げられる。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２年度から、類似団体、全国、青森県いずれも平均値を上回っているのは、会計年度任用職員制度の導入に伴い、直営施設から指定管理者制度に移行し、職員人件費等から委託料（物件費）へのシフトが起きたためである。人件費に係る経常収支比率は低下傾向にある。</a:t>
          </a:r>
        </a:p>
        <a:p>
          <a:r>
            <a:rPr kumimoji="1" lang="ja-JP" altLang="en-US" sz="1200">
              <a:latin typeface="ＭＳ Ｐゴシック" panose="020B0600070205080204" pitchFamily="50" charset="-128"/>
              <a:ea typeface="ＭＳ Ｐゴシック" panose="020B0600070205080204" pitchFamily="50" charset="-128"/>
            </a:rPr>
            <a:t>　今後も、既存の事務事業見直しを進め、民間委託化が可能な施設・業務について検討を進める。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97282</xdr:rowOff>
    </xdr:to>
    <xdr:cxnSp macro="">
      <xdr:nvCxnSpPr>
        <xdr:cNvPr id="123" name="直線コネクタ 122"/>
        <xdr:cNvCxnSpPr/>
      </xdr:nvCxnSpPr>
      <xdr:spPr>
        <a:xfrm flipV="1">
          <a:off x="15671800" y="29387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17</xdr:row>
      <xdr:rowOff>97282</xdr:rowOff>
    </xdr:to>
    <xdr:cxnSp macro="">
      <xdr:nvCxnSpPr>
        <xdr:cNvPr id="126" name="直線コネクタ 125"/>
        <xdr:cNvCxnSpPr/>
      </xdr:nvCxnSpPr>
      <xdr:spPr>
        <a:xfrm>
          <a:off x="14782800" y="28656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160782</xdr:rowOff>
    </xdr:from>
    <xdr:to>
      <xdr:col>78</xdr:col>
      <xdr:colOff>120650</xdr:colOff>
      <xdr:row>16</xdr:row>
      <xdr:rowOff>90932</xdr:rowOff>
    </xdr:to>
    <xdr:sp macro="" textlink="">
      <xdr:nvSpPr>
        <xdr:cNvPr id="127" name="フローチャート: 判断 126"/>
        <xdr:cNvSpPr/>
      </xdr:nvSpPr>
      <xdr:spPr>
        <a:xfrm>
          <a:off x="15621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28" name="テキスト ボックス 127"/>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16</xdr:row>
      <xdr:rowOff>122428</xdr:rowOff>
    </xdr:to>
    <xdr:cxnSp macro="">
      <xdr:nvCxnSpPr>
        <xdr:cNvPr id="129" name="直線コネクタ 128"/>
        <xdr:cNvCxnSpPr/>
      </xdr:nvCxnSpPr>
      <xdr:spPr>
        <a:xfrm>
          <a:off x="13893800" y="2810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135636</xdr:rowOff>
    </xdr:from>
    <xdr:to>
      <xdr:col>74</xdr:col>
      <xdr:colOff>31750</xdr:colOff>
      <xdr:row>17</xdr:row>
      <xdr:rowOff>65786</xdr:rowOff>
    </xdr:to>
    <xdr:sp macro="" textlink="">
      <xdr:nvSpPr>
        <xdr:cNvPr id="130" name="フローチャート: 判断 129"/>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50563</xdr:rowOff>
    </xdr:from>
    <xdr:ext cx="762000" cy="259045"/>
    <xdr:sp macro="" textlink="">
      <xdr:nvSpPr>
        <xdr:cNvPr id="131" name="テキスト ボックス 130"/>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37846</xdr:rowOff>
    </xdr:from>
    <xdr:to>
      <xdr:col>69</xdr:col>
      <xdr:colOff>92075</xdr:colOff>
      <xdr:row>16</xdr:row>
      <xdr:rowOff>67564</xdr:rowOff>
    </xdr:to>
    <xdr:cxnSp macro="">
      <xdr:nvCxnSpPr>
        <xdr:cNvPr id="132" name="直線コネクタ 131"/>
        <xdr:cNvCxnSpPr/>
      </xdr:nvCxnSpPr>
      <xdr:spPr>
        <a:xfrm>
          <a:off x="13004800" y="260959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3" name="フローチャート: 判断 132"/>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34" name="テキスト ボックス 133"/>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5" name="フローチャート: 判断 134"/>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36" name="テキスト ボックス 135"/>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2" name="楕円 141"/>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3"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4" name="楕円 143"/>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5" name="テキスト ボックス 144"/>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71628</xdr:rowOff>
    </xdr:from>
    <xdr:to>
      <xdr:col>74</xdr:col>
      <xdr:colOff>31750</xdr:colOff>
      <xdr:row>17</xdr:row>
      <xdr:rowOff>1778</xdr:rowOff>
    </xdr:to>
    <xdr:sp macro="" textlink="">
      <xdr:nvSpPr>
        <xdr:cNvPr id="146" name="楕円 145"/>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47" name="テキスト ボックス 146"/>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48" name="楕円 147"/>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49" name="テキスト ボックス 148"/>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158496</xdr:rowOff>
    </xdr:from>
    <xdr:to>
      <xdr:col>65</xdr:col>
      <xdr:colOff>53975</xdr:colOff>
      <xdr:row>15</xdr:row>
      <xdr:rowOff>88646</xdr:rowOff>
    </xdr:to>
    <xdr:sp macro="" textlink="">
      <xdr:nvSpPr>
        <xdr:cNvPr id="150" name="楕円 149"/>
        <xdr:cNvSpPr/>
      </xdr:nvSpPr>
      <xdr:spPr>
        <a:xfrm>
          <a:off x="12954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98823</xdr:rowOff>
    </xdr:from>
    <xdr:ext cx="762000" cy="259045"/>
    <xdr:sp macro="" textlink="">
      <xdr:nvSpPr>
        <xdr:cNvPr id="151" name="テキスト ボックス 150"/>
        <xdr:cNvSpPr txBox="1"/>
      </xdr:nvSpPr>
      <xdr:spPr>
        <a:xfrm>
          <a:off x="12623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扶助費に係る経常収支比率は類似団体の平均値を上回っている。前年度から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ポイント低下した要因としては、私立保育所</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施設に係る運営費や自立支援・障害児通所等給付事業等の経費が増加したものの、普通交付税などの経常一般財源が大幅に増加したことが挙げられる。</a:t>
          </a:r>
        </a:p>
        <a:p>
          <a:r>
            <a:rPr kumimoji="1" lang="ja-JP" altLang="en-US" sz="1200">
              <a:latin typeface="ＭＳ Ｐゴシック" panose="020B0600070205080204" pitchFamily="50" charset="-128"/>
              <a:ea typeface="ＭＳ Ｐゴシック" panose="020B0600070205080204" pitchFamily="50" charset="-128"/>
            </a:rPr>
            <a:t>　このほか、町単独事業として中学生以下の医療費無償化事業等の子育て支援策を実施しているため、扶助費が財政をひっ迫する要因とならないよう注視する必要がある。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120650</xdr:rowOff>
    </xdr:from>
    <xdr:to>
      <xdr:col>24</xdr:col>
      <xdr:colOff>25400</xdr:colOff>
      <xdr:row>58</xdr:row>
      <xdr:rowOff>25400</xdr:rowOff>
    </xdr:to>
    <xdr:cxnSp macro="">
      <xdr:nvCxnSpPr>
        <xdr:cNvPr id="184" name="直線コネクタ 183"/>
        <xdr:cNvCxnSpPr/>
      </xdr:nvCxnSpPr>
      <xdr:spPr>
        <a:xfrm flipV="1">
          <a:off x="3987800" y="9893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58</xdr:row>
      <xdr:rowOff>25400</xdr:rowOff>
    </xdr:to>
    <xdr:cxnSp macro="">
      <xdr:nvCxnSpPr>
        <xdr:cNvPr id="187" name="直線コネクタ 186"/>
        <xdr:cNvCxnSpPr/>
      </xdr:nvCxnSpPr>
      <xdr:spPr>
        <a:xfrm>
          <a:off x="3098800" y="993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88" name="フローチャート: 判断 187"/>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89" name="テキスト ボックス 188"/>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58</xdr:row>
      <xdr:rowOff>50800</xdr:rowOff>
    </xdr:to>
    <xdr:cxnSp macro="">
      <xdr:nvCxnSpPr>
        <xdr:cNvPr id="190" name="直線コネクタ 189"/>
        <xdr:cNvCxnSpPr/>
      </xdr:nvCxnSpPr>
      <xdr:spPr>
        <a:xfrm flipV="1">
          <a:off x="2209800" y="993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1" name="フローチャート: 判断 190"/>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2" name="テキスト ボックス 191"/>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50800</xdr:rowOff>
    </xdr:to>
    <xdr:cxnSp macro="">
      <xdr:nvCxnSpPr>
        <xdr:cNvPr id="193" name="直線コネクタ 192"/>
        <xdr:cNvCxnSpPr/>
      </xdr:nvCxnSpPr>
      <xdr:spPr>
        <a:xfrm>
          <a:off x="1320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6" name="フローチャート: 判断 195"/>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7" name="テキスト ボックス 196"/>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3" name="楕円 202"/>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macro="" textlink="">
      <xdr:nvSpPr>
        <xdr:cNvPr id="204" name="扶助費該当値テキスト"/>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05" name="楕円 204"/>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06" name="テキスト ボックス 205"/>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07" name="楕円 206"/>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08" name="テキスト ボックス 207"/>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09" name="楕円 208"/>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0" name="テキスト ボックス 209"/>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1" name="楕円 210"/>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2" name="テキスト ボックス 211"/>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類似団体、全国、青森県いずれも平均値を上回っているのは、多額な特別会計に対する繰出金及び病院事業会計への投資・出資金が挙げられる。</a:t>
          </a:r>
        </a:p>
        <a:p>
          <a:r>
            <a:rPr kumimoji="1" lang="ja-JP" altLang="en-US" sz="1200">
              <a:latin typeface="ＭＳ Ｐゴシック" panose="020B0600070205080204" pitchFamily="50" charset="-128"/>
              <a:ea typeface="ＭＳ Ｐゴシック" panose="020B0600070205080204" pitchFamily="50" charset="-128"/>
            </a:rPr>
            <a:t>　今後、下水道事業については独立採算の原則に立ち返った使用料見直しによる健全化を図ることなどにより、税収を主な財源とする普通会計の負担額を減らしていくよう努める。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143328</xdr:rowOff>
    </xdr:from>
    <xdr:to>
      <xdr:col>82</xdr:col>
      <xdr:colOff>107950</xdr:colOff>
      <xdr:row>61</xdr:row>
      <xdr:rowOff>167822</xdr:rowOff>
    </xdr:to>
    <xdr:cxnSp macro="">
      <xdr:nvCxnSpPr>
        <xdr:cNvPr id="247" name="直線コネクタ 246"/>
        <xdr:cNvCxnSpPr/>
      </xdr:nvCxnSpPr>
      <xdr:spPr>
        <a:xfrm flipV="1">
          <a:off x="15671800" y="104303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167822</xdr:rowOff>
    </xdr:from>
    <xdr:to>
      <xdr:col>78</xdr:col>
      <xdr:colOff>69850</xdr:colOff>
      <xdr:row>62</xdr:row>
      <xdr:rowOff>18143</xdr:rowOff>
    </xdr:to>
    <xdr:cxnSp macro="">
      <xdr:nvCxnSpPr>
        <xdr:cNvPr id="250" name="直線コネクタ 249"/>
        <xdr:cNvCxnSpPr/>
      </xdr:nvCxnSpPr>
      <xdr:spPr>
        <a:xfrm flipV="1">
          <a:off x="14782800" y="10626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1" name="フローチャート: 判断 250"/>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2" name="テキスト ボックス 251"/>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62</xdr:row>
      <xdr:rowOff>18143</xdr:rowOff>
    </xdr:from>
    <xdr:to>
      <xdr:col>73</xdr:col>
      <xdr:colOff>180975</xdr:colOff>
      <xdr:row>62</xdr:row>
      <xdr:rowOff>72572</xdr:rowOff>
    </xdr:to>
    <xdr:cxnSp macro="">
      <xdr:nvCxnSpPr>
        <xdr:cNvPr id="253" name="直線コネクタ 252"/>
        <xdr:cNvCxnSpPr/>
      </xdr:nvCxnSpPr>
      <xdr:spPr>
        <a:xfrm flipV="1">
          <a:off x="13893800" y="10648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4" name="フローチャート: 判断 253"/>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55" name="テキスト ボックス 254"/>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58965</xdr:rowOff>
    </xdr:from>
    <xdr:to>
      <xdr:col>69</xdr:col>
      <xdr:colOff>92075</xdr:colOff>
      <xdr:row>62</xdr:row>
      <xdr:rowOff>72572</xdr:rowOff>
    </xdr:to>
    <xdr:cxnSp macro="">
      <xdr:nvCxnSpPr>
        <xdr:cNvPr id="256" name="直線コネクタ 255"/>
        <xdr:cNvCxnSpPr/>
      </xdr:nvCxnSpPr>
      <xdr:spPr>
        <a:xfrm>
          <a:off x="13004800" y="105174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57" name="フローチャート: 判断 256"/>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58" name="テキスト ボックス 257"/>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92528</xdr:rowOff>
    </xdr:from>
    <xdr:to>
      <xdr:col>82</xdr:col>
      <xdr:colOff>158750</xdr:colOff>
      <xdr:row>61</xdr:row>
      <xdr:rowOff>22678</xdr:rowOff>
    </xdr:to>
    <xdr:sp macro="" textlink="">
      <xdr:nvSpPr>
        <xdr:cNvPr id="266" name="楕円 265"/>
        <xdr:cNvSpPr/>
      </xdr:nvSpPr>
      <xdr:spPr>
        <a:xfrm>
          <a:off x="16459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64605</xdr:rowOff>
    </xdr:from>
    <xdr:ext cx="762000" cy="259045"/>
    <xdr:sp macro="" textlink="">
      <xdr:nvSpPr>
        <xdr:cNvPr id="267" name="その他該当値テキスト"/>
        <xdr:cNvSpPr txBox="1"/>
      </xdr:nvSpPr>
      <xdr:spPr>
        <a:xfrm>
          <a:off x="165989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117022</xdr:rowOff>
    </xdr:from>
    <xdr:to>
      <xdr:col>78</xdr:col>
      <xdr:colOff>120650</xdr:colOff>
      <xdr:row>62</xdr:row>
      <xdr:rowOff>47172</xdr:rowOff>
    </xdr:to>
    <xdr:sp macro="" textlink="">
      <xdr:nvSpPr>
        <xdr:cNvPr id="268" name="楕円 267"/>
        <xdr:cNvSpPr/>
      </xdr:nvSpPr>
      <xdr:spPr>
        <a:xfrm>
          <a:off x="15621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31949</xdr:rowOff>
    </xdr:from>
    <xdr:ext cx="736600" cy="259045"/>
    <xdr:sp macro="" textlink="">
      <xdr:nvSpPr>
        <xdr:cNvPr id="269" name="テキスト ボックス 268"/>
        <xdr:cNvSpPr txBox="1"/>
      </xdr:nvSpPr>
      <xdr:spPr>
        <a:xfrm>
          <a:off x="15290800" y="1066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138793</xdr:rowOff>
    </xdr:from>
    <xdr:to>
      <xdr:col>74</xdr:col>
      <xdr:colOff>31750</xdr:colOff>
      <xdr:row>62</xdr:row>
      <xdr:rowOff>68943</xdr:rowOff>
    </xdr:to>
    <xdr:sp macro="" textlink="">
      <xdr:nvSpPr>
        <xdr:cNvPr id="270" name="楕円 269"/>
        <xdr:cNvSpPr/>
      </xdr:nvSpPr>
      <xdr:spPr>
        <a:xfrm>
          <a:off x="14732000" y="105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53720</xdr:rowOff>
    </xdr:from>
    <xdr:ext cx="762000" cy="259045"/>
    <xdr:sp macro="" textlink="">
      <xdr:nvSpPr>
        <xdr:cNvPr id="271" name="テキスト ボックス 270"/>
        <xdr:cNvSpPr txBox="1"/>
      </xdr:nvSpPr>
      <xdr:spPr>
        <a:xfrm>
          <a:off x="14401800" y="1068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62</xdr:row>
      <xdr:rowOff>21772</xdr:rowOff>
    </xdr:from>
    <xdr:to>
      <xdr:col>69</xdr:col>
      <xdr:colOff>142875</xdr:colOff>
      <xdr:row>62</xdr:row>
      <xdr:rowOff>123372</xdr:rowOff>
    </xdr:to>
    <xdr:sp macro="" textlink="">
      <xdr:nvSpPr>
        <xdr:cNvPr id="272" name="楕円 271"/>
        <xdr:cNvSpPr/>
      </xdr:nvSpPr>
      <xdr:spPr>
        <a:xfrm>
          <a:off x="13843000" y="10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108149</xdr:rowOff>
    </xdr:from>
    <xdr:ext cx="762000" cy="259045"/>
    <xdr:sp macro="" textlink="">
      <xdr:nvSpPr>
        <xdr:cNvPr id="273" name="テキスト ボックス 272"/>
        <xdr:cNvSpPr txBox="1"/>
      </xdr:nvSpPr>
      <xdr:spPr>
        <a:xfrm>
          <a:off x="13512800" y="1073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8165</xdr:rowOff>
    </xdr:from>
    <xdr:to>
      <xdr:col>65</xdr:col>
      <xdr:colOff>53975</xdr:colOff>
      <xdr:row>61</xdr:row>
      <xdr:rowOff>109765</xdr:rowOff>
    </xdr:to>
    <xdr:sp macro="" textlink="">
      <xdr:nvSpPr>
        <xdr:cNvPr id="274" name="楕円 273"/>
        <xdr:cNvSpPr/>
      </xdr:nvSpPr>
      <xdr:spPr>
        <a:xfrm>
          <a:off x="12954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94542</xdr:rowOff>
    </xdr:from>
    <xdr:ext cx="762000" cy="259045"/>
    <xdr:sp macro="" textlink="">
      <xdr:nvSpPr>
        <xdr:cNvPr id="275" name="テキスト ボックス 274"/>
        <xdr:cNvSpPr txBox="1"/>
      </xdr:nvSpPr>
      <xdr:spPr>
        <a:xfrm>
          <a:off x="12623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全国平均値を上回っているが、類似団体、青森県の平均値は下回っている。前年度から</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ポイント低下した要因としては、普通交付税などの経常一般財源が大幅に増加したことが挙げられる。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　新型コロナウイルス感染症を機に、町が出資する各種団体への単独補助金について、補助対象事業及び対象経費の明確化を図るとともに、補助金カルテを活用し見直しを行ったところである。今後、見直しによる効果が見込まれ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33274</xdr:rowOff>
    </xdr:to>
    <xdr:cxnSp macro="">
      <xdr:nvCxnSpPr>
        <xdr:cNvPr id="305" name="直線コネクタ 304"/>
        <xdr:cNvCxnSpPr/>
      </xdr:nvCxnSpPr>
      <xdr:spPr>
        <a:xfrm flipV="1">
          <a:off x="15671800" y="628548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33274</xdr:rowOff>
    </xdr:to>
    <xdr:cxnSp macro="">
      <xdr:nvCxnSpPr>
        <xdr:cNvPr id="308" name="直線コネクタ 307"/>
        <xdr:cNvCxnSpPr/>
      </xdr:nvCxnSpPr>
      <xdr:spPr>
        <a:xfrm>
          <a:off x="14782800" y="63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0" name="テキスト ボックス 309"/>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78994</xdr:rowOff>
    </xdr:to>
    <xdr:cxnSp macro="">
      <xdr:nvCxnSpPr>
        <xdr:cNvPr id="311" name="直線コネクタ 310"/>
        <xdr:cNvCxnSpPr/>
      </xdr:nvCxnSpPr>
      <xdr:spPr>
        <a:xfrm flipV="1">
          <a:off x="13893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2" name="フローチャート: 判断 311"/>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3" name="テキスト ボックス 312"/>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101854</xdr:rowOff>
    </xdr:to>
    <xdr:cxnSp macro="">
      <xdr:nvCxnSpPr>
        <xdr:cNvPr id="314" name="直線コネクタ 313"/>
        <xdr:cNvCxnSpPr/>
      </xdr:nvCxnSpPr>
      <xdr:spPr>
        <a:xfrm flipV="1">
          <a:off x="13004800" y="6422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5" name="フローチャート: 判断 314"/>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16" name="テキスト ボックス 315"/>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7" name="フローチャート: 判断 316"/>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8" name="テキスト ボックス 317"/>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4" name="楕円 323"/>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5"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6" name="楕円 325"/>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27" name="テキスト ボックス 326"/>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8" name="楕円 327"/>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29" name="テキスト ボックス 328"/>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0" name="楕円 329"/>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1" name="テキスト ボックス 330"/>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2" name="楕円 331"/>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3" name="テキスト ボックス 332"/>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全国及び青森県の平均値は下回ったものの、類似団体平均値を上回っている。前年度から</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ポイント低下した要因としては、地方債現在高が減少したうえに、普通交付税などの経常一般財源が大幅に増加したことが挙げられる。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財政計画では、公債費は令和</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年度まではわずかに減少するものと見込んでいるが、新庁舎建設等の大規模な普通建設事業の予定を控えており、地方債の新規発行を伴う事業の実施にあたっては慎重に検討する必要がある。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124713</xdr:rowOff>
    </xdr:to>
    <xdr:cxnSp macro="">
      <xdr:nvCxnSpPr>
        <xdr:cNvPr id="363" name="直線コネクタ 362"/>
        <xdr:cNvCxnSpPr/>
      </xdr:nvCxnSpPr>
      <xdr:spPr>
        <a:xfrm flipV="1">
          <a:off x="3987800" y="1326235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124713</xdr:rowOff>
    </xdr:to>
    <xdr:cxnSp macro="">
      <xdr:nvCxnSpPr>
        <xdr:cNvPr id="366" name="直線コネクタ 365"/>
        <xdr:cNvCxnSpPr/>
      </xdr:nvCxnSpPr>
      <xdr:spPr>
        <a:xfrm>
          <a:off x="3098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57913</xdr:rowOff>
    </xdr:from>
    <xdr:to>
      <xdr:col>20</xdr:col>
      <xdr:colOff>38100</xdr:colOff>
      <xdr:row>76</xdr:row>
      <xdr:rowOff>159513</xdr:rowOff>
    </xdr:to>
    <xdr:sp macro="" textlink="">
      <xdr:nvSpPr>
        <xdr:cNvPr id="367" name="フローチャート: 判断 366"/>
        <xdr:cNvSpPr/>
      </xdr:nvSpPr>
      <xdr:spPr>
        <a:xfrm>
          <a:off x="3937000" y="1308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68" name="テキスト ボックス 367"/>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115570</xdr:rowOff>
    </xdr:to>
    <xdr:cxnSp macro="">
      <xdr:nvCxnSpPr>
        <xdr:cNvPr id="369" name="直線コネクタ 368"/>
        <xdr:cNvCxnSpPr/>
      </xdr:nvCxnSpPr>
      <xdr:spPr>
        <a:xfrm>
          <a:off x="2209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0" name="フローチャート: 判断 369"/>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1" name="テキスト ボックス 370"/>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88137</xdr:rowOff>
    </xdr:to>
    <xdr:cxnSp macro="">
      <xdr:nvCxnSpPr>
        <xdr:cNvPr id="372" name="直線コネクタ 371"/>
        <xdr:cNvCxnSpPr/>
      </xdr:nvCxnSpPr>
      <xdr:spPr>
        <a:xfrm flipV="1">
          <a:off x="1320800" y="132806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103632</xdr:rowOff>
    </xdr:from>
    <xdr:to>
      <xdr:col>11</xdr:col>
      <xdr:colOff>60325</xdr:colOff>
      <xdr:row>77</xdr:row>
      <xdr:rowOff>33782</xdr:rowOff>
    </xdr:to>
    <xdr:sp macro="" textlink="">
      <xdr:nvSpPr>
        <xdr:cNvPr id="373" name="フローチャート: 判断 372"/>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74" name="テキスト ボックス 373"/>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75" name="フローチャート: 判断 374"/>
        <xdr:cNvSpPr/>
      </xdr:nvSpPr>
      <xdr:spPr>
        <a:xfrm>
          <a:off x="1270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76" name="テキスト ボックス 375"/>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2" name="楕円 381"/>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153433</xdr:rowOff>
    </xdr:from>
    <xdr:ext cx="762000" cy="259045"/>
    <xdr:sp macro="" textlink="">
      <xdr:nvSpPr>
        <xdr:cNvPr id="383" name="公債費該当値テキスト"/>
        <xdr:cNvSpPr txBox="1"/>
      </xdr:nvSpPr>
      <xdr:spPr>
        <a:xfrm>
          <a:off x="4914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84" name="楕円 383"/>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85" name="テキスト ボックス 384"/>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6" name="楕円 385"/>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7" name="テキスト ボックス 386"/>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88" name="楕円 387"/>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9" name="テキスト ボックス 388"/>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0" name="楕円 389"/>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91" name="テキスト ボックス 390"/>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全国及び類似団体の平均値を下回ったが、青森県の平均値を上回った。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主な要因としては、特別会計に対する繰出金が多額であることが挙げられる。今後は、経費別の抑制の取り組みを実施し、比率の減少を図る必要がある。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79</xdr:row>
      <xdr:rowOff>73661</xdr:rowOff>
    </xdr:to>
    <xdr:cxnSp macro="">
      <xdr:nvCxnSpPr>
        <xdr:cNvPr id="424" name="直線コネクタ 423"/>
        <xdr:cNvCxnSpPr/>
      </xdr:nvCxnSpPr>
      <xdr:spPr>
        <a:xfrm flipV="1">
          <a:off x="15671800" y="13362939"/>
          <a:ext cx="838200" cy="25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79</xdr:row>
      <xdr:rowOff>73661</xdr:rowOff>
    </xdr:to>
    <xdr:cxnSp macro="">
      <xdr:nvCxnSpPr>
        <xdr:cNvPr id="427" name="直線コネクタ 426"/>
        <xdr:cNvCxnSpPr/>
      </xdr:nvCxnSpPr>
      <xdr:spPr>
        <a:xfrm>
          <a:off x="14782800" y="135915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83820</xdr:rowOff>
    </xdr:from>
    <xdr:to>
      <xdr:col>78</xdr:col>
      <xdr:colOff>120650</xdr:colOff>
      <xdr:row>79</xdr:row>
      <xdr:rowOff>13970</xdr:rowOff>
    </xdr:to>
    <xdr:sp macro="" textlink="">
      <xdr:nvSpPr>
        <xdr:cNvPr id="428" name="フローチャート: 判断 427"/>
        <xdr:cNvSpPr/>
      </xdr:nvSpPr>
      <xdr:spPr>
        <a:xfrm>
          <a:off x="15621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24147</xdr:rowOff>
    </xdr:from>
    <xdr:ext cx="736600" cy="259045"/>
    <xdr:sp macro="" textlink="">
      <xdr:nvSpPr>
        <xdr:cNvPr id="429" name="テキスト ボックス 428"/>
        <xdr:cNvSpPr txBox="1"/>
      </xdr:nvSpPr>
      <xdr:spPr>
        <a:xfrm>
          <a:off x="15290800" y="1322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104139</xdr:rowOff>
    </xdr:to>
    <xdr:cxnSp macro="">
      <xdr:nvCxnSpPr>
        <xdr:cNvPr id="430" name="直線コネクタ 429"/>
        <xdr:cNvCxnSpPr/>
      </xdr:nvCxnSpPr>
      <xdr:spPr>
        <a:xfrm flipV="1">
          <a:off x="13893800" y="135915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53339</xdr:rowOff>
    </xdr:from>
    <xdr:to>
      <xdr:col>74</xdr:col>
      <xdr:colOff>31750</xdr:colOff>
      <xdr:row>78</xdr:row>
      <xdr:rowOff>154939</xdr:rowOff>
    </xdr:to>
    <xdr:sp macro="" textlink="">
      <xdr:nvSpPr>
        <xdr:cNvPr id="431" name="フローチャート: 判断 430"/>
        <xdr:cNvSpPr/>
      </xdr:nvSpPr>
      <xdr:spPr>
        <a:xfrm>
          <a:off x="14732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165116</xdr:rowOff>
    </xdr:from>
    <xdr:ext cx="762000" cy="259045"/>
    <xdr:sp macro="" textlink="">
      <xdr:nvSpPr>
        <xdr:cNvPr id="432" name="テキスト ボックス 431"/>
        <xdr:cNvSpPr txBox="1"/>
      </xdr:nvSpPr>
      <xdr:spPr>
        <a:xfrm>
          <a:off x="14401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119380</xdr:rowOff>
    </xdr:from>
    <xdr:to>
      <xdr:col>69</xdr:col>
      <xdr:colOff>92075</xdr:colOff>
      <xdr:row>79</xdr:row>
      <xdr:rowOff>104139</xdr:rowOff>
    </xdr:to>
    <xdr:cxnSp macro="">
      <xdr:nvCxnSpPr>
        <xdr:cNvPr id="433" name="直線コネクタ 432"/>
        <xdr:cNvCxnSpPr/>
      </xdr:nvCxnSpPr>
      <xdr:spPr>
        <a:xfrm>
          <a:off x="13004800" y="1349248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30480</xdr:rowOff>
    </xdr:from>
    <xdr:to>
      <xdr:col>69</xdr:col>
      <xdr:colOff>142875</xdr:colOff>
      <xdr:row>78</xdr:row>
      <xdr:rowOff>132080</xdr:rowOff>
    </xdr:to>
    <xdr:sp macro="" textlink="">
      <xdr:nvSpPr>
        <xdr:cNvPr id="434" name="フローチャート: 判断 433"/>
        <xdr:cNvSpPr/>
      </xdr:nvSpPr>
      <xdr:spPr>
        <a:xfrm>
          <a:off x="13843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142257</xdr:rowOff>
    </xdr:from>
    <xdr:ext cx="762000" cy="259045"/>
    <xdr:sp macro="" textlink="">
      <xdr:nvSpPr>
        <xdr:cNvPr id="435" name="テキスト ボックス 434"/>
        <xdr:cNvSpPr txBox="1"/>
      </xdr:nvSpPr>
      <xdr:spPr>
        <a:xfrm>
          <a:off x="13512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19050</xdr:rowOff>
    </xdr:from>
    <xdr:to>
      <xdr:col>65</xdr:col>
      <xdr:colOff>53975</xdr:colOff>
      <xdr:row>78</xdr:row>
      <xdr:rowOff>120650</xdr:rowOff>
    </xdr:to>
    <xdr:sp macro="" textlink="">
      <xdr:nvSpPr>
        <xdr:cNvPr id="436" name="フローチャート: 判断 435"/>
        <xdr:cNvSpPr/>
      </xdr:nvSpPr>
      <xdr:spPr>
        <a:xfrm>
          <a:off x="12954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130827</xdr:rowOff>
    </xdr:from>
    <xdr:ext cx="762000" cy="259045"/>
    <xdr:sp macro="" textlink="">
      <xdr:nvSpPr>
        <xdr:cNvPr id="437" name="テキスト ボックス 436"/>
        <xdr:cNvSpPr txBox="1"/>
      </xdr:nvSpPr>
      <xdr:spPr>
        <a:xfrm>
          <a:off x="12623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3" name="楕円 442"/>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127016</xdr:rowOff>
    </xdr:from>
    <xdr:ext cx="762000" cy="259045"/>
    <xdr:sp macro="" textlink="">
      <xdr:nvSpPr>
        <xdr:cNvPr id="444" name="公債費以外該当値テキスト"/>
        <xdr:cNvSpPr txBox="1"/>
      </xdr:nvSpPr>
      <xdr:spPr>
        <a:xfrm>
          <a:off x="16598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22861</xdr:rowOff>
    </xdr:from>
    <xdr:to>
      <xdr:col>78</xdr:col>
      <xdr:colOff>120650</xdr:colOff>
      <xdr:row>79</xdr:row>
      <xdr:rowOff>124461</xdr:rowOff>
    </xdr:to>
    <xdr:sp macro="" textlink="">
      <xdr:nvSpPr>
        <xdr:cNvPr id="445" name="楕円 444"/>
        <xdr:cNvSpPr/>
      </xdr:nvSpPr>
      <xdr:spPr>
        <a:xfrm>
          <a:off x="15621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109238</xdr:rowOff>
    </xdr:from>
    <xdr:ext cx="736600" cy="259045"/>
    <xdr:sp macro="" textlink="">
      <xdr:nvSpPr>
        <xdr:cNvPr id="446" name="テキスト ボックス 445"/>
        <xdr:cNvSpPr txBox="1"/>
      </xdr:nvSpPr>
      <xdr:spPr>
        <a:xfrm>
          <a:off x="15290800" y="1365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47" name="楕円 446"/>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48" name="テキスト ボックス 447"/>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53339</xdr:rowOff>
    </xdr:from>
    <xdr:to>
      <xdr:col>69</xdr:col>
      <xdr:colOff>142875</xdr:colOff>
      <xdr:row>79</xdr:row>
      <xdr:rowOff>154939</xdr:rowOff>
    </xdr:to>
    <xdr:sp macro="" textlink="">
      <xdr:nvSpPr>
        <xdr:cNvPr id="449" name="楕円 448"/>
        <xdr:cNvSpPr/>
      </xdr:nvSpPr>
      <xdr:spPr>
        <a:xfrm>
          <a:off x="13843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139716</xdr:rowOff>
    </xdr:from>
    <xdr:ext cx="762000" cy="259045"/>
    <xdr:sp macro="" textlink="">
      <xdr:nvSpPr>
        <xdr:cNvPr id="450" name="テキスト ボックス 449"/>
        <xdr:cNvSpPr txBox="1"/>
      </xdr:nvSpPr>
      <xdr:spPr>
        <a:xfrm>
          <a:off x="13512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68580</xdr:rowOff>
    </xdr:from>
    <xdr:to>
      <xdr:col>65</xdr:col>
      <xdr:colOff>53975</xdr:colOff>
      <xdr:row>78</xdr:row>
      <xdr:rowOff>170180</xdr:rowOff>
    </xdr:to>
    <xdr:sp macro="" textlink="">
      <xdr:nvSpPr>
        <xdr:cNvPr id="451" name="楕円 450"/>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154957</xdr:rowOff>
    </xdr:from>
    <xdr:ext cx="762000" cy="259045"/>
    <xdr:sp macro="" textlink="">
      <xdr:nvSpPr>
        <xdr:cNvPr id="452" name="テキスト ボックス 451"/>
        <xdr:cNvSpPr txBox="1"/>
      </xdr:nvSpPr>
      <xdr:spPr>
        <a:xfrm>
          <a:off x="12623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61517</xdr:rowOff>
    </xdr:from>
    <xdr:to>
      <xdr:col>29</xdr:col>
      <xdr:colOff>127000</xdr:colOff>
      <xdr:row>18</xdr:row>
      <xdr:rowOff>64946</xdr:rowOff>
    </xdr:to>
    <xdr:cxnSp macro="">
      <xdr:nvCxnSpPr>
        <xdr:cNvPr id="52" name="直線コネクタ 51"/>
        <xdr:cNvCxnSpPr/>
      </xdr:nvCxnSpPr>
      <xdr:spPr bwMode="auto">
        <a:xfrm flipV="1">
          <a:off x="5003800" y="3195242"/>
          <a:ext cx="6477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51344</xdr:rowOff>
    </xdr:from>
    <xdr:to>
      <xdr:col>26</xdr:col>
      <xdr:colOff>50800</xdr:colOff>
      <xdr:row>18</xdr:row>
      <xdr:rowOff>64946</xdr:rowOff>
    </xdr:to>
    <xdr:cxnSp macro="">
      <xdr:nvCxnSpPr>
        <xdr:cNvPr id="55" name="直線コネクタ 54"/>
        <xdr:cNvCxnSpPr/>
      </xdr:nvCxnSpPr>
      <xdr:spPr bwMode="auto">
        <a:xfrm>
          <a:off x="4305300" y="3185069"/>
          <a:ext cx="698500" cy="13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126323</xdr:rowOff>
    </xdr:from>
    <xdr:to>
      <xdr:col>26</xdr:col>
      <xdr:colOff>101600</xdr:colOff>
      <xdr:row>17</xdr:row>
      <xdr:rowOff>56473</xdr:rowOff>
    </xdr:to>
    <xdr:sp macro="" textlink="">
      <xdr:nvSpPr>
        <xdr:cNvPr id="56" name="フローチャート: 判断 55"/>
        <xdr:cNvSpPr/>
      </xdr:nvSpPr>
      <xdr:spPr bwMode="auto">
        <a:xfrm>
          <a:off x="49530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66650</xdr:rowOff>
    </xdr:from>
    <xdr:ext cx="736600" cy="259045"/>
    <xdr:sp macro="" textlink="">
      <xdr:nvSpPr>
        <xdr:cNvPr id="57" name="テキスト ボックス 56"/>
        <xdr:cNvSpPr txBox="1"/>
      </xdr:nvSpPr>
      <xdr:spPr>
        <a:xfrm>
          <a:off x="4622800" y="2686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51344</xdr:rowOff>
    </xdr:from>
    <xdr:to>
      <xdr:col>22</xdr:col>
      <xdr:colOff>114300</xdr:colOff>
      <xdr:row>18</xdr:row>
      <xdr:rowOff>61174</xdr:rowOff>
    </xdr:to>
    <xdr:cxnSp macro="">
      <xdr:nvCxnSpPr>
        <xdr:cNvPr id="58" name="直線コネクタ 57"/>
        <xdr:cNvCxnSpPr/>
      </xdr:nvCxnSpPr>
      <xdr:spPr bwMode="auto">
        <a:xfrm flipV="1">
          <a:off x="3606800" y="3185069"/>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137149</xdr:rowOff>
    </xdr:from>
    <xdr:to>
      <xdr:col>22</xdr:col>
      <xdr:colOff>165100</xdr:colOff>
      <xdr:row>17</xdr:row>
      <xdr:rowOff>67299</xdr:rowOff>
    </xdr:to>
    <xdr:sp macro="" textlink="">
      <xdr:nvSpPr>
        <xdr:cNvPr id="59" name="フローチャート: 判断 58"/>
        <xdr:cNvSpPr/>
      </xdr:nvSpPr>
      <xdr:spPr bwMode="auto">
        <a:xfrm>
          <a:off x="42545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77476</xdr:rowOff>
    </xdr:from>
    <xdr:ext cx="762000" cy="259045"/>
    <xdr:sp macro="" textlink="">
      <xdr:nvSpPr>
        <xdr:cNvPr id="60" name="テキスト ボックス 59"/>
        <xdr:cNvSpPr txBox="1"/>
      </xdr:nvSpPr>
      <xdr:spPr>
        <a:xfrm>
          <a:off x="3924300" y="269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61174</xdr:rowOff>
    </xdr:from>
    <xdr:to>
      <xdr:col>18</xdr:col>
      <xdr:colOff>177800</xdr:colOff>
      <xdr:row>18</xdr:row>
      <xdr:rowOff>80964</xdr:rowOff>
    </xdr:to>
    <xdr:cxnSp macro="">
      <xdr:nvCxnSpPr>
        <xdr:cNvPr id="61" name="直線コネクタ 60"/>
        <xdr:cNvCxnSpPr/>
      </xdr:nvCxnSpPr>
      <xdr:spPr bwMode="auto">
        <a:xfrm flipV="1">
          <a:off x="2908300" y="3194899"/>
          <a:ext cx="698500" cy="19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148269</xdr:rowOff>
    </xdr:from>
    <xdr:to>
      <xdr:col>19</xdr:col>
      <xdr:colOff>38100</xdr:colOff>
      <xdr:row>17</xdr:row>
      <xdr:rowOff>78419</xdr:rowOff>
    </xdr:to>
    <xdr:sp macro="" textlink="">
      <xdr:nvSpPr>
        <xdr:cNvPr id="62" name="フローチャート: 判断 61"/>
        <xdr:cNvSpPr/>
      </xdr:nvSpPr>
      <xdr:spPr bwMode="auto">
        <a:xfrm>
          <a:off x="3556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88596</xdr:rowOff>
    </xdr:from>
    <xdr:ext cx="762000" cy="259045"/>
    <xdr:sp macro="" textlink="">
      <xdr:nvSpPr>
        <xdr:cNvPr id="63" name="テキスト ボックス 62"/>
        <xdr:cNvSpPr txBox="1"/>
      </xdr:nvSpPr>
      <xdr:spPr>
        <a:xfrm>
          <a:off x="32258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148187</xdr:rowOff>
    </xdr:from>
    <xdr:to>
      <xdr:col>15</xdr:col>
      <xdr:colOff>101600</xdr:colOff>
      <xdr:row>17</xdr:row>
      <xdr:rowOff>78337</xdr:rowOff>
    </xdr:to>
    <xdr:sp macro="" textlink="">
      <xdr:nvSpPr>
        <xdr:cNvPr id="64" name="フローチャート: 判断 63"/>
        <xdr:cNvSpPr/>
      </xdr:nvSpPr>
      <xdr:spPr bwMode="auto">
        <a:xfrm>
          <a:off x="2857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88514</xdr:rowOff>
    </xdr:from>
    <xdr:ext cx="762000" cy="259045"/>
    <xdr:sp macro="" textlink="">
      <xdr:nvSpPr>
        <xdr:cNvPr id="65" name="テキスト ボックス 64"/>
        <xdr:cNvSpPr txBox="1"/>
      </xdr:nvSpPr>
      <xdr:spPr>
        <a:xfrm>
          <a:off x="2527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10717</xdr:rowOff>
    </xdr:from>
    <xdr:to>
      <xdr:col>29</xdr:col>
      <xdr:colOff>177800</xdr:colOff>
      <xdr:row>18</xdr:row>
      <xdr:rowOff>112317</xdr:rowOff>
    </xdr:to>
    <xdr:sp macro="" textlink="">
      <xdr:nvSpPr>
        <xdr:cNvPr id="71" name="楕円 70"/>
        <xdr:cNvSpPr/>
      </xdr:nvSpPr>
      <xdr:spPr bwMode="auto">
        <a:xfrm>
          <a:off x="5600700" y="314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154244</xdr:rowOff>
    </xdr:from>
    <xdr:ext cx="762000" cy="259045"/>
    <xdr:sp macro="" textlink="">
      <xdr:nvSpPr>
        <xdr:cNvPr id="72" name="人口1人当たり決算額の推移該当値テキスト130"/>
        <xdr:cNvSpPr txBox="1"/>
      </xdr:nvSpPr>
      <xdr:spPr>
        <a:xfrm>
          <a:off x="5740400" y="311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14146</xdr:rowOff>
    </xdr:from>
    <xdr:to>
      <xdr:col>26</xdr:col>
      <xdr:colOff>101600</xdr:colOff>
      <xdr:row>18</xdr:row>
      <xdr:rowOff>115746</xdr:rowOff>
    </xdr:to>
    <xdr:sp macro="" textlink="">
      <xdr:nvSpPr>
        <xdr:cNvPr id="73" name="楕円 72"/>
        <xdr:cNvSpPr/>
      </xdr:nvSpPr>
      <xdr:spPr bwMode="auto">
        <a:xfrm>
          <a:off x="4953000" y="3147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100523</xdr:rowOff>
    </xdr:from>
    <xdr:ext cx="736600" cy="259045"/>
    <xdr:sp macro="" textlink="">
      <xdr:nvSpPr>
        <xdr:cNvPr id="74" name="テキスト ボックス 73"/>
        <xdr:cNvSpPr txBox="1"/>
      </xdr:nvSpPr>
      <xdr:spPr>
        <a:xfrm>
          <a:off x="4622800" y="3234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544</xdr:rowOff>
    </xdr:from>
    <xdr:to>
      <xdr:col>22</xdr:col>
      <xdr:colOff>165100</xdr:colOff>
      <xdr:row>18</xdr:row>
      <xdr:rowOff>102144</xdr:rowOff>
    </xdr:to>
    <xdr:sp macro="" textlink="">
      <xdr:nvSpPr>
        <xdr:cNvPr id="75" name="楕円 74"/>
        <xdr:cNvSpPr/>
      </xdr:nvSpPr>
      <xdr:spPr bwMode="auto">
        <a:xfrm>
          <a:off x="4254500" y="313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86921</xdr:rowOff>
    </xdr:from>
    <xdr:ext cx="762000" cy="259045"/>
    <xdr:sp macro="" textlink="">
      <xdr:nvSpPr>
        <xdr:cNvPr id="76" name="テキスト ボックス 75"/>
        <xdr:cNvSpPr txBox="1"/>
      </xdr:nvSpPr>
      <xdr:spPr>
        <a:xfrm>
          <a:off x="3924300" y="32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10374</xdr:rowOff>
    </xdr:from>
    <xdr:to>
      <xdr:col>19</xdr:col>
      <xdr:colOff>38100</xdr:colOff>
      <xdr:row>18</xdr:row>
      <xdr:rowOff>111974</xdr:rowOff>
    </xdr:to>
    <xdr:sp macro="" textlink="">
      <xdr:nvSpPr>
        <xdr:cNvPr id="77" name="楕円 76"/>
        <xdr:cNvSpPr/>
      </xdr:nvSpPr>
      <xdr:spPr bwMode="auto">
        <a:xfrm>
          <a:off x="3556000" y="314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96751</xdr:rowOff>
    </xdr:from>
    <xdr:ext cx="762000" cy="259045"/>
    <xdr:sp macro="" textlink="">
      <xdr:nvSpPr>
        <xdr:cNvPr id="78" name="テキスト ボックス 77"/>
        <xdr:cNvSpPr txBox="1"/>
      </xdr:nvSpPr>
      <xdr:spPr>
        <a:xfrm>
          <a:off x="3225800" y="323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30164</xdr:rowOff>
    </xdr:from>
    <xdr:to>
      <xdr:col>15</xdr:col>
      <xdr:colOff>101600</xdr:colOff>
      <xdr:row>18</xdr:row>
      <xdr:rowOff>131764</xdr:rowOff>
    </xdr:to>
    <xdr:sp macro="" textlink="">
      <xdr:nvSpPr>
        <xdr:cNvPr id="79" name="楕円 78"/>
        <xdr:cNvSpPr/>
      </xdr:nvSpPr>
      <xdr:spPr bwMode="auto">
        <a:xfrm>
          <a:off x="2857500" y="3163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116541</xdr:rowOff>
    </xdr:from>
    <xdr:ext cx="762000" cy="259045"/>
    <xdr:sp macro="" textlink="">
      <xdr:nvSpPr>
        <xdr:cNvPr id="80" name="テキスト ボックス 79"/>
        <xdr:cNvSpPr txBox="1"/>
      </xdr:nvSpPr>
      <xdr:spPr>
        <a:xfrm>
          <a:off x="2527300" y="32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97739</xdr:rowOff>
    </xdr:from>
    <xdr:to>
      <xdr:col>29</xdr:col>
      <xdr:colOff>127000</xdr:colOff>
      <xdr:row>35</xdr:row>
      <xdr:rowOff>113627</xdr:rowOff>
    </xdr:to>
    <xdr:cxnSp macro="">
      <xdr:nvCxnSpPr>
        <xdr:cNvPr id="113" name="直線コネクタ 112"/>
        <xdr:cNvCxnSpPr/>
      </xdr:nvCxnSpPr>
      <xdr:spPr bwMode="auto">
        <a:xfrm>
          <a:off x="5003800" y="6708089"/>
          <a:ext cx="647700" cy="1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231747</xdr:rowOff>
    </xdr:from>
    <xdr:ext cx="762000" cy="259045"/>
    <xdr:sp macro="" textlink="">
      <xdr:nvSpPr>
        <xdr:cNvPr id="114" name="人口1人当たり決算額の推移平均値テキスト445"/>
        <xdr:cNvSpPr txBox="1"/>
      </xdr:nvSpPr>
      <xdr:spPr>
        <a:xfrm>
          <a:off x="5740400" y="684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97739</xdr:rowOff>
    </xdr:from>
    <xdr:to>
      <xdr:col>26</xdr:col>
      <xdr:colOff>50800</xdr:colOff>
      <xdr:row>35</xdr:row>
      <xdr:rowOff>99702</xdr:rowOff>
    </xdr:to>
    <xdr:cxnSp macro="">
      <xdr:nvCxnSpPr>
        <xdr:cNvPr id="116" name="直線コネクタ 115"/>
        <xdr:cNvCxnSpPr/>
      </xdr:nvCxnSpPr>
      <xdr:spPr bwMode="auto">
        <a:xfrm flipV="1">
          <a:off x="4305300" y="6708089"/>
          <a:ext cx="698500" cy="1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277425</xdr:rowOff>
    </xdr:from>
    <xdr:to>
      <xdr:col>26</xdr:col>
      <xdr:colOff>101600</xdr:colOff>
      <xdr:row>36</xdr:row>
      <xdr:rowOff>36125</xdr:rowOff>
    </xdr:to>
    <xdr:sp macro="" textlink="">
      <xdr:nvSpPr>
        <xdr:cNvPr id="117" name="フローチャート: 判断 116"/>
        <xdr:cNvSpPr/>
      </xdr:nvSpPr>
      <xdr:spPr bwMode="auto">
        <a:xfrm>
          <a:off x="49530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20902</xdr:rowOff>
    </xdr:from>
    <xdr:ext cx="736600" cy="259045"/>
    <xdr:sp macro="" textlink="">
      <xdr:nvSpPr>
        <xdr:cNvPr id="118" name="テキスト ボックス 117"/>
        <xdr:cNvSpPr txBox="1"/>
      </xdr:nvSpPr>
      <xdr:spPr>
        <a:xfrm>
          <a:off x="4622800" y="697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99702</xdr:rowOff>
    </xdr:from>
    <xdr:to>
      <xdr:col>22</xdr:col>
      <xdr:colOff>114300</xdr:colOff>
      <xdr:row>35</xdr:row>
      <xdr:rowOff>118218</xdr:rowOff>
    </xdr:to>
    <xdr:cxnSp macro="">
      <xdr:nvCxnSpPr>
        <xdr:cNvPr id="119" name="直線コネクタ 118"/>
        <xdr:cNvCxnSpPr/>
      </xdr:nvCxnSpPr>
      <xdr:spPr bwMode="auto">
        <a:xfrm flipV="1">
          <a:off x="3606800" y="6710052"/>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242812</xdr:rowOff>
    </xdr:from>
    <xdr:to>
      <xdr:col>22</xdr:col>
      <xdr:colOff>165100</xdr:colOff>
      <xdr:row>36</xdr:row>
      <xdr:rowOff>1512</xdr:rowOff>
    </xdr:to>
    <xdr:sp macro="" textlink="">
      <xdr:nvSpPr>
        <xdr:cNvPr id="120" name="フローチャート: 判断 119"/>
        <xdr:cNvSpPr/>
      </xdr:nvSpPr>
      <xdr:spPr bwMode="auto">
        <a:xfrm>
          <a:off x="4254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329189</xdr:rowOff>
    </xdr:from>
    <xdr:ext cx="762000" cy="259045"/>
    <xdr:sp macro="" textlink="">
      <xdr:nvSpPr>
        <xdr:cNvPr id="121" name="テキスト ボックス 120"/>
        <xdr:cNvSpPr txBox="1"/>
      </xdr:nvSpPr>
      <xdr:spPr>
        <a:xfrm>
          <a:off x="39243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117151</xdr:rowOff>
    </xdr:from>
    <xdr:to>
      <xdr:col>18</xdr:col>
      <xdr:colOff>177800</xdr:colOff>
      <xdr:row>35</xdr:row>
      <xdr:rowOff>118218</xdr:rowOff>
    </xdr:to>
    <xdr:cxnSp macro="">
      <xdr:nvCxnSpPr>
        <xdr:cNvPr id="122" name="直線コネクタ 121"/>
        <xdr:cNvCxnSpPr/>
      </xdr:nvCxnSpPr>
      <xdr:spPr bwMode="auto">
        <a:xfrm>
          <a:off x="2908300" y="6727501"/>
          <a:ext cx="698500" cy="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233210</xdr:rowOff>
    </xdr:from>
    <xdr:to>
      <xdr:col>19</xdr:col>
      <xdr:colOff>38100</xdr:colOff>
      <xdr:row>35</xdr:row>
      <xdr:rowOff>334810</xdr:rowOff>
    </xdr:to>
    <xdr:sp macro="" textlink="">
      <xdr:nvSpPr>
        <xdr:cNvPr id="123" name="フローチャート: 判断 122"/>
        <xdr:cNvSpPr/>
      </xdr:nvSpPr>
      <xdr:spPr bwMode="auto">
        <a:xfrm>
          <a:off x="35560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319587</xdr:rowOff>
    </xdr:from>
    <xdr:ext cx="762000" cy="259045"/>
    <xdr:sp macro="" textlink="">
      <xdr:nvSpPr>
        <xdr:cNvPr id="124" name="テキスト ボックス 123"/>
        <xdr:cNvSpPr txBox="1"/>
      </xdr:nvSpPr>
      <xdr:spPr>
        <a:xfrm>
          <a:off x="32258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240259</xdr:rowOff>
    </xdr:from>
    <xdr:to>
      <xdr:col>15</xdr:col>
      <xdr:colOff>101600</xdr:colOff>
      <xdr:row>35</xdr:row>
      <xdr:rowOff>341859</xdr:rowOff>
    </xdr:to>
    <xdr:sp macro="" textlink="">
      <xdr:nvSpPr>
        <xdr:cNvPr id="125" name="フローチャート: 判断 124"/>
        <xdr:cNvSpPr/>
      </xdr:nvSpPr>
      <xdr:spPr bwMode="auto">
        <a:xfrm>
          <a:off x="28575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326636</xdr:rowOff>
    </xdr:from>
    <xdr:ext cx="762000" cy="259045"/>
    <xdr:sp macro="" textlink="">
      <xdr:nvSpPr>
        <xdr:cNvPr id="126" name="テキスト ボックス 125"/>
        <xdr:cNvSpPr txBox="1"/>
      </xdr:nvSpPr>
      <xdr:spPr>
        <a:xfrm>
          <a:off x="25273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62827</xdr:rowOff>
    </xdr:from>
    <xdr:to>
      <xdr:col>29</xdr:col>
      <xdr:colOff>177800</xdr:colOff>
      <xdr:row>35</xdr:row>
      <xdr:rowOff>164427</xdr:rowOff>
    </xdr:to>
    <xdr:sp macro="" textlink="">
      <xdr:nvSpPr>
        <xdr:cNvPr id="132" name="楕円 131"/>
        <xdr:cNvSpPr/>
      </xdr:nvSpPr>
      <xdr:spPr bwMode="auto">
        <a:xfrm>
          <a:off x="5600700" y="6673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250804</xdr:rowOff>
    </xdr:from>
    <xdr:ext cx="762000" cy="259045"/>
    <xdr:sp macro="" textlink="">
      <xdr:nvSpPr>
        <xdr:cNvPr id="133" name="人口1人当たり決算額の推移該当値テキスト445"/>
        <xdr:cNvSpPr txBox="1"/>
      </xdr:nvSpPr>
      <xdr:spPr>
        <a:xfrm>
          <a:off x="5740400" y="651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46939</xdr:rowOff>
    </xdr:from>
    <xdr:to>
      <xdr:col>26</xdr:col>
      <xdr:colOff>101600</xdr:colOff>
      <xdr:row>35</xdr:row>
      <xdr:rowOff>148539</xdr:rowOff>
    </xdr:to>
    <xdr:sp macro="" textlink="">
      <xdr:nvSpPr>
        <xdr:cNvPr id="134" name="楕円 133"/>
        <xdr:cNvSpPr/>
      </xdr:nvSpPr>
      <xdr:spPr bwMode="auto">
        <a:xfrm>
          <a:off x="4953000" y="665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158716</xdr:rowOff>
    </xdr:from>
    <xdr:ext cx="736600" cy="259045"/>
    <xdr:sp macro="" textlink="">
      <xdr:nvSpPr>
        <xdr:cNvPr id="135" name="テキスト ボックス 134"/>
        <xdr:cNvSpPr txBox="1"/>
      </xdr:nvSpPr>
      <xdr:spPr>
        <a:xfrm>
          <a:off x="4622800" y="642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48902</xdr:rowOff>
    </xdr:from>
    <xdr:to>
      <xdr:col>22</xdr:col>
      <xdr:colOff>165100</xdr:colOff>
      <xdr:row>35</xdr:row>
      <xdr:rowOff>150502</xdr:rowOff>
    </xdr:to>
    <xdr:sp macro="" textlink="">
      <xdr:nvSpPr>
        <xdr:cNvPr id="136" name="楕円 135"/>
        <xdr:cNvSpPr/>
      </xdr:nvSpPr>
      <xdr:spPr bwMode="auto">
        <a:xfrm>
          <a:off x="4254500" y="6659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160678</xdr:rowOff>
    </xdr:from>
    <xdr:ext cx="762000" cy="259045"/>
    <xdr:sp macro="" textlink="">
      <xdr:nvSpPr>
        <xdr:cNvPr id="137" name="テキスト ボックス 136"/>
        <xdr:cNvSpPr txBox="1"/>
      </xdr:nvSpPr>
      <xdr:spPr>
        <a:xfrm>
          <a:off x="3924300" y="642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67418</xdr:rowOff>
    </xdr:from>
    <xdr:to>
      <xdr:col>19</xdr:col>
      <xdr:colOff>38100</xdr:colOff>
      <xdr:row>35</xdr:row>
      <xdr:rowOff>169018</xdr:rowOff>
    </xdr:to>
    <xdr:sp macro="" textlink="">
      <xdr:nvSpPr>
        <xdr:cNvPr id="138" name="楕円 137"/>
        <xdr:cNvSpPr/>
      </xdr:nvSpPr>
      <xdr:spPr bwMode="auto">
        <a:xfrm>
          <a:off x="3556000" y="6677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179195</xdr:rowOff>
    </xdr:from>
    <xdr:ext cx="762000" cy="259045"/>
    <xdr:sp macro="" textlink="">
      <xdr:nvSpPr>
        <xdr:cNvPr id="139" name="テキスト ボックス 138"/>
        <xdr:cNvSpPr txBox="1"/>
      </xdr:nvSpPr>
      <xdr:spPr>
        <a:xfrm>
          <a:off x="3225800" y="644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66351</xdr:rowOff>
    </xdr:from>
    <xdr:to>
      <xdr:col>15</xdr:col>
      <xdr:colOff>101600</xdr:colOff>
      <xdr:row>35</xdr:row>
      <xdr:rowOff>167951</xdr:rowOff>
    </xdr:to>
    <xdr:sp macro="" textlink="">
      <xdr:nvSpPr>
        <xdr:cNvPr id="140" name="楕円 139"/>
        <xdr:cNvSpPr/>
      </xdr:nvSpPr>
      <xdr:spPr bwMode="auto">
        <a:xfrm>
          <a:off x="2857500" y="667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178128</xdr:rowOff>
    </xdr:from>
    <xdr:ext cx="762000" cy="259045"/>
    <xdr:sp macro="" textlink="">
      <xdr:nvSpPr>
        <xdr:cNvPr id="141" name="テキスト ボックス 140"/>
        <xdr:cNvSpPr txBox="1"/>
      </xdr:nvSpPr>
      <xdr:spPr>
        <a:xfrm>
          <a:off x="2527300" y="644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25,324
25,082
71.96
12,068,869
11,689,233
295,349
6,999,855
9,046,698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31115</xdr:rowOff>
    </xdr:from>
    <xdr:to>
      <xdr:col>24</xdr:col>
      <xdr:colOff>63500</xdr:colOff>
      <xdr:row>38</xdr:row>
      <xdr:rowOff>42564</xdr:rowOff>
    </xdr:to>
    <xdr:cxnSp macro="">
      <xdr:nvCxnSpPr>
        <xdr:cNvPr id="61" name="直線コネクタ 60"/>
        <xdr:cNvCxnSpPr/>
      </xdr:nvCxnSpPr>
      <xdr:spPr>
        <a:xfrm>
          <a:off x="3797300" y="6546215"/>
          <a:ext cx="8382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31115</xdr:rowOff>
    </xdr:from>
    <xdr:to>
      <xdr:col>19</xdr:col>
      <xdr:colOff>177800</xdr:colOff>
      <xdr:row>38</xdr:row>
      <xdr:rowOff>71520</xdr:rowOff>
    </xdr:to>
    <xdr:cxnSp macro="">
      <xdr:nvCxnSpPr>
        <xdr:cNvPr id="64" name="直線コネクタ 63"/>
        <xdr:cNvCxnSpPr/>
      </xdr:nvCxnSpPr>
      <xdr:spPr>
        <a:xfrm flipV="1">
          <a:off x="2908300" y="6546215"/>
          <a:ext cx="889000" cy="4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86538</xdr:rowOff>
    </xdr:from>
    <xdr:to>
      <xdr:col>20</xdr:col>
      <xdr:colOff>38100</xdr:colOff>
      <xdr:row>36</xdr:row>
      <xdr:rowOff>16688</xdr:rowOff>
    </xdr:to>
    <xdr:sp macro="" textlink="">
      <xdr:nvSpPr>
        <xdr:cNvPr id="65" name="フローチャート: 判断 64"/>
        <xdr:cNvSpPr/>
      </xdr:nvSpPr>
      <xdr:spPr>
        <a:xfrm>
          <a:off x="3746500" y="608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33215</xdr:rowOff>
    </xdr:from>
    <xdr:ext cx="534377" cy="259045"/>
    <xdr:sp macro="" textlink="">
      <xdr:nvSpPr>
        <xdr:cNvPr id="66" name="テキスト ボックス 65"/>
        <xdr:cNvSpPr txBox="1"/>
      </xdr:nvSpPr>
      <xdr:spPr>
        <a:xfrm>
          <a:off x="3530111" y="586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69558</xdr:rowOff>
    </xdr:from>
    <xdr:to>
      <xdr:col>15</xdr:col>
      <xdr:colOff>50800</xdr:colOff>
      <xdr:row>38</xdr:row>
      <xdr:rowOff>71520</xdr:rowOff>
    </xdr:to>
    <xdr:cxnSp macro="">
      <xdr:nvCxnSpPr>
        <xdr:cNvPr id="67" name="直線コネクタ 66"/>
        <xdr:cNvCxnSpPr/>
      </xdr:nvCxnSpPr>
      <xdr:spPr>
        <a:xfrm>
          <a:off x="2019300" y="6584658"/>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70555</xdr:rowOff>
    </xdr:from>
    <xdr:to>
      <xdr:col>15</xdr:col>
      <xdr:colOff>101600</xdr:colOff>
      <xdr:row>37</xdr:row>
      <xdr:rowOff>705</xdr:rowOff>
    </xdr:to>
    <xdr:sp macro="" textlink="">
      <xdr:nvSpPr>
        <xdr:cNvPr id="68" name="フローチャート: 判断 67"/>
        <xdr:cNvSpPr/>
      </xdr:nvSpPr>
      <xdr:spPr>
        <a:xfrm>
          <a:off x="2857500" y="624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17232</xdr:rowOff>
    </xdr:from>
    <xdr:ext cx="534377" cy="259045"/>
    <xdr:sp macro="" textlink="">
      <xdr:nvSpPr>
        <xdr:cNvPr id="69" name="テキスト ボックス 68"/>
        <xdr:cNvSpPr txBox="1"/>
      </xdr:nvSpPr>
      <xdr:spPr>
        <a:xfrm>
          <a:off x="2641111" y="601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69558</xdr:rowOff>
    </xdr:from>
    <xdr:to>
      <xdr:col>10</xdr:col>
      <xdr:colOff>114300</xdr:colOff>
      <xdr:row>38</xdr:row>
      <xdr:rowOff>71787</xdr:rowOff>
    </xdr:to>
    <xdr:cxnSp macro="">
      <xdr:nvCxnSpPr>
        <xdr:cNvPr id="70" name="直線コネクタ 69"/>
        <xdr:cNvCxnSpPr/>
      </xdr:nvCxnSpPr>
      <xdr:spPr>
        <a:xfrm flipV="1">
          <a:off x="1130300" y="6584658"/>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68478</xdr:rowOff>
    </xdr:from>
    <xdr:to>
      <xdr:col>10</xdr:col>
      <xdr:colOff>165100</xdr:colOff>
      <xdr:row>36</xdr:row>
      <xdr:rowOff>170078</xdr:rowOff>
    </xdr:to>
    <xdr:sp macro="" textlink="">
      <xdr:nvSpPr>
        <xdr:cNvPr id="71" name="フローチャート: 判断 70"/>
        <xdr:cNvSpPr/>
      </xdr:nvSpPr>
      <xdr:spPr>
        <a:xfrm>
          <a:off x="1968500" y="62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15155</xdr:rowOff>
    </xdr:from>
    <xdr:ext cx="534377" cy="259045"/>
    <xdr:sp macro="" textlink="">
      <xdr:nvSpPr>
        <xdr:cNvPr id="72" name="テキスト ボックス 71"/>
        <xdr:cNvSpPr txBox="1"/>
      </xdr:nvSpPr>
      <xdr:spPr>
        <a:xfrm>
          <a:off x="1752111" y="60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55658</xdr:rowOff>
    </xdr:from>
    <xdr:to>
      <xdr:col>6</xdr:col>
      <xdr:colOff>38100</xdr:colOff>
      <xdr:row>36</xdr:row>
      <xdr:rowOff>157258</xdr:rowOff>
    </xdr:to>
    <xdr:sp macro="" textlink="">
      <xdr:nvSpPr>
        <xdr:cNvPr id="73" name="フローチャート: 判断 72"/>
        <xdr:cNvSpPr/>
      </xdr:nvSpPr>
      <xdr:spPr>
        <a:xfrm>
          <a:off x="10795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2335</xdr:rowOff>
    </xdr:from>
    <xdr:ext cx="534377" cy="259045"/>
    <xdr:sp macro="" textlink="">
      <xdr:nvSpPr>
        <xdr:cNvPr id="74" name="テキスト ボックス 73"/>
        <xdr:cNvSpPr txBox="1"/>
      </xdr:nvSpPr>
      <xdr:spPr>
        <a:xfrm>
          <a:off x="863111" y="600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163214</xdr:rowOff>
    </xdr:from>
    <xdr:to>
      <xdr:col>24</xdr:col>
      <xdr:colOff>114300</xdr:colOff>
      <xdr:row>38</xdr:row>
      <xdr:rowOff>93364</xdr:rowOff>
    </xdr:to>
    <xdr:sp macro="" textlink="">
      <xdr:nvSpPr>
        <xdr:cNvPr id="80" name="楕円 79"/>
        <xdr:cNvSpPr/>
      </xdr:nvSpPr>
      <xdr:spPr>
        <a:xfrm>
          <a:off x="4584700" y="650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141641</xdr:rowOff>
    </xdr:from>
    <xdr:ext cx="534377" cy="259045"/>
    <xdr:sp macro="" textlink="">
      <xdr:nvSpPr>
        <xdr:cNvPr id="81" name="人件費該当値テキスト"/>
        <xdr:cNvSpPr txBox="1"/>
      </xdr:nvSpPr>
      <xdr:spPr>
        <a:xfrm>
          <a:off x="4686300" y="64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151765</xdr:rowOff>
    </xdr:from>
    <xdr:to>
      <xdr:col>20</xdr:col>
      <xdr:colOff>38100</xdr:colOff>
      <xdr:row>38</xdr:row>
      <xdr:rowOff>81915</xdr:rowOff>
    </xdr:to>
    <xdr:sp macro="" textlink="">
      <xdr:nvSpPr>
        <xdr:cNvPr id="82" name="楕円 81"/>
        <xdr:cNvSpPr/>
      </xdr:nvSpPr>
      <xdr:spPr>
        <a:xfrm>
          <a:off x="3746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73042</xdr:rowOff>
    </xdr:from>
    <xdr:ext cx="534377" cy="259045"/>
    <xdr:sp macro="" textlink="">
      <xdr:nvSpPr>
        <xdr:cNvPr id="83" name="テキスト ボックス 82"/>
        <xdr:cNvSpPr txBox="1"/>
      </xdr:nvSpPr>
      <xdr:spPr>
        <a:xfrm>
          <a:off x="3530111" y="65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20720</xdr:rowOff>
    </xdr:from>
    <xdr:to>
      <xdr:col>15</xdr:col>
      <xdr:colOff>101600</xdr:colOff>
      <xdr:row>38</xdr:row>
      <xdr:rowOff>122320</xdr:rowOff>
    </xdr:to>
    <xdr:sp macro="" textlink="">
      <xdr:nvSpPr>
        <xdr:cNvPr id="84" name="楕円 83"/>
        <xdr:cNvSpPr/>
      </xdr:nvSpPr>
      <xdr:spPr>
        <a:xfrm>
          <a:off x="2857500" y="65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113447</xdr:rowOff>
    </xdr:from>
    <xdr:ext cx="534377" cy="259045"/>
    <xdr:sp macro="" textlink="">
      <xdr:nvSpPr>
        <xdr:cNvPr id="85" name="テキスト ボックス 84"/>
        <xdr:cNvSpPr txBox="1"/>
      </xdr:nvSpPr>
      <xdr:spPr>
        <a:xfrm>
          <a:off x="2641111" y="66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18758</xdr:rowOff>
    </xdr:from>
    <xdr:to>
      <xdr:col>10</xdr:col>
      <xdr:colOff>165100</xdr:colOff>
      <xdr:row>38</xdr:row>
      <xdr:rowOff>120358</xdr:rowOff>
    </xdr:to>
    <xdr:sp macro="" textlink="">
      <xdr:nvSpPr>
        <xdr:cNvPr id="86" name="楕円 85"/>
        <xdr:cNvSpPr/>
      </xdr:nvSpPr>
      <xdr:spPr>
        <a:xfrm>
          <a:off x="1968500" y="653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111485</xdr:rowOff>
    </xdr:from>
    <xdr:ext cx="534377" cy="259045"/>
    <xdr:sp macro="" textlink="">
      <xdr:nvSpPr>
        <xdr:cNvPr id="87" name="テキスト ボックス 86"/>
        <xdr:cNvSpPr txBox="1"/>
      </xdr:nvSpPr>
      <xdr:spPr>
        <a:xfrm>
          <a:off x="1752111" y="662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20987</xdr:rowOff>
    </xdr:from>
    <xdr:to>
      <xdr:col>6</xdr:col>
      <xdr:colOff>38100</xdr:colOff>
      <xdr:row>38</xdr:row>
      <xdr:rowOff>122587</xdr:rowOff>
    </xdr:to>
    <xdr:sp macro="" textlink="">
      <xdr:nvSpPr>
        <xdr:cNvPr id="88" name="楕円 87"/>
        <xdr:cNvSpPr/>
      </xdr:nvSpPr>
      <xdr:spPr>
        <a:xfrm>
          <a:off x="1079500" y="653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113714</xdr:rowOff>
    </xdr:from>
    <xdr:ext cx="534377" cy="259045"/>
    <xdr:sp macro="" textlink="">
      <xdr:nvSpPr>
        <xdr:cNvPr id="89" name="テキスト ボックス 88"/>
        <xdr:cNvSpPr txBox="1"/>
      </xdr:nvSpPr>
      <xdr:spPr>
        <a:xfrm>
          <a:off x="863111" y="662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82296</xdr:rowOff>
    </xdr:from>
    <xdr:to>
      <xdr:col>24</xdr:col>
      <xdr:colOff>63500</xdr:colOff>
      <xdr:row>56</xdr:row>
      <xdr:rowOff>101981</xdr:rowOff>
    </xdr:to>
    <xdr:cxnSp macro="">
      <xdr:nvCxnSpPr>
        <xdr:cNvPr id="119" name="直線コネクタ 118"/>
        <xdr:cNvCxnSpPr/>
      </xdr:nvCxnSpPr>
      <xdr:spPr>
        <a:xfrm>
          <a:off x="3797300" y="9683496"/>
          <a:ext cx="8382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82296</xdr:rowOff>
    </xdr:from>
    <xdr:to>
      <xdr:col>19</xdr:col>
      <xdr:colOff>177800</xdr:colOff>
      <xdr:row>56</xdr:row>
      <xdr:rowOff>125044</xdr:rowOff>
    </xdr:to>
    <xdr:cxnSp macro="">
      <xdr:nvCxnSpPr>
        <xdr:cNvPr id="122" name="直線コネクタ 121"/>
        <xdr:cNvCxnSpPr/>
      </xdr:nvCxnSpPr>
      <xdr:spPr>
        <a:xfrm flipV="1">
          <a:off x="2908300" y="9683496"/>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45377</xdr:rowOff>
    </xdr:from>
    <xdr:to>
      <xdr:col>20</xdr:col>
      <xdr:colOff>38100</xdr:colOff>
      <xdr:row>56</xdr:row>
      <xdr:rowOff>146977</xdr:rowOff>
    </xdr:to>
    <xdr:sp macro="" textlink="">
      <xdr:nvSpPr>
        <xdr:cNvPr id="123" name="フローチャート: 判断 122"/>
        <xdr:cNvSpPr/>
      </xdr:nvSpPr>
      <xdr:spPr>
        <a:xfrm>
          <a:off x="3746500" y="964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138104</xdr:rowOff>
    </xdr:from>
    <xdr:ext cx="534377" cy="259045"/>
    <xdr:sp macro="" textlink="">
      <xdr:nvSpPr>
        <xdr:cNvPr id="124" name="テキスト ボックス 123"/>
        <xdr:cNvSpPr txBox="1"/>
      </xdr:nvSpPr>
      <xdr:spPr>
        <a:xfrm>
          <a:off x="3530111" y="97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125044</xdr:rowOff>
    </xdr:from>
    <xdr:to>
      <xdr:col>15</xdr:col>
      <xdr:colOff>50800</xdr:colOff>
      <xdr:row>57</xdr:row>
      <xdr:rowOff>12712</xdr:rowOff>
    </xdr:to>
    <xdr:cxnSp macro="">
      <xdr:nvCxnSpPr>
        <xdr:cNvPr id="125" name="直線コネクタ 124"/>
        <xdr:cNvCxnSpPr/>
      </xdr:nvCxnSpPr>
      <xdr:spPr>
        <a:xfrm flipV="1">
          <a:off x="2019300" y="9726244"/>
          <a:ext cx="889000" cy="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21171</xdr:rowOff>
    </xdr:from>
    <xdr:to>
      <xdr:col>15</xdr:col>
      <xdr:colOff>101600</xdr:colOff>
      <xdr:row>56</xdr:row>
      <xdr:rowOff>122771</xdr:rowOff>
    </xdr:to>
    <xdr:sp macro="" textlink="">
      <xdr:nvSpPr>
        <xdr:cNvPr id="126" name="フローチャート: 判断 125"/>
        <xdr:cNvSpPr/>
      </xdr:nvSpPr>
      <xdr:spPr>
        <a:xfrm>
          <a:off x="2857500" y="96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139298</xdr:rowOff>
    </xdr:from>
    <xdr:ext cx="534377" cy="259045"/>
    <xdr:sp macro="" textlink="">
      <xdr:nvSpPr>
        <xdr:cNvPr id="127" name="テキスト ボックス 126"/>
        <xdr:cNvSpPr txBox="1"/>
      </xdr:nvSpPr>
      <xdr:spPr>
        <a:xfrm>
          <a:off x="2641111" y="93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12712</xdr:rowOff>
    </xdr:from>
    <xdr:to>
      <xdr:col>10</xdr:col>
      <xdr:colOff>114300</xdr:colOff>
      <xdr:row>57</xdr:row>
      <xdr:rowOff>91339</xdr:rowOff>
    </xdr:to>
    <xdr:cxnSp macro="">
      <xdr:nvCxnSpPr>
        <xdr:cNvPr id="128" name="直線コネクタ 127"/>
        <xdr:cNvCxnSpPr/>
      </xdr:nvCxnSpPr>
      <xdr:spPr>
        <a:xfrm flipV="1">
          <a:off x="1130300" y="9785362"/>
          <a:ext cx="889000" cy="7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29248</xdr:rowOff>
    </xdr:from>
    <xdr:to>
      <xdr:col>10</xdr:col>
      <xdr:colOff>165100</xdr:colOff>
      <xdr:row>56</xdr:row>
      <xdr:rowOff>130848</xdr:rowOff>
    </xdr:to>
    <xdr:sp macro="" textlink="">
      <xdr:nvSpPr>
        <xdr:cNvPr id="129" name="フローチャート: 判断 128"/>
        <xdr:cNvSpPr/>
      </xdr:nvSpPr>
      <xdr:spPr>
        <a:xfrm>
          <a:off x="19685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147375</xdr:rowOff>
    </xdr:from>
    <xdr:ext cx="534377" cy="259045"/>
    <xdr:sp macro="" textlink="">
      <xdr:nvSpPr>
        <xdr:cNvPr id="130" name="テキスト ボックス 129"/>
        <xdr:cNvSpPr txBox="1"/>
      </xdr:nvSpPr>
      <xdr:spPr>
        <a:xfrm>
          <a:off x="1752111" y="940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9919</xdr:rowOff>
    </xdr:from>
    <xdr:to>
      <xdr:col>6</xdr:col>
      <xdr:colOff>38100</xdr:colOff>
      <xdr:row>56</xdr:row>
      <xdr:rowOff>111519</xdr:rowOff>
    </xdr:to>
    <xdr:sp macro="" textlink="">
      <xdr:nvSpPr>
        <xdr:cNvPr id="131" name="フローチャート: 判断 130"/>
        <xdr:cNvSpPr/>
      </xdr:nvSpPr>
      <xdr:spPr>
        <a:xfrm>
          <a:off x="1079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128046</xdr:rowOff>
    </xdr:from>
    <xdr:ext cx="534377" cy="259045"/>
    <xdr:sp macro="" textlink="">
      <xdr:nvSpPr>
        <xdr:cNvPr id="132" name="テキスト ボックス 131"/>
        <xdr:cNvSpPr txBox="1"/>
      </xdr:nvSpPr>
      <xdr:spPr>
        <a:xfrm>
          <a:off x="863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51181</xdr:rowOff>
    </xdr:from>
    <xdr:to>
      <xdr:col>24</xdr:col>
      <xdr:colOff>114300</xdr:colOff>
      <xdr:row>56</xdr:row>
      <xdr:rowOff>152781</xdr:rowOff>
    </xdr:to>
    <xdr:sp macro="" textlink="">
      <xdr:nvSpPr>
        <xdr:cNvPr id="138" name="楕円 137"/>
        <xdr:cNvSpPr/>
      </xdr:nvSpPr>
      <xdr:spPr>
        <a:xfrm>
          <a:off x="4584700" y="965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29608</xdr:rowOff>
    </xdr:from>
    <xdr:ext cx="534377" cy="259045"/>
    <xdr:sp macro="" textlink="">
      <xdr:nvSpPr>
        <xdr:cNvPr id="139" name="物件費該当値テキスト"/>
        <xdr:cNvSpPr txBox="1"/>
      </xdr:nvSpPr>
      <xdr:spPr>
        <a:xfrm>
          <a:off x="4686300" y="96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31496</xdr:rowOff>
    </xdr:from>
    <xdr:to>
      <xdr:col>20</xdr:col>
      <xdr:colOff>38100</xdr:colOff>
      <xdr:row>56</xdr:row>
      <xdr:rowOff>133096</xdr:rowOff>
    </xdr:to>
    <xdr:sp macro="" textlink="">
      <xdr:nvSpPr>
        <xdr:cNvPr id="140" name="楕円 139"/>
        <xdr:cNvSpPr/>
      </xdr:nvSpPr>
      <xdr:spPr>
        <a:xfrm>
          <a:off x="3746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149623</xdr:rowOff>
    </xdr:from>
    <xdr:ext cx="534377" cy="259045"/>
    <xdr:sp macro="" textlink="">
      <xdr:nvSpPr>
        <xdr:cNvPr id="141" name="テキスト ボックス 140"/>
        <xdr:cNvSpPr txBox="1"/>
      </xdr:nvSpPr>
      <xdr:spPr>
        <a:xfrm>
          <a:off x="3530111" y="940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74244</xdr:rowOff>
    </xdr:from>
    <xdr:to>
      <xdr:col>15</xdr:col>
      <xdr:colOff>101600</xdr:colOff>
      <xdr:row>57</xdr:row>
      <xdr:rowOff>4394</xdr:rowOff>
    </xdr:to>
    <xdr:sp macro="" textlink="">
      <xdr:nvSpPr>
        <xdr:cNvPr id="142" name="楕円 141"/>
        <xdr:cNvSpPr/>
      </xdr:nvSpPr>
      <xdr:spPr>
        <a:xfrm>
          <a:off x="2857500" y="96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166971</xdr:rowOff>
    </xdr:from>
    <xdr:ext cx="534377" cy="259045"/>
    <xdr:sp macro="" textlink="">
      <xdr:nvSpPr>
        <xdr:cNvPr id="143" name="テキスト ボックス 142"/>
        <xdr:cNvSpPr txBox="1"/>
      </xdr:nvSpPr>
      <xdr:spPr>
        <a:xfrm>
          <a:off x="2641111" y="976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133362</xdr:rowOff>
    </xdr:from>
    <xdr:to>
      <xdr:col>10</xdr:col>
      <xdr:colOff>165100</xdr:colOff>
      <xdr:row>57</xdr:row>
      <xdr:rowOff>63512</xdr:rowOff>
    </xdr:to>
    <xdr:sp macro="" textlink="">
      <xdr:nvSpPr>
        <xdr:cNvPr id="144" name="楕円 143"/>
        <xdr:cNvSpPr/>
      </xdr:nvSpPr>
      <xdr:spPr>
        <a:xfrm>
          <a:off x="1968500" y="97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54639</xdr:rowOff>
    </xdr:from>
    <xdr:ext cx="534377" cy="259045"/>
    <xdr:sp macro="" textlink="">
      <xdr:nvSpPr>
        <xdr:cNvPr id="145" name="テキスト ボックス 144"/>
        <xdr:cNvSpPr txBox="1"/>
      </xdr:nvSpPr>
      <xdr:spPr>
        <a:xfrm>
          <a:off x="1752111" y="982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40539</xdr:rowOff>
    </xdr:from>
    <xdr:to>
      <xdr:col>6</xdr:col>
      <xdr:colOff>38100</xdr:colOff>
      <xdr:row>57</xdr:row>
      <xdr:rowOff>142139</xdr:rowOff>
    </xdr:to>
    <xdr:sp macro="" textlink="">
      <xdr:nvSpPr>
        <xdr:cNvPr id="146" name="楕円 145"/>
        <xdr:cNvSpPr/>
      </xdr:nvSpPr>
      <xdr:spPr>
        <a:xfrm>
          <a:off x="1079500" y="98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133266</xdr:rowOff>
    </xdr:from>
    <xdr:ext cx="534377" cy="259045"/>
    <xdr:sp macro="" textlink="">
      <xdr:nvSpPr>
        <xdr:cNvPr id="147" name="テキスト ボックス 146"/>
        <xdr:cNvSpPr txBox="1"/>
      </xdr:nvSpPr>
      <xdr:spPr>
        <a:xfrm>
          <a:off x="863111" y="99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36190</xdr:rowOff>
    </xdr:from>
    <xdr:to>
      <xdr:col>24</xdr:col>
      <xdr:colOff>63500</xdr:colOff>
      <xdr:row>75</xdr:row>
      <xdr:rowOff>117708</xdr:rowOff>
    </xdr:to>
    <xdr:cxnSp macro="">
      <xdr:nvCxnSpPr>
        <xdr:cNvPr id="174" name="直線コネクタ 173"/>
        <xdr:cNvCxnSpPr/>
      </xdr:nvCxnSpPr>
      <xdr:spPr>
        <a:xfrm flipV="1">
          <a:off x="3797300" y="12894940"/>
          <a:ext cx="838200" cy="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5" name="維持補修費平均値テキスト"/>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117708</xdr:rowOff>
    </xdr:from>
    <xdr:to>
      <xdr:col>19</xdr:col>
      <xdr:colOff>177800</xdr:colOff>
      <xdr:row>76</xdr:row>
      <xdr:rowOff>108610</xdr:rowOff>
    </xdr:to>
    <xdr:cxnSp macro="">
      <xdr:nvCxnSpPr>
        <xdr:cNvPr id="177" name="直線コネクタ 176"/>
        <xdr:cNvCxnSpPr/>
      </xdr:nvCxnSpPr>
      <xdr:spPr>
        <a:xfrm flipV="1">
          <a:off x="2908300" y="12976458"/>
          <a:ext cx="889000" cy="16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78" name="フローチャート: 判断 177"/>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149944</xdr:rowOff>
    </xdr:from>
    <xdr:ext cx="469744" cy="259045"/>
    <xdr:sp macro="" textlink="">
      <xdr:nvSpPr>
        <xdr:cNvPr id="179" name="テキスト ボックス 178"/>
        <xdr:cNvSpPr txBox="1"/>
      </xdr:nvSpPr>
      <xdr:spPr>
        <a:xfrm>
          <a:off x="3562428"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24943</xdr:rowOff>
    </xdr:from>
    <xdr:to>
      <xdr:col>15</xdr:col>
      <xdr:colOff>50800</xdr:colOff>
      <xdr:row>76</xdr:row>
      <xdr:rowOff>108610</xdr:rowOff>
    </xdr:to>
    <xdr:cxnSp macro="">
      <xdr:nvCxnSpPr>
        <xdr:cNvPr id="180" name="直線コネクタ 179"/>
        <xdr:cNvCxnSpPr/>
      </xdr:nvCxnSpPr>
      <xdr:spPr>
        <a:xfrm>
          <a:off x="2019300" y="13055143"/>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1" name="フローチャート: 判断 180"/>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160825</xdr:rowOff>
    </xdr:from>
    <xdr:ext cx="469744" cy="259045"/>
    <xdr:sp macro="" textlink="">
      <xdr:nvSpPr>
        <xdr:cNvPr id="182" name="テキスト ボックス 181"/>
        <xdr:cNvSpPr txBox="1"/>
      </xdr:nvSpPr>
      <xdr:spPr>
        <a:xfrm>
          <a:off x="2673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24943</xdr:rowOff>
    </xdr:from>
    <xdr:to>
      <xdr:col>10</xdr:col>
      <xdr:colOff>114300</xdr:colOff>
      <xdr:row>76</xdr:row>
      <xdr:rowOff>74595</xdr:rowOff>
    </xdr:to>
    <xdr:cxnSp macro="">
      <xdr:nvCxnSpPr>
        <xdr:cNvPr id="183" name="直線コネクタ 182"/>
        <xdr:cNvCxnSpPr/>
      </xdr:nvCxnSpPr>
      <xdr:spPr>
        <a:xfrm flipV="1">
          <a:off x="1130300" y="13055143"/>
          <a:ext cx="8890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4" name="フローチャート: 判断 183"/>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143360</xdr:rowOff>
    </xdr:from>
    <xdr:ext cx="469744" cy="259045"/>
    <xdr:sp macro="" textlink="">
      <xdr:nvSpPr>
        <xdr:cNvPr id="185" name="テキスト ボックス 184"/>
        <xdr:cNvSpPr txBox="1"/>
      </xdr:nvSpPr>
      <xdr:spPr>
        <a:xfrm>
          <a:off x="1784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86" name="フローチャート: 判断 185"/>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134352</xdr:rowOff>
    </xdr:from>
    <xdr:ext cx="469744" cy="259045"/>
    <xdr:sp macro="" textlink="">
      <xdr:nvSpPr>
        <xdr:cNvPr id="187" name="テキスト ボックス 186"/>
        <xdr:cNvSpPr txBox="1"/>
      </xdr:nvSpPr>
      <xdr:spPr>
        <a:xfrm>
          <a:off x="895428" y="1333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156840</xdr:rowOff>
    </xdr:from>
    <xdr:to>
      <xdr:col>24</xdr:col>
      <xdr:colOff>114300</xdr:colOff>
      <xdr:row>75</xdr:row>
      <xdr:rowOff>86990</xdr:rowOff>
    </xdr:to>
    <xdr:sp macro="" textlink="">
      <xdr:nvSpPr>
        <xdr:cNvPr id="193" name="楕円 192"/>
        <xdr:cNvSpPr/>
      </xdr:nvSpPr>
      <xdr:spPr>
        <a:xfrm>
          <a:off x="4584700" y="128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8267</xdr:rowOff>
    </xdr:from>
    <xdr:ext cx="534377" cy="259045"/>
    <xdr:sp macro="" textlink="">
      <xdr:nvSpPr>
        <xdr:cNvPr id="194" name="維持補修費該当値テキスト"/>
        <xdr:cNvSpPr txBox="1"/>
      </xdr:nvSpPr>
      <xdr:spPr>
        <a:xfrm>
          <a:off x="4686300" y="1269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66908</xdr:rowOff>
    </xdr:from>
    <xdr:to>
      <xdr:col>20</xdr:col>
      <xdr:colOff>38100</xdr:colOff>
      <xdr:row>75</xdr:row>
      <xdr:rowOff>168508</xdr:rowOff>
    </xdr:to>
    <xdr:sp macro="" textlink="">
      <xdr:nvSpPr>
        <xdr:cNvPr id="195" name="楕円 194"/>
        <xdr:cNvSpPr/>
      </xdr:nvSpPr>
      <xdr:spPr>
        <a:xfrm>
          <a:off x="3746500" y="129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13585</xdr:rowOff>
    </xdr:from>
    <xdr:ext cx="534377" cy="259045"/>
    <xdr:sp macro="" textlink="">
      <xdr:nvSpPr>
        <xdr:cNvPr id="196" name="テキスト ボックス 195"/>
        <xdr:cNvSpPr txBox="1"/>
      </xdr:nvSpPr>
      <xdr:spPr>
        <a:xfrm>
          <a:off x="3530111" y="127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57810</xdr:rowOff>
    </xdr:from>
    <xdr:to>
      <xdr:col>15</xdr:col>
      <xdr:colOff>101600</xdr:colOff>
      <xdr:row>76</xdr:row>
      <xdr:rowOff>159410</xdr:rowOff>
    </xdr:to>
    <xdr:sp macro="" textlink="">
      <xdr:nvSpPr>
        <xdr:cNvPr id="197" name="楕円 196"/>
        <xdr:cNvSpPr/>
      </xdr:nvSpPr>
      <xdr:spPr>
        <a:xfrm>
          <a:off x="2857500" y="130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4487</xdr:rowOff>
    </xdr:from>
    <xdr:ext cx="469744" cy="259045"/>
    <xdr:sp macro="" textlink="">
      <xdr:nvSpPr>
        <xdr:cNvPr id="198" name="テキスト ボックス 197"/>
        <xdr:cNvSpPr txBox="1"/>
      </xdr:nvSpPr>
      <xdr:spPr>
        <a:xfrm>
          <a:off x="2673428" y="1286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145593</xdr:rowOff>
    </xdr:from>
    <xdr:to>
      <xdr:col>10</xdr:col>
      <xdr:colOff>165100</xdr:colOff>
      <xdr:row>76</xdr:row>
      <xdr:rowOff>75743</xdr:rowOff>
    </xdr:to>
    <xdr:sp macro="" textlink="">
      <xdr:nvSpPr>
        <xdr:cNvPr id="199" name="楕円 198"/>
        <xdr:cNvSpPr/>
      </xdr:nvSpPr>
      <xdr:spPr>
        <a:xfrm>
          <a:off x="1968500" y="130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92270</xdr:rowOff>
    </xdr:from>
    <xdr:ext cx="534377" cy="259045"/>
    <xdr:sp macro="" textlink="">
      <xdr:nvSpPr>
        <xdr:cNvPr id="200" name="テキスト ボックス 199"/>
        <xdr:cNvSpPr txBox="1"/>
      </xdr:nvSpPr>
      <xdr:spPr>
        <a:xfrm>
          <a:off x="1752111" y="1277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23795</xdr:rowOff>
    </xdr:from>
    <xdr:to>
      <xdr:col>6</xdr:col>
      <xdr:colOff>38100</xdr:colOff>
      <xdr:row>76</xdr:row>
      <xdr:rowOff>125395</xdr:rowOff>
    </xdr:to>
    <xdr:sp macro="" textlink="">
      <xdr:nvSpPr>
        <xdr:cNvPr id="201" name="楕円 200"/>
        <xdr:cNvSpPr/>
      </xdr:nvSpPr>
      <xdr:spPr>
        <a:xfrm>
          <a:off x="1079500" y="130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141922</xdr:rowOff>
    </xdr:from>
    <xdr:ext cx="469744" cy="259045"/>
    <xdr:sp macro="" textlink="">
      <xdr:nvSpPr>
        <xdr:cNvPr id="202" name="テキスト ボックス 201"/>
        <xdr:cNvSpPr txBox="1"/>
      </xdr:nvSpPr>
      <xdr:spPr>
        <a:xfrm>
          <a:off x="895428" y="1282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78042</xdr:rowOff>
    </xdr:from>
    <xdr:to>
      <xdr:col>24</xdr:col>
      <xdr:colOff>63500</xdr:colOff>
      <xdr:row>96</xdr:row>
      <xdr:rowOff>75412</xdr:rowOff>
    </xdr:to>
    <xdr:cxnSp macro="">
      <xdr:nvCxnSpPr>
        <xdr:cNvPr id="232" name="直線コネクタ 231"/>
        <xdr:cNvCxnSpPr/>
      </xdr:nvCxnSpPr>
      <xdr:spPr>
        <a:xfrm flipV="1">
          <a:off x="3797300" y="16194342"/>
          <a:ext cx="838200" cy="34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75412</xdr:rowOff>
    </xdr:from>
    <xdr:to>
      <xdr:col>19</xdr:col>
      <xdr:colOff>177800</xdr:colOff>
      <xdr:row>97</xdr:row>
      <xdr:rowOff>18656</xdr:rowOff>
    </xdr:to>
    <xdr:cxnSp macro="">
      <xdr:nvCxnSpPr>
        <xdr:cNvPr id="235" name="直線コネクタ 234"/>
        <xdr:cNvCxnSpPr/>
      </xdr:nvCxnSpPr>
      <xdr:spPr>
        <a:xfrm flipV="1">
          <a:off x="2908300" y="16534612"/>
          <a:ext cx="889000" cy="11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57975</xdr:rowOff>
    </xdr:from>
    <xdr:to>
      <xdr:col>20</xdr:col>
      <xdr:colOff>38100</xdr:colOff>
      <xdr:row>98</xdr:row>
      <xdr:rowOff>159575</xdr:rowOff>
    </xdr:to>
    <xdr:sp macro="" textlink="">
      <xdr:nvSpPr>
        <xdr:cNvPr id="236" name="フローチャート: 判断 235"/>
        <xdr:cNvSpPr/>
      </xdr:nvSpPr>
      <xdr:spPr>
        <a:xfrm>
          <a:off x="3746500" y="168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150702</xdr:rowOff>
    </xdr:from>
    <xdr:ext cx="534377" cy="259045"/>
    <xdr:sp macro="" textlink="">
      <xdr:nvSpPr>
        <xdr:cNvPr id="237" name="テキスト ボックス 236"/>
        <xdr:cNvSpPr txBox="1"/>
      </xdr:nvSpPr>
      <xdr:spPr>
        <a:xfrm>
          <a:off x="3530111" y="169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18656</xdr:rowOff>
    </xdr:from>
    <xdr:to>
      <xdr:col>15</xdr:col>
      <xdr:colOff>50800</xdr:colOff>
      <xdr:row>97</xdr:row>
      <xdr:rowOff>69380</xdr:rowOff>
    </xdr:to>
    <xdr:cxnSp macro="">
      <xdr:nvCxnSpPr>
        <xdr:cNvPr id="238" name="直線コネクタ 237"/>
        <xdr:cNvCxnSpPr/>
      </xdr:nvCxnSpPr>
      <xdr:spPr>
        <a:xfrm flipV="1">
          <a:off x="2019300" y="16649306"/>
          <a:ext cx="889000" cy="5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99467</xdr:rowOff>
    </xdr:from>
    <xdr:to>
      <xdr:col>15</xdr:col>
      <xdr:colOff>101600</xdr:colOff>
      <xdr:row>99</xdr:row>
      <xdr:rowOff>29617</xdr:rowOff>
    </xdr:to>
    <xdr:sp macro="" textlink="">
      <xdr:nvSpPr>
        <xdr:cNvPr id="239" name="フローチャート: 判断 238"/>
        <xdr:cNvSpPr/>
      </xdr:nvSpPr>
      <xdr:spPr>
        <a:xfrm>
          <a:off x="2857500" y="1690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20744</xdr:rowOff>
    </xdr:from>
    <xdr:ext cx="534377" cy="259045"/>
    <xdr:sp macro="" textlink="">
      <xdr:nvSpPr>
        <xdr:cNvPr id="240" name="テキスト ボックス 239"/>
        <xdr:cNvSpPr txBox="1"/>
      </xdr:nvSpPr>
      <xdr:spPr>
        <a:xfrm>
          <a:off x="2641111" y="169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69380</xdr:rowOff>
    </xdr:from>
    <xdr:to>
      <xdr:col>10</xdr:col>
      <xdr:colOff>114300</xdr:colOff>
      <xdr:row>97</xdr:row>
      <xdr:rowOff>71310</xdr:rowOff>
    </xdr:to>
    <xdr:cxnSp macro="">
      <xdr:nvCxnSpPr>
        <xdr:cNvPr id="241" name="直線コネクタ 240"/>
        <xdr:cNvCxnSpPr/>
      </xdr:nvCxnSpPr>
      <xdr:spPr>
        <a:xfrm flipV="1">
          <a:off x="1130300" y="16700030"/>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134214</xdr:rowOff>
    </xdr:from>
    <xdr:to>
      <xdr:col>10</xdr:col>
      <xdr:colOff>165100</xdr:colOff>
      <xdr:row>99</xdr:row>
      <xdr:rowOff>64364</xdr:rowOff>
    </xdr:to>
    <xdr:sp macro="" textlink="">
      <xdr:nvSpPr>
        <xdr:cNvPr id="242" name="フローチャート: 判断 241"/>
        <xdr:cNvSpPr/>
      </xdr:nvSpPr>
      <xdr:spPr>
        <a:xfrm>
          <a:off x="1968500" y="1693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55491</xdr:rowOff>
    </xdr:from>
    <xdr:ext cx="534377" cy="259045"/>
    <xdr:sp macro="" textlink="">
      <xdr:nvSpPr>
        <xdr:cNvPr id="243" name="テキスト ボックス 242"/>
        <xdr:cNvSpPr txBox="1"/>
      </xdr:nvSpPr>
      <xdr:spPr>
        <a:xfrm>
          <a:off x="1752111" y="1702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133959</xdr:rowOff>
    </xdr:from>
    <xdr:to>
      <xdr:col>6</xdr:col>
      <xdr:colOff>38100</xdr:colOff>
      <xdr:row>99</xdr:row>
      <xdr:rowOff>64109</xdr:rowOff>
    </xdr:to>
    <xdr:sp macro="" textlink="">
      <xdr:nvSpPr>
        <xdr:cNvPr id="244" name="フローチャート: 判断 243"/>
        <xdr:cNvSpPr/>
      </xdr:nvSpPr>
      <xdr:spPr>
        <a:xfrm>
          <a:off x="1079500" y="1693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55236</xdr:rowOff>
    </xdr:from>
    <xdr:ext cx="534377" cy="259045"/>
    <xdr:sp macro="" textlink="">
      <xdr:nvSpPr>
        <xdr:cNvPr id="245" name="テキスト ボックス 244"/>
        <xdr:cNvSpPr txBox="1"/>
      </xdr:nvSpPr>
      <xdr:spPr>
        <a:xfrm>
          <a:off x="863111" y="1702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27242</xdr:rowOff>
    </xdr:from>
    <xdr:to>
      <xdr:col>24</xdr:col>
      <xdr:colOff>114300</xdr:colOff>
      <xdr:row>94</xdr:row>
      <xdr:rowOff>128842</xdr:rowOff>
    </xdr:to>
    <xdr:sp macro="" textlink="">
      <xdr:nvSpPr>
        <xdr:cNvPr id="251" name="楕円 250"/>
        <xdr:cNvSpPr/>
      </xdr:nvSpPr>
      <xdr:spPr>
        <a:xfrm>
          <a:off x="4584700" y="1614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50119</xdr:rowOff>
    </xdr:from>
    <xdr:ext cx="599010" cy="259045"/>
    <xdr:sp macro="" textlink="">
      <xdr:nvSpPr>
        <xdr:cNvPr id="252" name="扶助費該当値テキスト"/>
        <xdr:cNvSpPr txBox="1"/>
      </xdr:nvSpPr>
      <xdr:spPr>
        <a:xfrm>
          <a:off x="4686300" y="1599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24612</xdr:rowOff>
    </xdr:from>
    <xdr:to>
      <xdr:col>20</xdr:col>
      <xdr:colOff>38100</xdr:colOff>
      <xdr:row>96</xdr:row>
      <xdr:rowOff>126212</xdr:rowOff>
    </xdr:to>
    <xdr:sp macro="" textlink="">
      <xdr:nvSpPr>
        <xdr:cNvPr id="253" name="楕円 252"/>
        <xdr:cNvSpPr/>
      </xdr:nvSpPr>
      <xdr:spPr>
        <a:xfrm>
          <a:off x="3746500" y="1648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142739</xdr:rowOff>
    </xdr:from>
    <xdr:ext cx="534377" cy="259045"/>
    <xdr:sp macro="" textlink="">
      <xdr:nvSpPr>
        <xdr:cNvPr id="254" name="テキスト ボックス 253"/>
        <xdr:cNvSpPr txBox="1"/>
      </xdr:nvSpPr>
      <xdr:spPr>
        <a:xfrm>
          <a:off x="3530111" y="1625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139306</xdr:rowOff>
    </xdr:from>
    <xdr:to>
      <xdr:col>15</xdr:col>
      <xdr:colOff>101600</xdr:colOff>
      <xdr:row>97</xdr:row>
      <xdr:rowOff>69456</xdr:rowOff>
    </xdr:to>
    <xdr:sp macro="" textlink="">
      <xdr:nvSpPr>
        <xdr:cNvPr id="255" name="楕円 254"/>
        <xdr:cNvSpPr/>
      </xdr:nvSpPr>
      <xdr:spPr>
        <a:xfrm>
          <a:off x="2857500" y="165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85983</xdr:rowOff>
    </xdr:from>
    <xdr:ext cx="534377" cy="259045"/>
    <xdr:sp macro="" textlink="">
      <xdr:nvSpPr>
        <xdr:cNvPr id="256" name="テキスト ボックス 255"/>
        <xdr:cNvSpPr txBox="1"/>
      </xdr:nvSpPr>
      <xdr:spPr>
        <a:xfrm>
          <a:off x="2641111" y="1637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18580</xdr:rowOff>
    </xdr:from>
    <xdr:to>
      <xdr:col>10</xdr:col>
      <xdr:colOff>165100</xdr:colOff>
      <xdr:row>97</xdr:row>
      <xdr:rowOff>120180</xdr:rowOff>
    </xdr:to>
    <xdr:sp macro="" textlink="">
      <xdr:nvSpPr>
        <xdr:cNvPr id="257" name="楕円 256"/>
        <xdr:cNvSpPr/>
      </xdr:nvSpPr>
      <xdr:spPr>
        <a:xfrm>
          <a:off x="1968500" y="166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136707</xdr:rowOff>
    </xdr:from>
    <xdr:ext cx="534377" cy="259045"/>
    <xdr:sp macro="" textlink="">
      <xdr:nvSpPr>
        <xdr:cNvPr id="258" name="テキスト ボックス 257"/>
        <xdr:cNvSpPr txBox="1"/>
      </xdr:nvSpPr>
      <xdr:spPr>
        <a:xfrm>
          <a:off x="1752111" y="164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20510</xdr:rowOff>
    </xdr:from>
    <xdr:to>
      <xdr:col>6</xdr:col>
      <xdr:colOff>38100</xdr:colOff>
      <xdr:row>97</xdr:row>
      <xdr:rowOff>122110</xdr:rowOff>
    </xdr:to>
    <xdr:sp macro="" textlink="">
      <xdr:nvSpPr>
        <xdr:cNvPr id="259" name="楕円 258"/>
        <xdr:cNvSpPr/>
      </xdr:nvSpPr>
      <xdr:spPr>
        <a:xfrm>
          <a:off x="1079500" y="166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138637</xdr:rowOff>
    </xdr:from>
    <xdr:ext cx="534377" cy="259045"/>
    <xdr:sp macro="" textlink="">
      <xdr:nvSpPr>
        <xdr:cNvPr id="260" name="テキスト ボックス 259"/>
        <xdr:cNvSpPr txBox="1"/>
      </xdr:nvSpPr>
      <xdr:spPr>
        <a:xfrm>
          <a:off x="863111" y="1642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58252</xdr:rowOff>
    </xdr:from>
    <xdr:to>
      <xdr:col>54</xdr:col>
      <xdr:colOff>189865</xdr:colOff>
      <xdr:row>38</xdr:row>
      <xdr:rowOff>136557</xdr:rowOff>
    </xdr:to>
    <xdr:cxnSp macro="">
      <xdr:nvCxnSpPr>
        <xdr:cNvPr id="288" name="直線コネクタ 287"/>
        <xdr:cNvCxnSpPr/>
      </xdr:nvCxnSpPr>
      <xdr:spPr>
        <a:xfrm flipV="1">
          <a:off x="10475595" y="5544652"/>
          <a:ext cx="1270" cy="110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140384</xdr:rowOff>
    </xdr:from>
    <xdr:ext cx="534377" cy="259045"/>
    <xdr:sp macro="" textlink="">
      <xdr:nvSpPr>
        <xdr:cNvPr id="289" name="補助費等最小値テキスト"/>
        <xdr:cNvSpPr txBox="1"/>
      </xdr:nvSpPr>
      <xdr:spPr>
        <a:xfrm>
          <a:off x="10528300" y="66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136557</xdr:rowOff>
    </xdr:from>
    <xdr:to>
      <xdr:col>55</xdr:col>
      <xdr:colOff>88900</xdr:colOff>
      <xdr:row>38</xdr:row>
      <xdr:rowOff>136557</xdr:rowOff>
    </xdr:to>
    <xdr:cxnSp macro="">
      <xdr:nvCxnSpPr>
        <xdr:cNvPr id="290" name="直線コネクタ 289"/>
        <xdr:cNvCxnSpPr/>
      </xdr:nvCxnSpPr>
      <xdr:spPr>
        <a:xfrm>
          <a:off x="10388600" y="665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4929</xdr:rowOff>
    </xdr:from>
    <xdr:ext cx="599010" cy="259045"/>
    <xdr:sp macro="" textlink="">
      <xdr:nvSpPr>
        <xdr:cNvPr id="291" name="補助費等最大値テキスト"/>
        <xdr:cNvSpPr txBox="1"/>
      </xdr:nvSpPr>
      <xdr:spPr>
        <a:xfrm>
          <a:off x="10528300" y="53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58252</xdr:rowOff>
    </xdr:from>
    <xdr:to>
      <xdr:col>55</xdr:col>
      <xdr:colOff>88900</xdr:colOff>
      <xdr:row>32</xdr:row>
      <xdr:rowOff>58252</xdr:rowOff>
    </xdr:to>
    <xdr:cxnSp macro="">
      <xdr:nvCxnSpPr>
        <xdr:cNvPr id="292" name="直線コネクタ 291"/>
        <xdr:cNvCxnSpPr/>
      </xdr:nvCxnSpPr>
      <xdr:spPr>
        <a:xfrm>
          <a:off x="10388600" y="554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59290</xdr:rowOff>
    </xdr:from>
    <xdr:to>
      <xdr:col>55</xdr:col>
      <xdr:colOff>0</xdr:colOff>
      <xdr:row>37</xdr:row>
      <xdr:rowOff>65786</xdr:rowOff>
    </xdr:to>
    <xdr:cxnSp macro="">
      <xdr:nvCxnSpPr>
        <xdr:cNvPr id="293" name="直線コネクタ 292"/>
        <xdr:cNvCxnSpPr/>
      </xdr:nvCxnSpPr>
      <xdr:spPr>
        <a:xfrm>
          <a:off x="9639300" y="5374240"/>
          <a:ext cx="838200" cy="103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106977</xdr:rowOff>
    </xdr:from>
    <xdr:ext cx="534377" cy="259045"/>
    <xdr:sp macro="" textlink="">
      <xdr:nvSpPr>
        <xdr:cNvPr id="294" name="補助費等平均値テキスト"/>
        <xdr:cNvSpPr txBox="1"/>
      </xdr:nvSpPr>
      <xdr:spPr>
        <a:xfrm>
          <a:off x="10528300" y="610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84100</xdr:rowOff>
    </xdr:from>
    <xdr:to>
      <xdr:col>55</xdr:col>
      <xdr:colOff>50800</xdr:colOff>
      <xdr:row>37</xdr:row>
      <xdr:rowOff>14250</xdr:rowOff>
    </xdr:to>
    <xdr:sp macro="" textlink="">
      <xdr:nvSpPr>
        <xdr:cNvPr id="295" name="フローチャート: 判断 294"/>
        <xdr:cNvSpPr/>
      </xdr:nvSpPr>
      <xdr:spPr>
        <a:xfrm>
          <a:off x="104267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59290</xdr:rowOff>
    </xdr:from>
    <xdr:to>
      <xdr:col>50</xdr:col>
      <xdr:colOff>114300</xdr:colOff>
      <xdr:row>37</xdr:row>
      <xdr:rowOff>43783</xdr:rowOff>
    </xdr:to>
    <xdr:cxnSp macro="">
      <xdr:nvCxnSpPr>
        <xdr:cNvPr id="296" name="直線コネクタ 295"/>
        <xdr:cNvCxnSpPr/>
      </xdr:nvCxnSpPr>
      <xdr:spPr>
        <a:xfrm flipV="1">
          <a:off x="8750300" y="5374240"/>
          <a:ext cx="889000" cy="10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53953</xdr:rowOff>
    </xdr:from>
    <xdr:to>
      <xdr:col>50</xdr:col>
      <xdr:colOff>165100</xdr:colOff>
      <xdr:row>30</xdr:row>
      <xdr:rowOff>155553</xdr:rowOff>
    </xdr:to>
    <xdr:sp macro="" textlink="">
      <xdr:nvSpPr>
        <xdr:cNvPr id="297" name="フローチャート: 判断 296"/>
        <xdr:cNvSpPr/>
      </xdr:nvSpPr>
      <xdr:spPr>
        <a:xfrm>
          <a:off x="9588500" y="519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630</xdr:rowOff>
    </xdr:from>
    <xdr:ext cx="599010" cy="259045"/>
    <xdr:sp macro="" textlink="">
      <xdr:nvSpPr>
        <xdr:cNvPr id="298" name="テキスト ボックス 297"/>
        <xdr:cNvSpPr txBox="1"/>
      </xdr:nvSpPr>
      <xdr:spPr>
        <a:xfrm>
          <a:off x="9339795" y="497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43783</xdr:rowOff>
    </xdr:from>
    <xdr:to>
      <xdr:col>45</xdr:col>
      <xdr:colOff>177800</xdr:colOff>
      <xdr:row>37</xdr:row>
      <xdr:rowOff>52441</xdr:rowOff>
    </xdr:to>
    <xdr:cxnSp macro="">
      <xdr:nvCxnSpPr>
        <xdr:cNvPr id="299" name="直線コネクタ 298"/>
        <xdr:cNvCxnSpPr/>
      </xdr:nvCxnSpPr>
      <xdr:spPr>
        <a:xfrm flipV="1">
          <a:off x="7861300" y="6387433"/>
          <a:ext cx="889000" cy="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35303</xdr:rowOff>
    </xdr:from>
    <xdr:to>
      <xdr:col>46</xdr:col>
      <xdr:colOff>38100</xdr:colOff>
      <xdr:row>36</xdr:row>
      <xdr:rowOff>136903</xdr:rowOff>
    </xdr:to>
    <xdr:sp macro="" textlink="">
      <xdr:nvSpPr>
        <xdr:cNvPr id="300" name="フローチャート: 判断 299"/>
        <xdr:cNvSpPr/>
      </xdr:nvSpPr>
      <xdr:spPr>
        <a:xfrm>
          <a:off x="8699500" y="620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153430</xdr:rowOff>
    </xdr:from>
    <xdr:ext cx="534377" cy="259045"/>
    <xdr:sp macro="" textlink="">
      <xdr:nvSpPr>
        <xdr:cNvPr id="301" name="テキスト ボックス 300"/>
        <xdr:cNvSpPr txBox="1"/>
      </xdr:nvSpPr>
      <xdr:spPr>
        <a:xfrm>
          <a:off x="8483111" y="598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24647</xdr:rowOff>
    </xdr:from>
    <xdr:to>
      <xdr:col>41</xdr:col>
      <xdr:colOff>50800</xdr:colOff>
      <xdr:row>37</xdr:row>
      <xdr:rowOff>52441</xdr:rowOff>
    </xdr:to>
    <xdr:cxnSp macro="">
      <xdr:nvCxnSpPr>
        <xdr:cNvPr id="302" name="直線コネクタ 301"/>
        <xdr:cNvCxnSpPr/>
      </xdr:nvCxnSpPr>
      <xdr:spPr>
        <a:xfrm>
          <a:off x="6972300" y="6368297"/>
          <a:ext cx="8890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65097</xdr:rowOff>
    </xdr:from>
    <xdr:to>
      <xdr:col>41</xdr:col>
      <xdr:colOff>101600</xdr:colOff>
      <xdr:row>36</xdr:row>
      <xdr:rowOff>166697</xdr:rowOff>
    </xdr:to>
    <xdr:sp macro="" textlink="">
      <xdr:nvSpPr>
        <xdr:cNvPr id="303" name="フローチャート: 判断 302"/>
        <xdr:cNvSpPr/>
      </xdr:nvSpPr>
      <xdr:spPr>
        <a:xfrm>
          <a:off x="78105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11774</xdr:rowOff>
    </xdr:from>
    <xdr:ext cx="534377" cy="259045"/>
    <xdr:sp macro="" textlink="">
      <xdr:nvSpPr>
        <xdr:cNvPr id="304" name="テキスト ボックス 303"/>
        <xdr:cNvSpPr txBox="1"/>
      </xdr:nvSpPr>
      <xdr:spPr>
        <a:xfrm>
          <a:off x="7594111" y="601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90234</xdr:rowOff>
    </xdr:from>
    <xdr:to>
      <xdr:col>36</xdr:col>
      <xdr:colOff>165100</xdr:colOff>
      <xdr:row>37</xdr:row>
      <xdr:rowOff>20384</xdr:rowOff>
    </xdr:to>
    <xdr:sp macro="" textlink="">
      <xdr:nvSpPr>
        <xdr:cNvPr id="305" name="フローチャート: 判断 304"/>
        <xdr:cNvSpPr/>
      </xdr:nvSpPr>
      <xdr:spPr>
        <a:xfrm>
          <a:off x="6921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36911</xdr:rowOff>
    </xdr:from>
    <xdr:ext cx="534377" cy="259045"/>
    <xdr:sp macro="" textlink="">
      <xdr:nvSpPr>
        <xdr:cNvPr id="306" name="テキスト ボックス 305"/>
        <xdr:cNvSpPr txBox="1"/>
      </xdr:nvSpPr>
      <xdr:spPr>
        <a:xfrm>
          <a:off x="6705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14986</xdr:rowOff>
    </xdr:from>
    <xdr:to>
      <xdr:col>55</xdr:col>
      <xdr:colOff>50800</xdr:colOff>
      <xdr:row>37</xdr:row>
      <xdr:rowOff>116586</xdr:rowOff>
    </xdr:to>
    <xdr:sp macro="" textlink="">
      <xdr:nvSpPr>
        <xdr:cNvPr id="312" name="楕円 311"/>
        <xdr:cNvSpPr/>
      </xdr:nvSpPr>
      <xdr:spPr>
        <a:xfrm>
          <a:off x="104267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164863</xdr:rowOff>
    </xdr:from>
    <xdr:ext cx="534377" cy="259045"/>
    <xdr:sp macro="" textlink="">
      <xdr:nvSpPr>
        <xdr:cNvPr id="313" name="補助費等該当値テキスト"/>
        <xdr:cNvSpPr txBox="1"/>
      </xdr:nvSpPr>
      <xdr:spPr>
        <a:xfrm>
          <a:off x="10528300" y="633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8490</xdr:rowOff>
    </xdr:from>
    <xdr:to>
      <xdr:col>50</xdr:col>
      <xdr:colOff>165100</xdr:colOff>
      <xdr:row>31</xdr:row>
      <xdr:rowOff>110090</xdr:rowOff>
    </xdr:to>
    <xdr:sp macro="" textlink="">
      <xdr:nvSpPr>
        <xdr:cNvPr id="314" name="楕円 313"/>
        <xdr:cNvSpPr/>
      </xdr:nvSpPr>
      <xdr:spPr>
        <a:xfrm>
          <a:off x="9588500" y="532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101217</xdr:rowOff>
    </xdr:from>
    <xdr:ext cx="599010" cy="259045"/>
    <xdr:sp macro="" textlink="">
      <xdr:nvSpPr>
        <xdr:cNvPr id="315" name="テキスト ボックス 314"/>
        <xdr:cNvSpPr txBox="1"/>
      </xdr:nvSpPr>
      <xdr:spPr>
        <a:xfrm>
          <a:off x="9339795" y="541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164433</xdr:rowOff>
    </xdr:from>
    <xdr:to>
      <xdr:col>46</xdr:col>
      <xdr:colOff>38100</xdr:colOff>
      <xdr:row>37</xdr:row>
      <xdr:rowOff>94583</xdr:rowOff>
    </xdr:to>
    <xdr:sp macro="" textlink="">
      <xdr:nvSpPr>
        <xdr:cNvPr id="316" name="楕円 315"/>
        <xdr:cNvSpPr/>
      </xdr:nvSpPr>
      <xdr:spPr>
        <a:xfrm>
          <a:off x="8699500" y="633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85710</xdr:rowOff>
    </xdr:from>
    <xdr:ext cx="534377" cy="259045"/>
    <xdr:sp macro="" textlink="">
      <xdr:nvSpPr>
        <xdr:cNvPr id="317" name="テキスト ボックス 316"/>
        <xdr:cNvSpPr txBox="1"/>
      </xdr:nvSpPr>
      <xdr:spPr>
        <a:xfrm>
          <a:off x="8483111" y="642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1641</xdr:rowOff>
    </xdr:from>
    <xdr:to>
      <xdr:col>41</xdr:col>
      <xdr:colOff>101600</xdr:colOff>
      <xdr:row>37</xdr:row>
      <xdr:rowOff>103241</xdr:rowOff>
    </xdr:to>
    <xdr:sp macro="" textlink="">
      <xdr:nvSpPr>
        <xdr:cNvPr id="318" name="楕円 317"/>
        <xdr:cNvSpPr/>
      </xdr:nvSpPr>
      <xdr:spPr>
        <a:xfrm>
          <a:off x="7810500" y="634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94368</xdr:rowOff>
    </xdr:from>
    <xdr:ext cx="534377" cy="259045"/>
    <xdr:sp macro="" textlink="">
      <xdr:nvSpPr>
        <xdr:cNvPr id="319" name="テキスト ボックス 318"/>
        <xdr:cNvSpPr txBox="1"/>
      </xdr:nvSpPr>
      <xdr:spPr>
        <a:xfrm>
          <a:off x="7594111" y="643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145297</xdr:rowOff>
    </xdr:from>
    <xdr:to>
      <xdr:col>36</xdr:col>
      <xdr:colOff>165100</xdr:colOff>
      <xdr:row>37</xdr:row>
      <xdr:rowOff>75447</xdr:rowOff>
    </xdr:to>
    <xdr:sp macro="" textlink="">
      <xdr:nvSpPr>
        <xdr:cNvPr id="320" name="楕円 319"/>
        <xdr:cNvSpPr/>
      </xdr:nvSpPr>
      <xdr:spPr>
        <a:xfrm>
          <a:off x="6921500" y="63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66574</xdr:rowOff>
    </xdr:from>
    <xdr:ext cx="534377" cy="259045"/>
    <xdr:sp macro="" textlink="">
      <xdr:nvSpPr>
        <xdr:cNvPr id="321" name="テキスト ボックス 320"/>
        <xdr:cNvSpPr txBox="1"/>
      </xdr:nvSpPr>
      <xdr:spPr>
        <a:xfrm>
          <a:off x="6705111" y="641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2663</xdr:rowOff>
    </xdr:from>
    <xdr:to>
      <xdr:col>55</xdr:col>
      <xdr:colOff>0</xdr:colOff>
      <xdr:row>58</xdr:row>
      <xdr:rowOff>20855</xdr:rowOff>
    </xdr:to>
    <xdr:cxnSp macro="">
      <xdr:nvCxnSpPr>
        <xdr:cNvPr id="348" name="直線コネクタ 347"/>
        <xdr:cNvCxnSpPr/>
      </xdr:nvCxnSpPr>
      <xdr:spPr>
        <a:xfrm flipV="1">
          <a:off x="9639300" y="9946763"/>
          <a:ext cx="838200" cy="1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9" name="普通建設事業費平均値テキスト"/>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20855</xdr:rowOff>
    </xdr:from>
    <xdr:to>
      <xdr:col>50</xdr:col>
      <xdr:colOff>114300</xdr:colOff>
      <xdr:row>58</xdr:row>
      <xdr:rowOff>49288</xdr:rowOff>
    </xdr:to>
    <xdr:cxnSp macro="">
      <xdr:nvCxnSpPr>
        <xdr:cNvPr id="351" name="直線コネクタ 350"/>
        <xdr:cNvCxnSpPr/>
      </xdr:nvCxnSpPr>
      <xdr:spPr>
        <a:xfrm flipV="1">
          <a:off x="8750300" y="9964955"/>
          <a:ext cx="889000" cy="2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13942</xdr:rowOff>
    </xdr:from>
    <xdr:to>
      <xdr:col>50</xdr:col>
      <xdr:colOff>165100</xdr:colOff>
      <xdr:row>57</xdr:row>
      <xdr:rowOff>115542</xdr:rowOff>
    </xdr:to>
    <xdr:sp macro="" textlink="">
      <xdr:nvSpPr>
        <xdr:cNvPr id="352" name="フローチャート: 判断 351"/>
        <xdr:cNvSpPr/>
      </xdr:nvSpPr>
      <xdr:spPr>
        <a:xfrm>
          <a:off x="9588500" y="97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132069</xdr:rowOff>
    </xdr:from>
    <xdr:ext cx="534377" cy="259045"/>
    <xdr:sp macro="" textlink="">
      <xdr:nvSpPr>
        <xdr:cNvPr id="353" name="テキスト ボックス 352"/>
        <xdr:cNvSpPr txBox="1"/>
      </xdr:nvSpPr>
      <xdr:spPr>
        <a:xfrm>
          <a:off x="9372111" y="95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74850</xdr:rowOff>
    </xdr:from>
    <xdr:to>
      <xdr:col>45</xdr:col>
      <xdr:colOff>177800</xdr:colOff>
      <xdr:row>58</xdr:row>
      <xdr:rowOff>49288</xdr:rowOff>
    </xdr:to>
    <xdr:cxnSp macro="">
      <xdr:nvCxnSpPr>
        <xdr:cNvPr id="354" name="直線コネクタ 353"/>
        <xdr:cNvCxnSpPr/>
      </xdr:nvCxnSpPr>
      <xdr:spPr>
        <a:xfrm>
          <a:off x="7861300" y="9847500"/>
          <a:ext cx="889000" cy="14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161508</xdr:rowOff>
    </xdr:from>
    <xdr:to>
      <xdr:col>46</xdr:col>
      <xdr:colOff>38100</xdr:colOff>
      <xdr:row>57</xdr:row>
      <xdr:rowOff>91658</xdr:rowOff>
    </xdr:to>
    <xdr:sp macro="" textlink="">
      <xdr:nvSpPr>
        <xdr:cNvPr id="355" name="フローチャート: 判断 354"/>
        <xdr:cNvSpPr/>
      </xdr:nvSpPr>
      <xdr:spPr>
        <a:xfrm>
          <a:off x="8699500" y="976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108185</xdr:rowOff>
    </xdr:from>
    <xdr:ext cx="534377" cy="259045"/>
    <xdr:sp macro="" textlink="">
      <xdr:nvSpPr>
        <xdr:cNvPr id="356" name="テキスト ボックス 355"/>
        <xdr:cNvSpPr txBox="1"/>
      </xdr:nvSpPr>
      <xdr:spPr>
        <a:xfrm>
          <a:off x="8483111" y="953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10875</xdr:rowOff>
    </xdr:from>
    <xdr:to>
      <xdr:col>41</xdr:col>
      <xdr:colOff>50800</xdr:colOff>
      <xdr:row>57</xdr:row>
      <xdr:rowOff>74850</xdr:rowOff>
    </xdr:to>
    <xdr:cxnSp macro="">
      <xdr:nvCxnSpPr>
        <xdr:cNvPr id="357" name="直線コネクタ 356"/>
        <xdr:cNvCxnSpPr/>
      </xdr:nvCxnSpPr>
      <xdr:spPr>
        <a:xfrm>
          <a:off x="6972300" y="9612075"/>
          <a:ext cx="889000" cy="23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14061</xdr:rowOff>
    </xdr:from>
    <xdr:to>
      <xdr:col>41</xdr:col>
      <xdr:colOff>101600</xdr:colOff>
      <xdr:row>57</xdr:row>
      <xdr:rowOff>115661</xdr:rowOff>
    </xdr:to>
    <xdr:sp macro="" textlink="">
      <xdr:nvSpPr>
        <xdr:cNvPr id="358" name="フローチャート: 判断 357"/>
        <xdr:cNvSpPr/>
      </xdr:nvSpPr>
      <xdr:spPr>
        <a:xfrm>
          <a:off x="7810500" y="978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132188</xdr:rowOff>
    </xdr:from>
    <xdr:ext cx="534377" cy="259045"/>
    <xdr:sp macro="" textlink="">
      <xdr:nvSpPr>
        <xdr:cNvPr id="359" name="テキスト ボックス 358"/>
        <xdr:cNvSpPr txBox="1"/>
      </xdr:nvSpPr>
      <xdr:spPr>
        <a:xfrm>
          <a:off x="7594111" y="956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15039</xdr:rowOff>
    </xdr:from>
    <xdr:to>
      <xdr:col>36</xdr:col>
      <xdr:colOff>165100</xdr:colOff>
      <xdr:row>57</xdr:row>
      <xdr:rowOff>116639</xdr:rowOff>
    </xdr:to>
    <xdr:sp macro="" textlink="">
      <xdr:nvSpPr>
        <xdr:cNvPr id="360" name="フローチャート: 判断 359"/>
        <xdr:cNvSpPr/>
      </xdr:nvSpPr>
      <xdr:spPr>
        <a:xfrm>
          <a:off x="6921500" y="978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107766</xdr:rowOff>
    </xdr:from>
    <xdr:ext cx="534377" cy="259045"/>
    <xdr:sp macro="" textlink="">
      <xdr:nvSpPr>
        <xdr:cNvPr id="361" name="テキスト ボックス 360"/>
        <xdr:cNvSpPr txBox="1"/>
      </xdr:nvSpPr>
      <xdr:spPr>
        <a:xfrm>
          <a:off x="6705111" y="988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123313</xdr:rowOff>
    </xdr:from>
    <xdr:to>
      <xdr:col>55</xdr:col>
      <xdr:colOff>50800</xdr:colOff>
      <xdr:row>58</xdr:row>
      <xdr:rowOff>53463</xdr:rowOff>
    </xdr:to>
    <xdr:sp macro="" textlink="">
      <xdr:nvSpPr>
        <xdr:cNvPr id="367" name="楕円 366"/>
        <xdr:cNvSpPr/>
      </xdr:nvSpPr>
      <xdr:spPr>
        <a:xfrm>
          <a:off x="10426700" y="989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38240</xdr:rowOff>
    </xdr:from>
    <xdr:ext cx="534377" cy="259045"/>
    <xdr:sp macro="" textlink="">
      <xdr:nvSpPr>
        <xdr:cNvPr id="368" name="普通建設事業費該当値テキスト"/>
        <xdr:cNvSpPr txBox="1"/>
      </xdr:nvSpPr>
      <xdr:spPr>
        <a:xfrm>
          <a:off x="10528300" y="981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141505</xdr:rowOff>
    </xdr:from>
    <xdr:to>
      <xdr:col>50</xdr:col>
      <xdr:colOff>165100</xdr:colOff>
      <xdr:row>58</xdr:row>
      <xdr:rowOff>71655</xdr:rowOff>
    </xdr:to>
    <xdr:sp macro="" textlink="">
      <xdr:nvSpPr>
        <xdr:cNvPr id="369" name="楕円 368"/>
        <xdr:cNvSpPr/>
      </xdr:nvSpPr>
      <xdr:spPr>
        <a:xfrm>
          <a:off x="9588500" y="991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62782</xdr:rowOff>
    </xdr:from>
    <xdr:ext cx="534377" cy="259045"/>
    <xdr:sp macro="" textlink="">
      <xdr:nvSpPr>
        <xdr:cNvPr id="370" name="テキスト ボックス 369"/>
        <xdr:cNvSpPr txBox="1"/>
      </xdr:nvSpPr>
      <xdr:spPr>
        <a:xfrm>
          <a:off x="9372111" y="1000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169938</xdr:rowOff>
    </xdr:from>
    <xdr:to>
      <xdr:col>46</xdr:col>
      <xdr:colOff>38100</xdr:colOff>
      <xdr:row>58</xdr:row>
      <xdr:rowOff>100088</xdr:rowOff>
    </xdr:to>
    <xdr:sp macro="" textlink="">
      <xdr:nvSpPr>
        <xdr:cNvPr id="371" name="楕円 370"/>
        <xdr:cNvSpPr/>
      </xdr:nvSpPr>
      <xdr:spPr>
        <a:xfrm>
          <a:off x="8699500" y="99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91215</xdr:rowOff>
    </xdr:from>
    <xdr:ext cx="534377" cy="259045"/>
    <xdr:sp macro="" textlink="">
      <xdr:nvSpPr>
        <xdr:cNvPr id="372" name="テキスト ボックス 371"/>
        <xdr:cNvSpPr txBox="1"/>
      </xdr:nvSpPr>
      <xdr:spPr>
        <a:xfrm>
          <a:off x="8483111" y="100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24050</xdr:rowOff>
    </xdr:from>
    <xdr:to>
      <xdr:col>41</xdr:col>
      <xdr:colOff>101600</xdr:colOff>
      <xdr:row>57</xdr:row>
      <xdr:rowOff>125650</xdr:rowOff>
    </xdr:to>
    <xdr:sp macro="" textlink="">
      <xdr:nvSpPr>
        <xdr:cNvPr id="373" name="楕円 372"/>
        <xdr:cNvSpPr/>
      </xdr:nvSpPr>
      <xdr:spPr>
        <a:xfrm>
          <a:off x="7810500" y="979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116777</xdr:rowOff>
    </xdr:from>
    <xdr:ext cx="534377" cy="259045"/>
    <xdr:sp macro="" textlink="">
      <xdr:nvSpPr>
        <xdr:cNvPr id="374" name="テキスト ボックス 373"/>
        <xdr:cNvSpPr txBox="1"/>
      </xdr:nvSpPr>
      <xdr:spPr>
        <a:xfrm>
          <a:off x="7594111" y="98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131525</xdr:rowOff>
    </xdr:from>
    <xdr:to>
      <xdr:col>36</xdr:col>
      <xdr:colOff>165100</xdr:colOff>
      <xdr:row>56</xdr:row>
      <xdr:rowOff>61675</xdr:rowOff>
    </xdr:to>
    <xdr:sp macro="" textlink="">
      <xdr:nvSpPr>
        <xdr:cNvPr id="375" name="楕円 374"/>
        <xdr:cNvSpPr/>
      </xdr:nvSpPr>
      <xdr:spPr>
        <a:xfrm>
          <a:off x="6921500" y="956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78202</xdr:rowOff>
    </xdr:from>
    <xdr:ext cx="599010" cy="259045"/>
    <xdr:sp macro="" textlink="">
      <xdr:nvSpPr>
        <xdr:cNvPr id="376" name="テキスト ボックス 375"/>
        <xdr:cNvSpPr txBox="1"/>
      </xdr:nvSpPr>
      <xdr:spPr>
        <a:xfrm>
          <a:off x="6672795" y="933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35933</xdr:rowOff>
    </xdr:from>
    <xdr:to>
      <xdr:col>55</xdr:col>
      <xdr:colOff>0</xdr:colOff>
      <xdr:row>79</xdr:row>
      <xdr:rowOff>60621</xdr:rowOff>
    </xdr:to>
    <xdr:cxnSp macro="">
      <xdr:nvCxnSpPr>
        <xdr:cNvPr id="407" name="直線コネクタ 406"/>
        <xdr:cNvCxnSpPr/>
      </xdr:nvCxnSpPr>
      <xdr:spPr>
        <a:xfrm>
          <a:off x="9639300" y="13580483"/>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8" name="普通建設事業費 （ うち新規整備　）平均値テキスト"/>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35933</xdr:rowOff>
    </xdr:from>
    <xdr:to>
      <xdr:col>50</xdr:col>
      <xdr:colOff>114300</xdr:colOff>
      <xdr:row>79</xdr:row>
      <xdr:rowOff>63103</xdr:rowOff>
    </xdr:to>
    <xdr:cxnSp macro="">
      <xdr:nvCxnSpPr>
        <xdr:cNvPr id="410" name="直線コネクタ 409"/>
        <xdr:cNvCxnSpPr/>
      </xdr:nvCxnSpPr>
      <xdr:spPr>
        <a:xfrm flipV="1">
          <a:off x="8750300" y="13580483"/>
          <a:ext cx="8890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5559</xdr:rowOff>
    </xdr:from>
    <xdr:to>
      <xdr:col>50</xdr:col>
      <xdr:colOff>165100</xdr:colOff>
      <xdr:row>78</xdr:row>
      <xdr:rowOff>107159</xdr:rowOff>
    </xdr:to>
    <xdr:sp macro="" textlink="">
      <xdr:nvSpPr>
        <xdr:cNvPr id="411" name="フローチャート: 判断 410"/>
        <xdr:cNvSpPr/>
      </xdr:nvSpPr>
      <xdr:spPr>
        <a:xfrm>
          <a:off x="9588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123686</xdr:rowOff>
    </xdr:from>
    <xdr:ext cx="534377" cy="259045"/>
    <xdr:sp macro="" textlink="">
      <xdr:nvSpPr>
        <xdr:cNvPr id="412" name="テキスト ボックス 411"/>
        <xdr:cNvSpPr txBox="1"/>
      </xdr:nvSpPr>
      <xdr:spPr>
        <a:xfrm>
          <a:off x="9372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45484</xdr:rowOff>
    </xdr:from>
    <xdr:to>
      <xdr:col>45</xdr:col>
      <xdr:colOff>177800</xdr:colOff>
      <xdr:row>79</xdr:row>
      <xdr:rowOff>63103</xdr:rowOff>
    </xdr:to>
    <xdr:cxnSp macro="">
      <xdr:nvCxnSpPr>
        <xdr:cNvPr id="413" name="直線コネクタ 412"/>
        <xdr:cNvCxnSpPr/>
      </xdr:nvCxnSpPr>
      <xdr:spPr>
        <a:xfrm>
          <a:off x="7861300" y="13590034"/>
          <a:ext cx="889000" cy="1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130211</xdr:rowOff>
    </xdr:from>
    <xdr:to>
      <xdr:col>46</xdr:col>
      <xdr:colOff>38100</xdr:colOff>
      <xdr:row>78</xdr:row>
      <xdr:rowOff>60361</xdr:rowOff>
    </xdr:to>
    <xdr:sp macro="" textlink="">
      <xdr:nvSpPr>
        <xdr:cNvPr id="414" name="フローチャート: 判断 413"/>
        <xdr:cNvSpPr/>
      </xdr:nvSpPr>
      <xdr:spPr>
        <a:xfrm>
          <a:off x="8699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76888</xdr:rowOff>
    </xdr:from>
    <xdr:ext cx="534377" cy="259045"/>
    <xdr:sp macro="" textlink="">
      <xdr:nvSpPr>
        <xdr:cNvPr id="415" name="テキスト ボックス 414"/>
        <xdr:cNvSpPr txBox="1"/>
      </xdr:nvSpPr>
      <xdr:spPr>
        <a:xfrm>
          <a:off x="8483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64197</xdr:rowOff>
    </xdr:from>
    <xdr:to>
      <xdr:col>41</xdr:col>
      <xdr:colOff>50800</xdr:colOff>
      <xdr:row>79</xdr:row>
      <xdr:rowOff>45484</xdr:rowOff>
    </xdr:to>
    <xdr:cxnSp macro="">
      <xdr:nvCxnSpPr>
        <xdr:cNvPr id="416" name="直線コネクタ 415"/>
        <xdr:cNvCxnSpPr/>
      </xdr:nvCxnSpPr>
      <xdr:spPr>
        <a:xfrm>
          <a:off x="6972300" y="12408597"/>
          <a:ext cx="889000" cy="118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151749</xdr:rowOff>
    </xdr:from>
    <xdr:to>
      <xdr:col>41</xdr:col>
      <xdr:colOff>101600</xdr:colOff>
      <xdr:row>78</xdr:row>
      <xdr:rowOff>81899</xdr:rowOff>
    </xdr:to>
    <xdr:sp macro="" textlink="">
      <xdr:nvSpPr>
        <xdr:cNvPr id="417" name="フローチャート: 判断 416"/>
        <xdr:cNvSpPr/>
      </xdr:nvSpPr>
      <xdr:spPr>
        <a:xfrm>
          <a:off x="7810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98426</xdr:rowOff>
    </xdr:from>
    <xdr:ext cx="534377" cy="259045"/>
    <xdr:sp macro="" textlink="">
      <xdr:nvSpPr>
        <xdr:cNvPr id="418" name="テキスト ボックス 417"/>
        <xdr:cNvSpPr txBox="1"/>
      </xdr:nvSpPr>
      <xdr:spPr>
        <a:xfrm>
          <a:off x="7594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148157</xdr:rowOff>
    </xdr:from>
    <xdr:to>
      <xdr:col>36</xdr:col>
      <xdr:colOff>165100</xdr:colOff>
      <xdr:row>78</xdr:row>
      <xdr:rowOff>78307</xdr:rowOff>
    </xdr:to>
    <xdr:sp macro="" textlink="">
      <xdr:nvSpPr>
        <xdr:cNvPr id="419" name="フローチャート: 判断 418"/>
        <xdr:cNvSpPr/>
      </xdr:nvSpPr>
      <xdr:spPr>
        <a:xfrm>
          <a:off x="6921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69434</xdr:rowOff>
    </xdr:from>
    <xdr:ext cx="534377" cy="259045"/>
    <xdr:sp macro="" textlink="">
      <xdr:nvSpPr>
        <xdr:cNvPr id="420" name="テキスト ボックス 419"/>
        <xdr:cNvSpPr txBox="1"/>
      </xdr:nvSpPr>
      <xdr:spPr>
        <a:xfrm>
          <a:off x="6705111" y="134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9821</xdr:rowOff>
    </xdr:from>
    <xdr:to>
      <xdr:col>55</xdr:col>
      <xdr:colOff>50800</xdr:colOff>
      <xdr:row>79</xdr:row>
      <xdr:rowOff>111421</xdr:rowOff>
    </xdr:to>
    <xdr:sp macro="" textlink="">
      <xdr:nvSpPr>
        <xdr:cNvPr id="426" name="楕円 425"/>
        <xdr:cNvSpPr/>
      </xdr:nvSpPr>
      <xdr:spPr>
        <a:xfrm>
          <a:off x="10426700" y="1355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96198</xdr:rowOff>
    </xdr:from>
    <xdr:ext cx="469744" cy="259045"/>
    <xdr:sp macro="" textlink="">
      <xdr:nvSpPr>
        <xdr:cNvPr id="427" name="普通建設事業費 （ うち新規整備　）該当値テキスト"/>
        <xdr:cNvSpPr txBox="1"/>
      </xdr:nvSpPr>
      <xdr:spPr>
        <a:xfrm>
          <a:off x="10528300" y="134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156583</xdr:rowOff>
    </xdr:from>
    <xdr:to>
      <xdr:col>50</xdr:col>
      <xdr:colOff>165100</xdr:colOff>
      <xdr:row>79</xdr:row>
      <xdr:rowOff>86733</xdr:rowOff>
    </xdr:to>
    <xdr:sp macro="" textlink="">
      <xdr:nvSpPr>
        <xdr:cNvPr id="428" name="楕円 427"/>
        <xdr:cNvSpPr/>
      </xdr:nvSpPr>
      <xdr:spPr>
        <a:xfrm>
          <a:off x="9588500" y="1352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77860</xdr:rowOff>
    </xdr:from>
    <xdr:ext cx="469744" cy="259045"/>
    <xdr:sp macro="" textlink="">
      <xdr:nvSpPr>
        <xdr:cNvPr id="429" name="テキスト ボックス 428"/>
        <xdr:cNvSpPr txBox="1"/>
      </xdr:nvSpPr>
      <xdr:spPr>
        <a:xfrm>
          <a:off x="9404428" y="1362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12303</xdr:rowOff>
    </xdr:from>
    <xdr:to>
      <xdr:col>46</xdr:col>
      <xdr:colOff>38100</xdr:colOff>
      <xdr:row>79</xdr:row>
      <xdr:rowOff>113903</xdr:rowOff>
    </xdr:to>
    <xdr:sp macro="" textlink="">
      <xdr:nvSpPr>
        <xdr:cNvPr id="430" name="楕円 429"/>
        <xdr:cNvSpPr/>
      </xdr:nvSpPr>
      <xdr:spPr>
        <a:xfrm>
          <a:off x="8699500" y="1355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105030</xdr:rowOff>
    </xdr:from>
    <xdr:ext cx="469744" cy="259045"/>
    <xdr:sp macro="" textlink="">
      <xdr:nvSpPr>
        <xdr:cNvPr id="431" name="テキスト ボックス 430"/>
        <xdr:cNvSpPr txBox="1"/>
      </xdr:nvSpPr>
      <xdr:spPr>
        <a:xfrm>
          <a:off x="8515428" y="1364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166134</xdr:rowOff>
    </xdr:from>
    <xdr:to>
      <xdr:col>41</xdr:col>
      <xdr:colOff>101600</xdr:colOff>
      <xdr:row>79</xdr:row>
      <xdr:rowOff>96284</xdr:rowOff>
    </xdr:to>
    <xdr:sp macro="" textlink="">
      <xdr:nvSpPr>
        <xdr:cNvPr id="432" name="楕円 431"/>
        <xdr:cNvSpPr/>
      </xdr:nvSpPr>
      <xdr:spPr>
        <a:xfrm>
          <a:off x="7810500" y="135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87411</xdr:rowOff>
    </xdr:from>
    <xdr:ext cx="469744" cy="259045"/>
    <xdr:sp macro="" textlink="">
      <xdr:nvSpPr>
        <xdr:cNvPr id="433" name="テキスト ボックス 432"/>
        <xdr:cNvSpPr txBox="1"/>
      </xdr:nvSpPr>
      <xdr:spPr>
        <a:xfrm>
          <a:off x="7626428" y="1363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13397</xdr:rowOff>
    </xdr:from>
    <xdr:to>
      <xdr:col>36</xdr:col>
      <xdr:colOff>165100</xdr:colOff>
      <xdr:row>72</xdr:row>
      <xdr:rowOff>114997</xdr:rowOff>
    </xdr:to>
    <xdr:sp macro="" textlink="">
      <xdr:nvSpPr>
        <xdr:cNvPr id="434" name="楕円 433"/>
        <xdr:cNvSpPr/>
      </xdr:nvSpPr>
      <xdr:spPr>
        <a:xfrm>
          <a:off x="6921500" y="123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131524</xdr:rowOff>
    </xdr:from>
    <xdr:ext cx="534377" cy="259045"/>
    <xdr:sp macro="" textlink="">
      <xdr:nvSpPr>
        <xdr:cNvPr id="435" name="テキスト ボックス 434"/>
        <xdr:cNvSpPr txBox="1"/>
      </xdr:nvSpPr>
      <xdr:spPr>
        <a:xfrm>
          <a:off x="6705111" y="121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62255</xdr:rowOff>
    </xdr:from>
    <xdr:to>
      <xdr:col>55</xdr:col>
      <xdr:colOff>0</xdr:colOff>
      <xdr:row>98</xdr:row>
      <xdr:rowOff>62492</xdr:rowOff>
    </xdr:to>
    <xdr:cxnSp macro="">
      <xdr:nvCxnSpPr>
        <xdr:cNvPr id="462" name="直線コネクタ 461"/>
        <xdr:cNvCxnSpPr/>
      </xdr:nvCxnSpPr>
      <xdr:spPr>
        <a:xfrm>
          <a:off x="9639300" y="16864355"/>
          <a:ext cx="8382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3" name="普通建設事業費 （ うち更新整備　）平均値テキスト"/>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62255</xdr:rowOff>
    </xdr:from>
    <xdr:to>
      <xdr:col>50</xdr:col>
      <xdr:colOff>114300</xdr:colOff>
      <xdr:row>98</xdr:row>
      <xdr:rowOff>94464</xdr:rowOff>
    </xdr:to>
    <xdr:cxnSp macro="">
      <xdr:nvCxnSpPr>
        <xdr:cNvPr id="465" name="直線コネクタ 464"/>
        <xdr:cNvCxnSpPr/>
      </xdr:nvCxnSpPr>
      <xdr:spPr>
        <a:xfrm flipV="1">
          <a:off x="8750300" y="16864355"/>
          <a:ext cx="889000" cy="3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123039</xdr:rowOff>
    </xdr:from>
    <xdr:to>
      <xdr:col>50</xdr:col>
      <xdr:colOff>165100</xdr:colOff>
      <xdr:row>98</xdr:row>
      <xdr:rowOff>53189</xdr:rowOff>
    </xdr:to>
    <xdr:sp macro="" textlink="">
      <xdr:nvSpPr>
        <xdr:cNvPr id="466" name="フローチャート: 判断 465"/>
        <xdr:cNvSpPr/>
      </xdr:nvSpPr>
      <xdr:spPr>
        <a:xfrm>
          <a:off x="9588500" y="1675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69716</xdr:rowOff>
    </xdr:from>
    <xdr:ext cx="534377" cy="259045"/>
    <xdr:sp macro="" textlink="">
      <xdr:nvSpPr>
        <xdr:cNvPr id="467" name="テキスト ボックス 466"/>
        <xdr:cNvSpPr txBox="1"/>
      </xdr:nvSpPr>
      <xdr:spPr>
        <a:xfrm>
          <a:off x="9372111" y="1652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115812</xdr:rowOff>
    </xdr:from>
    <xdr:to>
      <xdr:col>45</xdr:col>
      <xdr:colOff>177800</xdr:colOff>
      <xdr:row>98</xdr:row>
      <xdr:rowOff>94464</xdr:rowOff>
    </xdr:to>
    <xdr:cxnSp macro="">
      <xdr:nvCxnSpPr>
        <xdr:cNvPr id="468" name="直線コネクタ 467"/>
        <xdr:cNvCxnSpPr/>
      </xdr:nvCxnSpPr>
      <xdr:spPr>
        <a:xfrm>
          <a:off x="7861300" y="16746462"/>
          <a:ext cx="889000" cy="1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111728</xdr:rowOff>
    </xdr:from>
    <xdr:to>
      <xdr:col>46</xdr:col>
      <xdr:colOff>38100</xdr:colOff>
      <xdr:row>98</xdr:row>
      <xdr:rowOff>41878</xdr:rowOff>
    </xdr:to>
    <xdr:sp macro="" textlink="">
      <xdr:nvSpPr>
        <xdr:cNvPr id="469" name="フローチャート: 判断 468"/>
        <xdr:cNvSpPr/>
      </xdr:nvSpPr>
      <xdr:spPr>
        <a:xfrm>
          <a:off x="8699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58405</xdr:rowOff>
    </xdr:from>
    <xdr:ext cx="534377" cy="259045"/>
    <xdr:sp macro="" textlink="">
      <xdr:nvSpPr>
        <xdr:cNvPr id="470" name="テキスト ボックス 469"/>
        <xdr:cNvSpPr txBox="1"/>
      </xdr:nvSpPr>
      <xdr:spPr>
        <a:xfrm>
          <a:off x="8483111" y="1651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115812</xdr:rowOff>
    </xdr:from>
    <xdr:to>
      <xdr:col>41</xdr:col>
      <xdr:colOff>50800</xdr:colOff>
      <xdr:row>98</xdr:row>
      <xdr:rowOff>43661</xdr:rowOff>
    </xdr:to>
    <xdr:cxnSp macro="">
      <xdr:nvCxnSpPr>
        <xdr:cNvPr id="471" name="直線コネクタ 470"/>
        <xdr:cNvCxnSpPr/>
      </xdr:nvCxnSpPr>
      <xdr:spPr>
        <a:xfrm flipV="1">
          <a:off x="6972300" y="16746462"/>
          <a:ext cx="889000" cy="9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123199</xdr:rowOff>
    </xdr:from>
    <xdr:to>
      <xdr:col>41</xdr:col>
      <xdr:colOff>101600</xdr:colOff>
      <xdr:row>98</xdr:row>
      <xdr:rowOff>53349</xdr:rowOff>
    </xdr:to>
    <xdr:sp macro="" textlink="">
      <xdr:nvSpPr>
        <xdr:cNvPr id="472" name="フローチャート: 判断 471"/>
        <xdr:cNvSpPr/>
      </xdr:nvSpPr>
      <xdr:spPr>
        <a:xfrm>
          <a:off x="7810500" y="1675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44476</xdr:rowOff>
    </xdr:from>
    <xdr:ext cx="534377" cy="259045"/>
    <xdr:sp macro="" textlink="">
      <xdr:nvSpPr>
        <xdr:cNvPr id="473" name="テキスト ボックス 472"/>
        <xdr:cNvSpPr txBox="1"/>
      </xdr:nvSpPr>
      <xdr:spPr>
        <a:xfrm>
          <a:off x="7594111" y="1684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124223</xdr:rowOff>
    </xdr:from>
    <xdr:to>
      <xdr:col>36</xdr:col>
      <xdr:colOff>165100</xdr:colOff>
      <xdr:row>98</xdr:row>
      <xdr:rowOff>54373</xdr:rowOff>
    </xdr:to>
    <xdr:sp macro="" textlink="">
      <xdr:nvSpPr>
        <xdr:cNvPr id="474" name="フローチャート: 判断 473"/>
        <xdr:cNvSpPr/>
      </xdr:nvSpPr>
      <xdr:spPr>
        <a:xfrm>
          <a:off x="6921500" y="1675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70900</xdr:rowOff>
    </xdr:from>
    <xdr:ext cx="534377" cy="259045"/>
    <xdr:sp macro="" textlink="">
      <xdr:nvSpPr>
        <xdr:cNvPr id="475" name="テキスト ボックス 474"/>
        <xdr:cNvSpPr txBox="1"/>
      </xdr:nvSpPr>
      <xdr:spPr>
        <a:xfrm>
          <a:off x="6705111" y="1653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11692</xdr:rowOff>
    </xdr:from>
    <xdr:to>
      <xdr:col>55</xdr:col>
      <xdr:colOff>50800</xdr:colOff>
      <xdr:row>98</xdr:row>
      <xdr:rowOff>113292</xdr:rowOff>
    </xdr:to>
    <xdr:sp macro="" textlink="">
      <xdr:nvSpPr>
        <xdr:cNvPr id="481" name="楕円 480"/>
        <xdr:cNvSpPr/>
      </xdr:nvSpPr>
      <xdr:spPr>
        <a:xfrm>
          <a:off x="10426700" y="16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118880</xdr:rowOff>
    </xdr:from>
    <xdr:ext cx="534377" cy="259045"/>
    <xdr:sp macro="" textlink="">
      <xdr:nvSpPr>
        <xdr:cNvPr id="482" name="普通建設事業費 （ うち更新整備　）該当値テキスト"/>
        <xdr:cNvSpPr txBox="1"/>
      </xdr:nvSpPr>
      <xdr:spPr>
        <a:xfrm>
          <a:off x="10528300" y="167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11455</xdr:rowOff>
    </xdr:from>
    <xdr:to>
      <xdr:col>50</xdr:col>
      <xdr:colOff>165100</xdr:colOff>
      <xdr:row>98</xdr:row>
      <xdr:rowOff>113055</xdr:rowOff>
    </xdr:to>
    <xdr:sp macro="" textlink="">
      <xdr:nvSpPr>
        <xdr:cNvPr id="483" name="楕円 482"/>
        <xdr:cNvSpPr/>
      </xdr:nvSpPr>
      <xdr:spPr>
        <a:xfrm>
          <a:off x="9588500" y="1681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104182</xdr:rowOff>
    </xdr:from>
    <xdr:ext cx="534377" cy="259045"/>
    <xdr:sp macro="" textlink="">
      <xdr:nvSpPr>
        <xdr:cNvPr id="484" name="テキスト ボックス 483"/>
        <xdr:cNvSpPr txBox="1"/>
      </xdr:nvSpPr>
      <xdr:spPr>
        <a:xfrm>
          <a:off x="9372111" y="1690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43664</xdr:rowOff>
    </xdr:from>
    <xdr:to>
      <xdr:col>46</xdr:col>
      <xdr:colOff>38100</xdr:colOff>
      <xdr:row>98</xdr:row>
      <xdr:rowOff>145264</xdr:rowOff>
    </xdr:to>
    <xdr:sp macro="" textlink="">
      <xdr:nvSpPr>
        <xdr:cNvPr id="485" name="楕円 484"/>
        <xdr:cNvSpPr/>
      </xdr:nvSpPr>
      <xdr:spPr>
        <a:xfrm>
          <a:off x="8699500" y="168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136391</xdr:rowOff>
    </xdr:from>
    <xdr:ext cx="469744" cy="259045"/>
    <xdr:sp macro="" textlink="">
      <xdr:nvSpPr>
        <xdr:cNvPr id="486" name="テキスト ボックス 485"/>
        <xdr:cNvSpPr txBox="1"/>
      </xdr:nvSpPr>
      <xdr:spPr>
        <a:xfrm>
          <a:off x="8515428" y="1693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65012</xdr:rowOff>
    </xdr:from>
    <xdr:to>
      <xdr:col>41</xdr:col>
      <xdr:colOff>101600</xdr:colOff>
      <xdr:row>97</xdr:row>
      <xdr:rowOff>166612</xdr:rowOff>
    </xdr:to>
    <xdr:sp macro="" textlink="">
      <xdr:nvSpPr>
        <xdr:cNvPr id="487" name="楕円 486"/>
        <xdr:cNvSpPr/>
      </xdr:nvSpPr>
      <xdr:spPr>
        <a:xfrm>
          <a:off x="7810500" y="1669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11689</xdr:rowOff>
    </xdr:from>
    <xdr:ext cx="534377" cy="259045"/>
    <xdr:sp macro="" textlink="">
      <xdr:nvSpPr>
        <xdr:cNvPr id="488" name="テキスト ボックス 487"/>
        <xdr:cNvSpPr txBox="1"/>
      </xdr:nvSpPr>
      <xdr:spPr>
        <a:xfrm>
          <a:off x="7594111" y="164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164311</xdr:rowOff>
    </xdr:from>
    <xdr:to>
      <xdr:col>36</xdr:col>
      <xdr:colOff>165100</xdr:colOff>
      <xdr:row>98</xdr:row>
      <xdr:rowOff>94461</xdr:rowOff>
    </xdr:to>
    <xdr:sp macro="" textlink="">
      <xdr:nvSpPr>
        <xdr:cNvPr id="489" name="楕円 488"/>
        <xdr:cNvSpPr/>
      </xdr:nvSpPr>
      <xdr:spPr>
        <a:xfrm>
          <a:off x="6921500" y="167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85588</xdr:rowOff>
    </xdr:from>
    <xdr:ext cx="534377" cy="259045"/>
    <xdr:sp macro="" textlink="">
      <xdr:nvSpPr>
        <xdr:cNvPr id="490" name="テキスト ボックス 489"/>
        <xdr:cNvSpPr txBox="1"/>
      </xdr:nvSpPr>
      <xdr:spPr>
        <a:xfrm>
          <a:off x="6705111" y="1688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43256</xdr:rowOff>
    </xdr:from>
    <xdr:to>
      <xdr:col>85</xdr:col>
      <xdr:colOff>127000</xdr:colOff>
      <xdr:row>39</xdr:row>
      <xdr:rowOff>44450</xdr:rowOff>
    </xdr:to>
    <xdr:cxnSp macro="">
      <xdr:nvCxnSpPr>
        <xdr:cNvPr id="519" name="直線コネクタ 518"/>
        <xdr:cNvCxnSpPr/>
      </xdr:nvCxnSpPr>
      <xdr:spPr>
        <a:xfrm>
          <a:off x="15481300" y="6729806"/>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0" name="災害復旧事業費平均値テキスト"/>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43256</xdr:rowOff>
    </xdr:from>
    <xdr:to>
      <xdr:col>81</xdr:col>
      <xdr:colOff>50800</xdr:colOff>
      <xdr:row>39</xdr:row>
      <xdr:rowOff>44450</xdr:rowOff>
    </xdr:to>
    <xdr:cxnSp macro="">
      <xdr:nvCxnSpPr>
        <xdr:cNvPr id="522" name="直線コネクタ 521"/>
        <xdr:cNvCxnSpPr/>
      </xdr:nvCxnSpPr>
      <xdr:spPr>
        <a:xfrm flipV="1">
          <a:off x="14592300" y="6729806"/>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116574</xdr:rowOff>
    </xdr:from>
    <xdr:to>
      <xdr:col>81</xdr:col>
      <xdr:colOff>101600</xdr:colOff>
      <xdr:row>39</xdr:row>
      <xdr:rowOff>46724</xdr:rowOff>
    </xdr:to>
    <xdr:sp macro="" textlink="">
      <xdr:nvSpPr>
        <xdr:cNvPr id="523" name="フローチャート: 判断 522"/>
        <xdr:cNvSpPr/>
      </xdr:nvSpPr>
      <xdr:spPr>
        <a:xfrm>
          <a:off x="15430500" y="663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63250</xdr:rowOff>
    </xdr:from>
    <xdr:ext cx="469744" cy="259045"/>
    <xdr:sp macro="" textlink="">
      <xdr:nvSpPr>
        <xdr:cNvPr id="524" name="テキスト ボックス 523"/>
        <xdr:cNvSpPr txBox="1"/>
      </xdr:nvSpPr>
      <xdr:spPr>
        <a:xfrm>
          <a:off x="15246428" y="640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119202</xdr:rowOff>
    </xdr:from>
    <xdr:to>
      <xdr:col>76</xdr:col>
      <xdr:colOff>165100</xdr:colOff>
      <xdr:row>39</xdr:row>
      <xdr:rowOff>49352</xdr:rowOff>
    </xdr:to>
    <xdr:sp macro="" textlink="">
      <xdr:nvSpPr>
        <xdr:cNvPr id="526" name="フローチャート: 判断 525"/>
        <xdr:cNvSpPr/>
      </xdr:nvSpPr>
      <xdr:spPr>
        <a:xfrm>
          <a:off x="14541500" y="66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65879</xdr:rowOff>
    </xdr:from>
    <xdr:ext cx="469744" cy="259045"/>
    <xdr:sp macro="" textlink="">
      <xdr:nvSpPr>
        <xdr:cNvPr id="527" name="テキスト ボックス 526"/>
        <xdr:cNvSpPr txBox="1"/>
      </xdr:nvSpPr>
      <xdr:spPr>
        <a:xfrm>
          <a:off x="14357428" y="640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43700</xdr:rowOff>
    </xdr:from>
    <xdr:to>
      <xdr:col>71</xdr:col>
      <xdr:colOff>177800</xdr:colOff>
      <xdr:row>39</xdr:row>
      <xdr:rowOff>44450</xdr:rowOff>
    </xdr:to>
    <xdr:cxnSp macro="">
      <xdr:nvCxnSpPr>
        <xdr:cNvPr id="528" name="直線コネクタ 527"/>
        <xdr:cNvCxnSpPr/>
      </xdr:nvCxnSpPr>
      <xdr:spPr>
        <a:xfrm>
          <a:off x="12814300" y="6730250"/>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135534</xdr:rowOff>
    </xdr:from>
    <xdr:to>
      <xdr:col>72</xdr:col>
      <xdr:colOff>38100</xdr:colOff>
      <xdr:row>39</xdr:row>
      <xdr:rowOff>65684</xdr:rowOff>
    </xdr:to>
    <xdr:sp macro="" textlink="">
      <xdr:nvSpPr>
        <xdr:cNvPr id="529" name="フローチャート: 判断 528"/>
        <xdr:cNvSpPr/>
      </xdr:nvSpPr>
      <xdr:spPr>
        <a:xfrm>
          <a:off x="13652500" y="665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82211</xdr:rowOff>
    </xdr:from>
    <xdr:ext cx="469744" cy="259045"/>
    <xdr:sp macro="" textlink="">
      <xdr:nvSpPr>
        <xdr:cNvPr id="530" name="テキスト ボックス 529"/>
        <xdr:cNvSpPr txBox="1"/>
      </xdr:nvSpPr>
      <xdr:spPr>
        <a:xfrm>
          <a:off x="13468428" y="642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143091</xdr:rowOff>
    </xdr:from>
    <xdr:to>
      <xdr:col>67</xdr:col>
      <xdr:colOff>101600</xdr:colOff>
      <xdr:row>39</xdr:row>
      <xdr:rowOff>73241</xdr:rowOff>
    </xdr:to>
    <xdr:sp macro="" textlink="">
      <xdr:nvSpPr>
        <xdr:cNvPr id="531" name="フローチャート: 判断 530"/>
        <xdr:cNvSpPr/>
      </xdr:nvSpPr>
      <xdr:spPr>
        <a:xfrm>
          <a:off x="12763500" y="66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89768</xdr:rowOff>
    </xdr:from>
    <xdr:ext cx="469744" cy="259045"/>
    <xdr:sp macro="" textlink="">
      <xdr:nvSpPr>
        <xdr:cNvPr id="532" name="テキスト ボックス 531"/>
        <xdr:cNvSpPr txBox="1"/>
      </xdr:nvSpPr>
      <xdr:spPr>
        <a:xfrm>
          <a:off x="12579428" y="643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9" name="災害復旧事業費該当値テキスト"/>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163906</xdr:rowOff>
    </xdr:from>
    <xdr:to>
      <xdr:col>81</xdr:col>
      <xdr:colOff>101600</xdr:colOff>
      <xdr:row>39</xdr:row>
      <xdr:rowOff>94056</xdr:rowOff>
    </xdr:to>
    <xdr:sp macro="" textlink="">
      <xdr:nvSpPr>
        <xdr:cNvPr id="540" name="楕円 539"/>
        <xdr:cNvSpPr/>
      </xdr:nvSpPr>
      <xdr:spPr>
        <a:xfrm>
          <a:off x="15430500" y="667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85183</xdr:rowOff>
    </xdr:from>
    <xdr:ext cx="313932" cy="259045"/>
    <xdr:sp macro="" textlink="">
      <xdr:nvSpPr>
        <xdr:cNvPr id="541" name="テキスト ボックス 540"/>
        <xdr:cNvSpPr txBox="1"/>
      </xdr:nvSpPr>
      <xdr:spPr>
        <a:xfrm>
          <a:off x="15324333" y="6771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164350</xdr:rowOff>
    </xdr:from>
    <xdr:to>
      <xdr:col>67</xdr:col>
      <xdr:colOff>101600</xdr:colOff>
      <xdr:row>39</xdr:row>
      <xdr:rowOff>94500</xdr:rowOff>
    </xdr:to>
    <xdr:sp macro="" textlink="">
      <xdr:nvSpPr>
        <xdr:cNvPr id="546" name="楕円 545"/>
        <xdr:cNvSpPr/>
      </xdr:nvSpPr>
      <xdr:spPr>
        <a:xfrm>
          <a:off x="12763500" y="66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85627</xdr:rowOff>
    </xdr:from>
    <xdr:ext cx="313932" cy="259045"/>
    <xdr:sp macro="" textlink="">
      <xdr:nvSpPr>
        <xdr:cNvPr id="547" name="テキスト ボックス 546"/>
        <xdr:cNvSpPr txBox="1"/>
      </xdr:nvSpPr>
      <xdr:spPr>
        <a:xfrm>
          <a:off x="12657333" y="67721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66042</xdr:rowOff>
    </xdr:from>
    <xdr:to>
      <xdr:col>85</xdr:col>
      <xdr:colOff>127000</xdr:colOff>
      <xdr:row>75</xdr:row>
      <xdr:rowOff>82615</xdr:rowOff>
    </xdr:to>
    <xdr:cxnSp macro="">
      <xdr:nvCxnSpPr>
        <xdr:cNvPr id="627" name="直線コネクタ 626"/>
        <xdr:cNvCxnSpPr/>
      </xdr:nvCxnSpPr>
      <xdr:spPr>
        <a:xfrm>
          <a:off x="15481300" y="12924792"/>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8" name="公債費平均値テキスト"/>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66042</xdr:rowOff>
    </xdr:from>
    <xdr:to>
      <xdr:col>81</xdr:col>
      <xdr:colOff>50800</xdr:colOff>
      <xdr:row>75</xdr:row>
      <xdr:rowOff>87775</xdr:rowOff>
    </xdr:to>
    <xdr:cxnSp macro="">
      <xdr:nvCxnSpPr>
        <xdr:cNvPr id="630" name="直線コネクタ 629"/>
        <xdr:cNvCxnSpPr/>
      </xdr:nvCxnSpPr>
      <xdr:spPr>
        <a:xfrm flipV="1">
          <a:off x="14592300" y="12924792"/>
          <a:ext cx="889000" cy="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52651</xdr:rowOff>
    </xdr:from>
    <xdr:to>
      <xdr:col>81</xdr:col>
      <xdr:colOff>101600</xdr:colOff>
      <xdr:row>76</xdr:row>
      <xdr:rowOff>154251</xdr:rowOff>
    </xdr:to>
    <xdr:sp macro="" textlink="">
      <xdr:nvSpPr>
        <xdr:cNvPr id="631" name="フローチャート: 判断 630"/>
        <xdr:cNvSpPr/>
      </xdr:nvSpPr>
      <xdr:spPr>
        <a:xfrm>
          <a:off x="154305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145378</xdr:rowOff>
    </xdr:from>
    <xdr:ext cx="534377" cy="259045"/>
    <xdr:sp macro="" textlink="">
      <xdr:nvSpPr>
        <xdr:cNvPr id="632" name="テキスト ボックス 631"/>
        <xdr:cNvSpPr txBox="1"/>
      </xdr:nvSpPr>
      <xdr:spPr>
        <a:xfrm>
          <a:off x="15214111" y="131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87775</xdr:rowOff>
    </xdr:from>
    <xdr:to>
      <xdr:col>76</xdr:col>
      <xdr:colOff>114300</xdr:colOff>
      <xdr:row>75</xdr:row>
      <xdr:rowOff>119387</xdr:rowOff>
    </xdr:to>
    <xdr:cxnSp macro="">
      <xdr:nvCxnSpPr>
        <xdr:cNvPr id="633" name="直線コネクタ 632"/>
        <xdr:cNvCxnSpPr/>
      </xdr:nvCxnSpPr>
      <xdr:spPr>
        <a:xfrm flipV="1">
          <a:off x="13703300" y="12946525"/>
          <a:ext cx="8890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162934</xdr:rowOff>
    </xdr:from>
    <xdr:to>
      <xdr:col>76</xdr:col>
      <xdr:colOff>165100</xdr:colOff>
      <xdr:row>76</xdr:row>
      <xdr:rowOff>93084</xdr:rowOff>
    </xdr:to>
    <xdr:sp macro="" textlink="">
      <xdr:nvSpPr>
        <xdr:cNvPr id="634" name="フローチャート: 判断 633"/>
        <xdr:cNvSpPr/>
      </xdr:nvSpPr>
      <xdr:spPr>
        <a:xfrm>
          <a:off x="14541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84211</xdr:rowOff>
    </xdr:from>
    <xdr:ext cx="534377" cy="259045"/>
    <xdr:sp macro="" textlink="">
      <xdr:nvSpPr>
        <xdr:cNvPr id="635" name="テキスト ボックス 634"/>
        <xdr:cNvSpPr txBox="1"/>
      </xdr:nvSpPr>
      <xdr:spPr>
        <a:xfrm>
          <a:off x="14325111" y="131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99009</xdr:rowOff>
    </xdr:from>
    <xdr:to>
      <xdr:col>71</xdr:col>
      <xdr:colOff>177800</xdr:colOff>
      <xdr:row>75</xdr:row>
      <xdr:rowOff>119387</xdr:rowOff>
    </xdr:to>
    <xdr:cxnSp macro="">
      <xdr:nvCxnSpPr>
        <xdr:cNvPr id="636" name="直線コネクタ 635"/>
        <xdr:cNvCxnSpPr/>
      </xdr:nvCxnSpPr>
      <xdr:spPr>
        <a:xfrm>
          <a:off x="12814300" y="12957759"/>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157823</xdr:rowOff>
    </xdr:from>
    <xdr:to>
      <xdr:col>72</xdr:col>
      <xdr:colOff>38100</xdr:colOff>
      <xdr:row>76</xdr:row>
      <xdr:rowOff>87973</xdr:rowOff>
    </xdr:to>
    <xdr:sp macro="" textlink="">
      <xdr:nvSpPr>
        <xdr:cNvPr id="637" name="フローチャート: 判断 636"/>
        <xdr:cNvSpPr/>
      </xdr:nvSpPr>
      <xdr:spPr>
        <a:xfrm>
          <a:off x="13652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79100</xdr:rowOff>
    </xdr:from>
    <xdr:ext cx="534377" cy="259045"/>
    <xdr:sp macro="" textlink="">
      <xdr:nvSpPr>
        <xdr:cNvPr id="638" name="テキスト ボックス 637"/>
        <xdr:cNvSpPr txBox="1"/>
      </xdr:nvSpPr>
      <xdr:spPr>
        <a:xfrm>
          <a:off x="13436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152451</xdr:rowOff>
    </xdr:from>
    <xdr:to>
      <xdr:col>67</xdr:col>
      <xdr:colOff>101600</xdr:colOff>
      <xdr:row>76</xdr:row>
      <xdr:rowOff>82601</xdr:rowOff>
    </xdr:to>
    <xdr:sp macro="" textlink="">
      <xdr:nvSpPr>
        <xdr:cNvPr id="639" name="フローチャート: 判断 638"/>
        <xdr:cNvSpPr/>
      </xdr:nvSpPr>
      <xdr:spPr>
        <a:xfrm>
          <a:off x="12763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73728</xdr:rowOff>
    </xdr:from>
    <xdr:ext cx="534377" cy="259045"/>
    <xdr:sp macro="" textlink="">
      <xdr:nvSpPr>
        <xdr:cNvPr id="640" name="テキスト ボックス 639"/>
        <xdr:cNvSpPr txBox="1"/>
      </xdr:nvSpPr>
      <xdr:spPr>
        <a:xfrm>
          <a:off x="12547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31815</xdr:rowOff>
    </xdr:from>
    <xdr:to>
      <xdr:col>85</xdr:col>
      <xdr:colOff>177800</xdr:colOff>
      <xdr:row>75</xdr:row>
      <xdr:rowOff>133415</xdr:rowOff>
    </xdr:to>
    <xdr:sp macro="" textlink="">
      <xdr:nvSpPr>
        <xdr:cNvPr id="646" name="楕円 645"/>
        <xdr:cNvSpPr/>
      </xdr:nvSpPr>
      <xdr:spPr>
        <a:xfrm>
          <a:off x="16268700" y="1289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54692</xdr:rowOff>
    </xdr:from>
    <xdr:ext cx="534377" cy="259045"/>
    <xdr:sp macro="" textlink="">
      <xdr:nvSpPr>
        <xdr:cNvPr id="647" name="公債費該当値テキスト"/>
        <xdr:cNvSpPr txBox="1"/>
      </xdr:nvSpPr>
      <xdr:spPr>
        <a:xfrm>
          <a:off x="16370300" y="1274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15242</xdr:rowOff>
    </xdr:from>
    <xdr:to>
      <xdr:col>81</xdr:col>
      <xdr:colOff>101600</xdr:colOff>
      <xdr:row>75</xdr:row>
      <xdr:rowOff>116842</xdr:rowOff>
    </xdr:to>
    <xdr:sp macro="" textlink="">
      <xdr:nvSpPr>
        <xdr:cNvPr id="648" name="楕円 647"/>
        <xdr:cNvSpPr/>
      </xdr:nvSpPr>
      <xdr:spPr>
        <a:xfrm>
          <a:off x="15430500" y="1287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133369</xdr:rowOff>
    </xdr:from>
    <xdr:ext cx="534377" cy="259045"/>
    <xdr:sp macro="" textlink="">
      <xdr:nvSpPr>
        <xdr:cNvPr id="649" name="テキスト ボックス 648"/>
        <xdr:cNvSpPr txBox="1"/>
      </xdr:nvSpPr>
      <xdr:spPr>
        <a:xfrm>
          <a:off x="15214111" y="1264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36975</xdr:rowOff>
    </xdr:from>
    <xdr:to>
      <xdr:col>76</xdr:col>
      <xdr:colOff>165100</xdr:colOff>
      <xdr:row>75</xdr:row>
      <xdr:rowOff>138575</xdr:rowOff>
    </xdr:to>
    <xdr:sp macro="" textlink="">
      <xdr:nvSpPr>
        <xdr:cNvPr id="650" name="楕円 649"/>
        <xdr:cNvSpPr/>
      </xdr:nvSpPr>
      <xdr:spPr>
        <a:xfrm>
          <a:off x="14541500" y="128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155102</xdr:rowOff>
    </xdr:from>
    <xdr:ext cx="534377" cy="259045"/>
    <xdr:sp macro="" textlink="">
      <xdr:nvSpPr>
        <xdr:cNvPr id="651" name="テキスト ボックス 650"/>
        <xdr:cNvSpPr txBox="1"/>
      </xdr:nvSpPr>
      <xdr:spPr>
        <a:xfrm>
          <a:off x="14325111" y="126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68587</xdr:rowOff>
    </xdr:from>
    <xdr:to>
      <xdr:col>72</xdr:col>
      <xdr:colOff>38100</xdr:colOff>
      <xdr:row>75</xdr:row>
      <xdr:rowOff>170188</xdr:rowOff>
    </xdr:to>
    <xdr:sp macro="" textlink="">
      <xdr:nvSpPr>
        <xdr:cNvPr id="652" name="楕円 651"/>
        <xdr:cNvSpPr/>
      </xdr:nvSpPr>
      <xdr:spPr>
        <a:xfrm>
          <a:off x="13652500" y="129273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15264</xdr:rowOff>
    </xdr:from>
    <xdr:ext cx="534377" cy="259045"/>
    <xdr:sp macro="" textlink="">
      <xdr:nvSpPr>
        <xdr:cNvPr id="653" name="テキスト ボックス 652"/>
        <xdr:cNvSpPr txBox="1"/>
      </xdr:nvSpPr>
      <xdr:spPr>
        <a:xfrm>
          <a:off x="13436111" y="1270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48209</xdr:rowOff>
    </xdr:from>
    <xdr:to>
      <xdr:col>67</xdr:col>
      <xdr:colOff>101600</xdr:colOff>
      <xdr:row>75</xdr:row>
      <xdr:rowOff>149809</xdr:rowOff>
    </xdr:to>
    <xdr:sp macro="" textlink="">
      <xdr:nvSpPr>
        <xdr:cNvPr id="654" name="楕円 653"/>
        <xdr:cNvSpPr/>
      </xdr:nvSpPr>
      <xdr:spPr>
        <a:xfrm>
          <a:off x="12763500" y="129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166336</xdr:rowOff>
    </xdr:from>
    <xdr:ext cx="534377" cy="259045"/>
    <xdr:sp macro="" textlink="">
      <xdr:nvSpPr>
        <xdr:cNvPr id="655" name="テキスト ボックス 654"/>
        <xdr:cNvSpPr txBox="1"/>
      </xdr:nvSpPr>
      <xdr:spPr>
        <a:xfrm>
          <a:off x="12547111" y="126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155550</xdr:rowOff>
    </xdr:from>
    <xdr:to>
      <xdr:col>85</xdr:col>
      <xdr:colOff>127000</xdr:colOff>
      <xdr:row>99</xdr:row>
      <xdr:rowOff>10945</xdr:rowOff>
    </xdr:to>
    <xdr:cxnSp macro="">
      <xdr:nvCxnSpPr>
        <xdr:cNvPr id="684" name="直線コネクタ 683"/>
        <xdr:cNvCxnSpPr/>
      </xdr:nvCxnSpPr>
      <xdr:spPr>
        <a:xfrm flipV="1">
          <a:off x="15481300" y="16786200"/>
          <a:ext cx="838200" cy="19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5" name="積立金平均値テキスト"/>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9719</xdr:rowOff>
    </xdr:from>
    <xdr:to>
      <xdr:col>81</xdr:col>
      <xdr:colOff>50800</xdr:colOff>
      <xdr:row>99</xdr:row>
      <xdr:rowOff>10945</xdr:rowOff>
    </xdr:to>
    <xdr:cxnSp macro="">
      <xdr:nvCxnSpPr>
        <xdr:cNvPr id="687" name="直線コネクタ 686"/>
        <xdr:cNvCxnSpPr/>
      </xdr:nvCxnSpPr>
      <xdr:spPr>
        <a:xfrm>
          <a:off x="14592300" y="16983269"/>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37198</xdr:rowOff>
    </xdr:from>
    <xdr:to>
      <xdr:col>81</xdr:col>
      <xdr:colOff>101600</xdr:colOff>
      <xdr:row>98</xdr:row>
      <xdr:rowOff>138798</xdr:rowOff>
    </xdr:to>
    <xdr:sp macro="" textlink="">
      <xdr:nvSpPr>
        <xdr:cNvPr id="688" name="フローチャート: 判断 687"/>
        <xdr:cNvSpPr/>
      </xdr:nvSpPr>
      <xdr:spPr>
        <a:xfrm>
          <a:off x="154305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155325</xdr:rowOff>
    </xdr:from>
    <xdr:ext cx="534377" cy="259045"/>
    <xdr:sp macro="" textlink="">
      <xdr:nvSpPr>
        <xdr:cNvPr id="689" name="テキスト ボックス 688"/>
        <xdr:cNvSpPr txBox="1"/>
      </xdr:nvSpPr>
      <xdr:spPr>
        <a:xfrm>
          <a:off x="15214111" y="1661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3522</xdr:rowOff>
    </xdr:from>
    <xdr:to>
      <xdr:col>76</xdr:col>
      <xdr:colOff>114300</xdr:colOff>
      <xdr:row>99</xdr:row>
      <xdr:rowOff>9719</xdr:rowOff>
    </xdr:to>
    <xdr:cxnSp macro="">
      <xdr:nvCxnSpPr>
        <xdr:cNvPr id="690" name="直線コネクタ 689"/>
        <xdr:cNvCxnSpPr/>
      </xdr:nvCxnSpPr>
      <xdr:spPr>
        <a:xfrm>
          <a:off x="13703300" y="16977072"/>
          <a:ext cx="889000" cy="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55037</xdr:rowOff>
    </xdr:from>
    <xdr:to>
      <xdr:col>76</xdr:col>
      <xdr:colOff>165100</xdr:colOff>
      <xdr:row>98</xdr:row>
      <xdr:rowOff>156637</xdr:rowOff>
    </xdr:to>
    <xdr:sp macro="" textlink="">
      <xdr:nvSpPr>
        <xdr:cNvPr id="691" name="フローチャート: 判断 690"/>
        <xdr:cNvSpPr/>
      </xdr:nvSpPr>
      <xdr:spPr>
        <a:xfrm>
          <a:off x="14541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1714</xdr:rowOff>
    </xdr:from>
    <xdr:ext cx="534377" cy="259045"/>
    <xdr:sp macro="" textlink="">
      <xdr:nvSpPr>
        <xdr:cNvPr id="692" name="テキスト ボックス 691"/>
        <xdr:cNvSpPr txBox="1"/>
      </xdr:nvSpPr>
      <xdr:spPr>
        <a:xfrm>
          <a:off x="14325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159017</xdr:rowOff>
    </xdr:from>
    <xdr:to>
      <xdr:col>71</xdr:col>
      <xdr:colOff>177800</xdr:colOff>
      <xdr:row>99</xdr:row>
      <xdr:rowOff>3522</xdr:rowOff>
    </xdr:to>
    <xdr:cxnSp macro="">
      <xdr:nvCxnSpPr>
        <xdr:cNvPr id="693" name="直線コネクタ 692"/>
        <xdr:cNvCxnSpPr/>
      </xdr:nvCxnSpPr>
      <xdr:spPr>
        <a:xfrm>
          <a:off x="12814300" y="16961117"/>
          <a:ext cx="889000" cy="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28062</xdr:rowOff>
    </xdr:from>
    <xdr:to>
      <xdr:col>72</xdr:col>
      <xdr:colOff>38100</xdr:colOff>
      <xdr:row>98</xdr:row>
      <xdr:rowOff>129662</xdr:rowOff>
    </xdr:to>
    <xdr:sp macro="" textlink="">
      <xdr:nvSpPr>
        <xdr:cNvPr id="694" name="フローチャート: 判断 693"/>
        <xdr:cNvSpPr/>
      </xdr:nvSpPr>
      <xdr:spPr>
        <a:xfrm>
          <a:off x="13652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146189</xdr:rowOff>
    </xdr:from>
    <xdr:ext cx="534377" cy="259045"/>
    <xdr:sp macro="" textlink="">
      <xdr:nvSpPr>
        <xdr:cNvPr id="695" name="テキスト ボックス 694"/>
        <xdr:cNvSpPr txBox="1"/>
      </xdr:nvSpPr>
      <xdr:spPr>
        <a:xfrm>
          <a:off x="13436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50434</xdr:rowOff>
    </xdr:from>
    <xdr:to>
      <xdr:col>67</xdr:col>
      <xdr:colOff>101600</xdr:colOff>
      <xdr:row>98</xdr:row>
      <xdr:rowOff>152034</xdr:rowOff>
    </xdr:to>
    <xdr:sp macro="" textlink="">
      <xdr:nvSpPr>
        <xdr:cNvPr id="696" name="フローチャート: 判断 695"/>
        <xdr:cNvSpPr/>
      </xdr:nvSpPr>
      <xdr:spPr>
        <a:xfrm>
          <a:off x="12763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168561</xdr:rowOff>
    </xdr:from>
    <xdr:ext cx="534377" cy="259045"/>
    <xdr:sp macro="" textlink="">
      <xdr:nvSpPr>
        <xdr:cNvPr id="697" name="テキスト ボックス 696"/>
        <xdr:cNvSpPr txBox="1"/>
      </xdr:nvSpPr>
      <xdr:spPr>
        <a:xfrm>
          <a:off x="12547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104750</xdr:rowOff>
    </xdr:from>
    <xdr:to>
      <xdr:col>85</xdr:col>
      <xdr:colOff>177800</xdr:colOff>
      <xdr:row>98</xdr:row>
      <xdr:rowOff>34900</xdr:rowOff>
    </xdr:to>
    <xdr:sp macro="" textlink="">
      <xdr:nvSpPr>
        <xdr:cNvPr id="703" name="楕円 702"/>
        <xdr:cNvSpPr/>
      </xdr:nvSpPr>
      <xdr:spPr>
        <a:xfrm>
          <a:off x="16268700" y="167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127627</xdr:rowOff>
    </xdr:from>
    <xdr:ext cx="534377" cy="259045"/>
    <xdr:sp macro="" textlink="">
      <xdr:nvSpPr>
        <xdr:cNvPr id="704" name="積立金該当値テキスト"/>
        <xdr:cNvSpPr txBox="1"/>
      </xdr:nvSpPr>
      <xdr:spPr>
        <a:xfrm>
          <a:off x="16370300" y="165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131595</xdr:rowOff>
    </xdr:from>
    <xdr:to>
      <xdr:col>81</xdr:col>
      <xdr:colOff>101600</xdr:colOff>
      <xdr:row>99</xdr:row>
      <xdr:rowOff>61745</xdr:rowOff>
    </xdr:to>
    <xdr:sp macro="" textlink="">
      <xdr:nvSpPr>
        <xdr:cNvPr id="705" name="楕円 704"/>
        <xdr:cNvSpPr/>
      </xdr:nvSpPr>
      <xdr:spPr>
        <a:xfrm>
          <a:off x="15430500" y="169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52872</xdr:rowOff>
    </xdr:from>
    <xdr:ext cx="469744" cy="259045"/>
    <xdr:sp macro="" textlink="">
      <xdr:nvSpPr>
        <xdr:cNvPr id="706" name="テキスト ボックス 705"/>
        <xdr:cNvSpPr txBox="1"/>
      </xdr:nvSpPr>
      <xdr:spPr>
        <a:xfrm>
          <a:off x="15246428" y="170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130369</xdr:rowOff>
    </xdr:from>
    <xdr:to>
      <xdr:col>76</xdr:col>
      <xdr:colOff>165100</xdr:colOff>
      <xdr:row>99</xdr:row>
      <xdr:rowOff>60519</xdr:rowOff>
    </xdr:to>
    <xdr:sp macro="" textlink="">
      <xdr:nvSpPr>
        <xdr:cNvPr id="707" name="楕円 706"/>
        <xdr:cNvSpPr/>
      </xdr:nvSpPr>
      <xdr:spPr>
        <a:xfrm>
          <a:off x="14541500" y="1693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51646</xdr:rowOff>
    </xdr:from>
    <xdr:ext cx="469744" cy="259045"/>
    <xdr:sp macro="" textlink="">
      <xdr:nvSpPr>
        <xdr:cNvPr id="708" name="テキスト ボックス 707"/>
        <xdr:cNvSpPr txBox="1"/>
      </xdr:nvSpPr>
      <xdr:spPr>
        <a:xfrm>
          <a:off x="14357428" y="1702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124172</xdr:rowOff>
    </xdr:from>
    <xdr:to>
      <xdr:col>72</xdr:col>
      <xdr:colOff>38100</xdr:colOff>
      <xdr:row>99</xdr:row>
      <xdr:rowOff>54322</xdr:rowOff>
    </xdr:to>
    <xdr:sp macro="" textlink="">
      <xdr:nvSpPr>
        <xdr:cNvPr id="709" name="楕円 708"/>
        <xdr:cNvSpPr/>
      </xdr:nvSpPr>
      <xdr:spPr>
        <a:xfrm>
          <a:off x="13652500" y="1692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45449</xdr:rowOff>
    </xdr:from>
    <xdr:ext cx="469744" cy="259045"/>
    <xdr:sp macro="" textlink="">
      <xdr:nvSpPr>
        <xdr:cNvPr id="710" name="テキスト ボックス 709"/>
        <xdr:cNvSpPr txBox="1"/>
      </xdr:nvSpPr>
      <xdr:spPr>
        <a:xfrm>
          <a:off x="13468428" y="1701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108217</xdr:rowOff>
    </xdr:from>
    <xdr:to>
      <xdr:col>67</xdr:col>
      <xdr:colOff>101600</xdr:colOff>
      <xdr:row>99</xdr:row>
      <xdr:rowOff>38367</xdr:rowOff>
    </xdr:to>
    <xdr:sp macro="" textlink="">
      <xdr:nvSpPr>
        <xdr:cNvPr id="711" name="楕円 710"/>
        <xdr:cNvSpPr/>
      </xdr:nvSpPr>
      <xdr:spPr>
        <a:xfrm>
          <a:off x="12763500" y="169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29494</xdr:rowOff>
    </xdr:from>
    <xdr:ext cx="469744" cy="259045"/>
    <xdr:sp macro="" textlink="">
      <xdr:nvSpPr>
        <xdr:cNvPr id="712" name="テキスト ボックス 711"/>
        <xdr:cNvSpPr txBox="1"/>
      </xdr:nvSpPr>
      <xdr:spPr>
        <a:xfrm>
          <a:off x="12579428" y="1700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3955</xdr:rowOff>
    </xdr:from>
    <xdr:to>
      <xdr:col>116</xdr:col>
      <xdr:colOff>63500</xdr:colOff>
      <xdr:row>39</xdr:row>
      <xdr:rowOff>49022</xdr:rowOff>
    </xdr:to>
    <xdr:cxnSp macro="">
      <xdr:nvCxnSpPr>
        <xdr:cNvPr id="743" name="直線コネクタ 742"/>
        <xdr:cNvCxnSpPr/>
      </xdr:nvCxnSpPr>
      <xdr:spPr>
        <a:xfrm>
          <a:off x="21323300" y="6690505"/>
          <a:ext cx="8382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4" name="投資及び出資金平均値テキスト"/>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3955</xdr:rowOff>
    </xdr:from>
    <xdr:to>
      <xdr:col>111</xdr:col>
      <xdr:colOff>177800</xdr:colOff>
      <xdr:row>39</xdr:row>
      <xdr:rowOff>35306</xdr:rowOff>
    </xdr:to>
    <xdr:cxnSp macro="">
      <xdr:nvCxnSpPr>
        <xdr:cNvPr id="746" name="直線コネクタ 745"/>
        <xdr:cNvCxnSpPr/>
      </xdr:nvCxnSpPr>
      <xdr:spPr>
        <a:xfrm flipV="1">
          <a:off x="20434300" y="6690505"/>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142675</xdr:rowOff>
    </xdr:from>
    <xdr:to>
      <xdr:col>112</xdr:col>
      <xdr:colOff>38100</xdr:colOff>
      <xdr:row>38</xdr:row>
      <xdr:rowOff>72825</xdr:rowOff>
    </xdr:to>
    <xdr:sp macro="" textlink="">
      <xdr:nvSpPr>
        <xdr:cNvPr id="747" name="フローチャート: 判断 746"/>
        <xdr:cNvSpPr/>
      </xdr:nvSpPr>
      <xdr:spPr>
        <a:xfrm>
          <a:off x="212725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89352</xdr:rowOff>
    </xdr:from>
    <xdr:ext cx="469744" cy="259045"/>
    <xdr:sp macro="" textlink="">
      <xdr:nvSpPr>
        <xdr:cNvPr id="748" name="テキスト ボックス 747"/>
        <xdr:cNvSpPr txBox="1"/>
      </xdr:nvSpPr>
      <xdr:spPr>
        <a:xfrm>
          <a:off x="21088428" y="626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35306</xdr:rowOff>
    </xdr:from>
    <xdr:to>
      <xdr:col>107</xdr:col>
      <xdr:colOff>50800</xdr:colOff>
      <xdr:row>39</xdr:row>
      <xdr:rowOff>39116</xdr:rowOff>
    </xdr:to>
    <xdr:cxnSp macro="">
      <xdr:nvCxnSpPr>
        <xdr:cNvPr id="749" name="直線コネクタ 748"/>
        <xdr:cNvCxnSpPr/>
      </xdr:nvCxnSpPr>
      <xdr:spPr>
        <a:xfrm flipV="1">
          <a:off x="19545300" y="672185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77579</xdr:rowOff>
    </xdr:from>
    <xdr:to>
      <xdr:col>107</xdr:col>
      <xdr:colOff>101600</xdr:colOff>
      <xdr:row>39</xdr:row>
      <xdr:rowOff>7729</xdr:rowOff>
    </xdr:to>
    <xdr:sp macro="" textlink="">
      <xdr:nvSpPr>
        <xdr:cNvPr id="750" name="フローチャート: 判断 749"/>
        <xdr:cNvSpPr/>
      </xdr:nvSpPr>
      <xdr:spPr>
        <a:xfrm>
          <a:off x="20383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24256</xdr:rowOff>
    </xdr:from>
    <xdr:ext cx="469744" cy="259045"/>
    <xdr:sp macro="" textlink="">
      <xdr:nvSpPr>
        <xdr:cNvPr id="751" name="テキスト ボックス 750"/>
        <xdr:cNvSpPr txBox="1"/>
      </xdr:nvSpPr>
      <xdr:spPr>
        <a:xfrm>
          <a:off x="20199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6241</xdr:rowOff>
    </xdr:from>
    <xdr:to>
      <xdr:col>102</xdr:col>
      <xdr:colOff>114300</xdr:colOff>
      <xdr:row>39</xdr:row>
      <xdr:rowOff>39116</xdr:rowOff>
    </xdr:to>
    <xdr:cxnSp macro="">
      <xdr:nvCxnSpPr>
        <xdr:cNvPr id="752" name="直線コネクタ 751"/>
        <xdr:cNvCxnSpPr/>
      </xdr:nvCxnSpPr>
      <xdr:spPr>
        <a:xfrm>
          <a:off x="18656300" y="6692791"/>
          <a:ext cx="889000" cy="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105011</xdr:rowOff>
    </xdr:from>
    <xdr:to>
      <xdr:col>102</xdr:col>
      <xdr:colOff>165100</xdr:colOff>
      <xdr:row>39</xdr:row>
      <xdr:rowOff>35161</xdr:rowOff>
    </xdr:to>
    <xdr:sp macro="" textlink="">
      <xdr:nvSpPr>
        <xdr:cNvPr id="753" name="フローチャート: 判断 752"/>
        <xdr:cNvSpPr/>
      </xdr:nvSpPr>
      <xdr:spPr>
        <a:xfrm>
          <a:off x="19494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51688</xdr:rowOff>
    </xdr:from>
    <xdr:ext cx="469744" cy="259045"/>
    <xdr:sp macro="" textlink="">
      <xdr:nvSpPr>
        <xdr:cNvPr id="754" name="テキスト ボックス 753"/>
        <xdr:cNvSpPr txBox="1"/>
      </xdr:nvSpPr>
      <xdr:spPr>
        <a:xfrm>
          <a:off x="19310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116659</xdr:rowOff>
    </xdr:from>
    <xdr:to>
      <xdr:col>98</xdr:col>
      <xdr:colOff>38100</xdr:colOff>
      <xdr:row>39</xdr:row>
      <xdr:rowOff>46809</xdr:rowOff>
    </xdr:to>
    <xdr:sp macro="" textlink="">
      <xdr:nvSpPr>
        <xdr:cNvPr id="755" name="フローチャート: 判断 754"/>
        <xdr:cNvSpPr/>
      </xdr:nvSpPr>
      <xdr:spPr>
        <a:xfrm>
          <a:off x="18605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63335</xdr:rowOff>
    </xdr:from>
    <xdr:ext cx="378565" cy="259045"/>
    <xdr:sp macro="" textlink="">
      <xdr:nvSpPr>
        <xdr:cNvPr id="756" name="テキスト ボックス 755"/>
        <xdr:cNvSpPr txBox="1"/>
      </xdr:nvSpPr>
      <xdr:spPr>
        <a:xfrm>
          <a:off x="18467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169672</xdr:rowOff>
    </xdr:from>
    <xdr:to>
      <xdr:col>116</xdr:col>
      <xdr:colOff>114300</xdr:colOff>
      <xdr:row>39</xdr:row>
      <xdr:rowOff>99822</xdr:rowOff>
    </xdr:to>
    <xdr:sp macro="" textlink="">
      <xdr:nvSpPr>
        <xdr:cNvPr id="762" name="楕円 761"/>
        <xdr:cNvSpPr/>
      </xdr:nvSpPr>
      <xdr:spPr>
        <a:xfrm>
          <a:off x="22110700" y="66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84599</xdr:rowOff>
    </xdr:from>
    <xdr:ext cx="378565" cy="259045"/>
    <xdr:sp macro="" textlink="">
      <xdr:nvSpPr>
        <xdr:cNvPr id="763" name="投資及び出資金該当値テキスト"/>
        <xdr:cNvSpPr txBox="1"/>
      </xdr:nvSpPr>
      <xdr:spPr>
        <a:xfrm>
          <a:off x="22212300" y="6599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124605</xdr:rowOff>
    </xdr:from>
    <xdr:to>
      <xdr:col>112</xdr:col>
      <xdr:colOff>38100</xdr:colOff>
      <xdr:row>39</xdr:row>
      <xdr:rowOff>54755</xdr:rowOff>
    </xdr:to>
    <xdr:sp macro="" textlink="">
      <xdr:nvSpPr>
        <xdr:cNvPr id="764" name="楕円 763"/>
        <xdr:cNvSpPr/>
      </xdr:nvSpPr>
      <xdr:spPr>
        <a:xfrm>
          <a:off x="21272500" y="66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45882</xdr:rowOff>
    </xdr:from>
    <xdr:ext cx="378565" cy="259045"/>
    <xdr:sp macro="" textlink="">
      <xdr:nvSpPr>
        <xdr:cNvPr id="765" name="テキスト ボックス 764"/>
        <xdr:cNvSpPr txBox="1"/>
      </xdr:nvSpPr>
      <xdr:spPr>
        <a:xfrm>
          <a:off x="21134017" y="673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155956</xdr:rowOff>
    </xdr:from>
    <xdr:to>
      <xdr:col>107</xdr:col>
      <xdr:colOff>101600</xdr:colOff>
      <xdr:row>39</xdr:row>
      <xdr:rowOff>86106</xdr:rowOff>
    </xdr:to>
    <xdr:sp macro="" textlink="">
      <xdr:nvSpPr>
        <xdr:cNvPr id="766" name="楕円 765"/>
        <xdr:cNvSpPr/>
      </xdr:nvSpPr>
      <xdr:spPr>
        <a:xfrm>
          <a:off x="20383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77233</xdr:rowOff>
    </xdr:from>
    <xdr:ext cx="378565" cy="259045"/>
    <xdr:sp macro="" textlink="">
      <xdr:nvSpPr>
        <xdr:cNvPr id="767" name="テキスト ボックス 766"/>
        <xdr:cNvSpPr txBox="1"/>
      </xdr:nvSpPr>
      <xdr:spPr>
        <a:xfrm>
          <a:off x="20245017" y="676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159766</xdr:rowOff>
    </xdr:from>
    <xdr:to>
      <xdr:col>102</xdr:col>
      <xdr:colOff>165100</xdr:colOff>
      <xdr:row>39</xdr:row>
      <xdr:rowOff>89916</xdr:rowOff>
    </xdr:to>
    <xdr:sp macro="" textlink="">
      <xdr:nvSpPr>
        <xdr:cNvPr id="768" name="楕円 767"/>
        <xdr:cNvSpPr/>
      </xdr:nvSpPr>
      <xdr:spPr>
        <a:xfrm>
          <a:off x="19494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81043</xdr:rowOff>
    </xdr:from>
    <xdr:ext cx="378565" cy="259045"/>
    <xdr:sp macro="" textlink="">
      <xdr:nvSpPr>
        <xdr:cNvPr id="769" name="テキスト ボックス 768"/>
        <xdr:cNvSpPr txBox="1"/>
      </xdr:nvSpPr>
      <xdr:spPr>
        <a:xfrm>
          <a:off x="19356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126891</xdr:rowOff>
    </xdr:from>
    <xdr:to>
      <xdr:col>98</xdr:col>
      <xdr:colOff>38100</xdr:colOff>
      <xdr:row>39</xdr:row>
      <xdr:rowOff>57041</xdr:rowOff>
    </xdr:to>
    <xdr:sp macro="" textlink="">
      <xdr:nvSpPr>
        <xdr:cNvPr id="770" name="楕円 769"/>
        <xdr:cNvSpPr/>
      </xdr:nvSpPr>
      <xdr:spPr>
        <a:xfrm>
          <a:off x="18605500" y="664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48168</xdr:rowOff>
    </xdr:from>
    <xdr:ext cx="378565" cy="259045"/>
    <xdr:sp macro="" textlink="">
      <xdr:nvSpPr>
        <xdr:cNvPr id="771" name="テキスト ボックス 770"/>
        <xdr:cNvSpPr txBox="1"/>
      </xdr:nvSpPr>
      <xdr:spPr>
        <a:xfrm>
          <a:off x="18467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43688</xdr:rowOff>
    </xdr:from>
    <xdr:to>
      <xdr:col>116</xdr:col>
      <xdr:colOff>63500</xdr:colOff>
      <xdr:row>59</xdr:row>
      <xdr:rowOff>43688</xdr:rowOff>
    </xdr:to>
    <xdr:cxnSp macro="">
      <xdr:nvCxnSpPr>
        <xdr:cNvPr id="800" name="直線コネクタ 799"/>
        <xdr:cNvCxnSpPr/>
      </xdr:nvCxnSpPr>
      <xdr:spPr>
        <a:xfrm>
          <a:off x="21323300" y="101592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1" name="貸付金平均値テキスト"/>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41859</xdr:rowOff>
    </xdr:from>
    <xdr:to>
      <xdr:col>111</xdr:col>
      <xdr:colOff>177800</xdr:colOff>
      <xdr:row>59</xdr:row>
      <xdr:rowOff>43688</xdr:rowOff>
    </xdr:to>
    <xdr:cxnSp macro="">
      <xdr:nvCxnSpPr>
        <xdr:cNvPr id="803" name="直線コネクタ 802"/>
        <xdr:cNvCxnSpPr/>
      </xdr:nvCxnSpPr>
      <xdr:spPr>
        <a:xfrm>
          <a:off x="20434300" y="1015740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132867</xdr:rowOff>
    </xdr:from>
    <xdr:to>
      <xdr:col>112</xdr:col>
      <xdr:colOff>38100</xdr:colOff>
      <xdr:row>58</xdr:row>
      <xdr:rowOff>63017</xdr:rowOff>
    </xdr:to>
    <xdr:sp macro="" textlink="">
      <xdr:nvSpPr>
        <xdr:cNvPr id="804" name="フローチャート: 判断 803"/>
        <xdr:cNvSpPr/>
      </xdr:nvSpPr>
      <xdr:spPr>
        <a:xfrm>
          <a:off x="21272500" y="990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79544</xdr:rowOff>
    </xdr:from>
    <xdr:ext cx="469744" cy="259045"/>
    <xdr:sp macro="" textlink="">
      <xdr:nvSpPr>
        <xdr:cNvPr id="805" name="テキスト ボックス 804"/>
        <xdr:cNvSpPr txBox="1"/>
      </xdr:nvSpPr>
      <xdr:spPr>
        <a:xfrm>
          <a:off x="21088428" y="96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41859</xdr:rowOff>
    </xdr:from>
    <xdr:to>
      <xdr:col>107</xdr:col>
      <xdr:colOff>50800</xdr:colOff>
      <xdr:row>59</xdr:row>
      <xdr:rowOff>42773</xdr:rowOff>
    </xdr:to>
    <xdr:cxnSp macro="">
      <xdr:nvCxnSpPr>
        <xdr:cNvPr id="806" name="直線コネクタ 805"/>
        <xdr:cNvCxnSpPr/>
      </xdr:nvCxnSpPr>
      <xdr:spPr>
        <a:xfrm flipV="1">
          <a:off x="19545300" y="1015740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2108</xdr:rowOff>
    </xdr:from>
    <xdr:to>
      <xdr:col>107</xdr:col>
      <xdr:colOff>101600</xdr:colOff>
      <xdr:row>58</xdr:row>
      <xdr:rowOff>103708</xdr:rowOff>
    </xdr:to>
    <xdr:sp macro="" textlink="">
      <xdr:nvSpPr>
        <xdr:cNvPr id="807" name="フローチャート: 判断 806"/>
        <xdr:cNvSpPr/>
      </xdr:nvSpPr>
      <xdr:spPr>
        <a:xfrm>
          <a:off x="20383500" y="994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120235</xdr:rowOff>
    </xdr:from>
    <xdr:ext cx="469744" cy="259045"/>
    <xdr:sp macro="" textlink="">
      <xdr:nvSpPr>
        <xdr:cNvPr id="808" name="テキスト ボックス 807"/>
        <xdr:cNvSpPr txBox="1"/>
      </xdr:nvSpPr>
      <xdr:spPr>
        <a:xfrm>
          <a:off x="20199428" y="972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41707</xdr:rowOff>
    </xdr:from>
    <xdr:to>
      <xdr:col>102</xdr:col>
      <xdr:colOff>114300</xdr:colOff>
      <xdr:row>59</xdr:row>
      <xdr:rowOff>42773</xdr:rowOff>
    </xdr:to>
    <xdr:cxnSp macro="">
      <xdr:nvCxnSpPr>
        <xdr:cNvPr id="809" name="直線コネクタ 808"/>
        <xdr:cNvCxnSpPr/>
      </xdr:nvCxnSpPr>
      <xdr:spPr>
        <a:xfrm>
          <a:off x="18656300" y="10157257"/>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151461</xdr:rowOff>
    </xdr:from>
    <xdr:to>
      <xdr:col>102</xdr:col>
      <xdr:colOff>165100</xdr:colOff>
      <xdr:row>58</xdr:row>
      <xdr:rowOff>81611</xdr:rowOff>
    </xdr:to>
    <xdr:sp macro="" textlink="">
      <xdr:nvSpPr>
        <xdr:cNvPr id="810" name="フローチャート: 判断 809"/>
        <xdr:cNvSpPr/>
      </xdr:nvSpPr>
      <xdr:spPr>
        <a:xfrm>
          <a:off x="194945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98138</xdr:rowOff>
    </xdr:from>
    <xdr:ext cx="469744" cy="259045"/>
    <xdr:sp macro="" textlink="">
      <xdr:nvSpPr>
        <xdr:cNvPr id="811" name="テキスト ボックス 810"/>
        <xdr:cNvSpPr txBox="1"/>
      </xdr:nvSpPr>
      <xdr:spPr>
        <a:xfrm>
          <a:off x="19310428" y="969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139344</xdr:rowOff>
    </xdr:from>
    <xdr:to>
      <xdr:col>98</xdr:col>
      <xdr:colOff>38100</xdr:colOff>
      <xdr:row>58</xdr:row>
      <xdr:rowOff>69494</xdr:rowOff>
    </xdr:to>
    <xdr:sp macro="" textlink="">
      <xdr:nvSpPr>
        <xdr:cNvPr id="812" name="フローチャート: 判断 811"/>
        <xdr:cNvSpPr/>
      </xdr:nvSpPr>
      <xdr:spPr>
        <a:xfrm>
          <a:off x="18605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86021</xdr:rowOff>
    </xdr:from>
    <xdr:ext cx="469744" cy="259045"/>
    <xdr:sp macro="" textlink="">
      <xdr:nvSpPr>
        <xdr:cNvPr id="813" name="テキスト ボックス 812"/>
        <xdr:cNvSpPr txBox="1"/>
      </xdr:nvSpPr>
      <xdr:spPr>
        <a:xfrm>
          <a:off x="18421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164338</xdr:rowOff>
    </xdr:from>
    <xdr:to>
      <xdr:col>116</xdr:col>
      <xdr:colOff>114300</xdr:colOff>
      <xdr:row>59</xdr:row>
      <xdr:rowOff>94488</xdr:rowOff>
    </xdr:to>
    <xdr:sp macro="" textlink="">
      <xdr:nvSpPr>
        <xdr:cNvPr id="819" name="楕円 818"/>
        <xdr:cNvSpPr/>
      </xdr:nvSpPr>
      <xdr:spPr>
        <a:xfrm>
          <a:off x="221107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79265</xdr:rowOff>
    </xdr:from>
    <xdr:ext cx="313932" cy="259045"/>
    <xdr:sp macro="" textlink="">
      <xdr:nvSpPr>
        <xdr:cNvPr id="820" name="貸付金該当値テキスト"/>
        <xdr:cNvSpPr txBox="1"/>
      </xdr:nvSpPr>
      <xdr:spPr>
        <a:xfrm>
          <a:off x="22212300" y="10023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164338</xdr:rowOff>
    </xdr:from>
    <xdr:to>
      <xdr:col>112</xdr:col>
      <xdr:colOff>38100</xdr:colOff>
      <xdr:row>59</xdr:row>
      <xdr:rowOff>94488</xdr:rowOff>
    </xdr:to>
    <xdr:sp macro="" textlink="">
      <xdr:nvSpPr>
        <xdr:cNvPr id="821" name="楕円 820"/>
        <xdr:cNvSpPr/>
      </xdr:nvSpPr>
      <xdr:spPr>
        <a:xfrm>
          <a:off x="21272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85615</xdr:rowOff>
    </xdr:from>
    <xdr:ext cx="313932" cy="259045"/>
    <xdr:sp macro="" textlink="">
      <xdr:nvSpPr>
        <xdr:cNvPr id="822" name="テキスト ボックス 821"/>
        <xdr:cNvSpPr txBox="1"/>
      </xdr:nvSpPr>
      <xdr:spPr>
        <a:xfrm>
          <a:off x="21166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162509</xdr:rowOff>
    </xdr:from>
    <xdr:to>
      <xdr:col>107</xdr:col>
      <xdr:colOff>101600</xdr:colOff>
      <xdr:row>59</xdr:row>
      <xdr:rowOff>92659</xdr:rowOff>
    </xdr:to>
    <xdr:sp macro="" textlink="">
      <xdr:nvSpPr>
        <xdr:cNvPr id="823" name="楕円 822"/>
        <xdr:cNvSpPr/>
      </xdr:nvSpPr>
      <xdr:spPr>
        <a:xfrm>
          <a:off x="20383500" y="101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83786</xdr:rowOff>
    </xdr:from>
    <xdr:ext cx="313932" cy="259045"/>
    <xdr:sp macro="" textlink="">
      <xdr:nvSpPr>
        <xdr:cNvPr id="824" name="テキスト ボックス 823"/>
        <xdr:cNvSpPr txBox="1"/>
      </xdr:nvSpPr>
      <xdr:spPr>
        <a:xfrm>
          <a:off x="20277333" y="10199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163423</xdr:rowOff>
    </xdr:from>
    <xdr:to>
      <xdr:col>102</xdr:col>
      <xdr:colOff>165100</xdr:colOff>
      <xdr:row>59</xdr:row>
      <xdr:rowOff>93573</xdr:rowOff>
    </xdr:to>
    <xdr:sp macro="" textlink="">
      <xdr:nvSpPr>
        <xdr:cNvPr id="825" name="楕円 824"/>
        <xdr:cNvSpPr/>
      </xdr:nvSpPr>
      <xdr:spPr>
        <a:xfrm>
          <a:off x="19494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84700</xdr:rowOff>
    </xdr:from>
    <xdr:ext cx="313932" cy="259045"/>
    <xdr:sp macro="" textlink="">
      <xdr:nvSpPr>
        <xdr:cNvPr id="826" name="テキスト ボックス 825"/>
        <xdr:cNvSpPr txBox="1"/>
      </xdr:nvSpPr>
      <xdr:spPr>
        <a:xfrm>
          <a:off x="19388333" y="102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162357</xdr:rowOff>
    </xdr:from>
    <xdr:to>
      <xdr:col>98</xdr:col>
      <xdr:colOff>38100</xdr:colOff>
      <xdr:row>59</xdr:row>
      <xdr:rowOff>92507</xdr:rowOff>
    </xdr:to>
    <xdr:sp macro="" textlink="">
      <xdr:nvSpPr>
        <xdr:cNvPr id="827" name="楕円 826"/>
        <xdr:cNvSpPr/>
      </xdr:nvSpPr>
      <xdr:spPr>
        <a:xfrm>
          <a:off x="18605500" y="101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83634</xdr:rowOff>
    </xdr:from>
    <xdr:ext cx="313932" cy="259045"/>
    <xdr:sp macro="" textlink="">
      <xdr:nvSpPr>
        <xdr:cNvPr id="828" name="テキスト ボックス 827"/>
        <xdr:cNvSpPr txBox="1"/>
      </xdr:nvSpPr>
      <xdr:spPr>
        <a:xfrm>
          <a:off x="18499333" y="10199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102324</xdr:rowOff>
    </xdr:from>
    <xdr:to>
      <xdr:col>116</xdr:col>
      <xdr:colOff>63500</xdr:colOff>
      <xdr:row>74</xdr:row>
      <xdr:rowOff>129566</xdr:rowOff>
    </xdr:to>
    <xdr:cxnSp macro="">
      <xdr:nvCxnSpPr>
        <xdr:cNvPr id="858" name="直線コネクタ 857"/>
        <xdr:cNvCxnSpPr/>
      </xdr:nvCxnSpPr>
      <xdr:spPr>
        <a:xfrm>
          <a:off x="21323300" y="12789624"/>
          <a:ext cx="8382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9" name="繰出金平均値テキスト"/>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102324</xdr:rowOff>
    </xdr:from>
    <xdr:to>
      <xdr:col>111</xdr:col>
      <xdr:colOff>177800</xdr:colOff>
      <xdr:row>74</xdr:row>
      <xdr:rowOff>104915</xdr:rowOff>
    </xdr:to>
    <xdr:cxnSp macro="">
      <xdr:nvCxnSpPr>
        <xdr:cNvPr id="861" name="直線コネクタ 860"/>
        <xdr:cNvCxnSpPr/>
      </xdr:nvCxnSpPr>
      <xdr:spPr>
        <a:xfrm flipV="1">
          <a:off x="20434300" y="12789624"/>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153823</xdr:rowOff>
    </xdr:from>
    <xdr:to>
      <xdr:col>112</xdr:col>
      <xdr:colOff>38100</xdr:colOff>
      <xdr:row>77</xdr:row>
      <xdr:rowOff>83973</xdr:rowOff>
    </xdr:to>
    <xdr:sp macro="" textlink="">
      <xdr:nvSpPr>
        <xdr:cNvPr id="862" name="フローチャート: 判断 861"/>
        <xdr:cNvSpPr/>
      </xdr:nvSpPr>
      <xdr:spPr>
        <a:xfrm>
          <a:off x="21272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75100</xdr:rowOff>
    </xdr:from>
    <xdr:ext cx="534377" cy="259045"/>
    <xdr:sp macro="" textlink="">
      <xdr:nvSpPr>
        <xdr:cNvPr id="863" name="テキスト ボックス 862"/>
        <xdr:cNvSpPr txBox="1"/>
      </xdr:nvSpPr>
      <xdr:spPr>
        <a:xfrm>
          <a:off x="21056111" y="1327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81807</xdr:rowOff>
    </xdr:from>
    <xdr:to>
      <xdr:col>107</xdr:col>
      <xdr:colOff>50800</xdr:colOff>
      <xdr:row>74</xdr:row>
      <xdr:rowOff>104915</xdr:rowOff>
    </xdr:to>
    <xdr:cxnSp macro="">
      <xdr:nvCxnSpPr>
        <xdr:cNvPr id="864" name="直線コネクタ 863"/>
        <xdr:cNvCxnSpPr/>
      </xdr:nvCxnSpPr>
      <xdr:spPr>
        <a:xfrm>
          <a:off x="19545300" y="12769107"/>
          <a:ext cx="8890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54400</xdr:rowOff>
    </xdr:from>
    <xdr:to>
      <xdr:col>107</xdr:col>
      <xdr:colOff>101600</xdr:colOff>
      <xdr:row>76</xdr:row>
      <xdr:rowOff>156000</xdr:rowOff>
    </xdr:to>
    <xdr:sp macro="" textlink="">
      <xdr:nvSpPr>
        <xdr:cNvPr id="865" name="フローチャート: 判断 864"/>
        <xdr:cNvSpPr/>
      </xdr:nvSpPr>
      <xdr:spPr>
        <a:xfrm>
          <a:off x="20383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147127</xdr:rowOff>
    </xdr:from>
    <xdr:ext cx="534377" cy="259045"/>
    <xdr:sp macro="" textlink="">
      <xdr:nvSpPr>
        <xdr:cNvPr id="866" name="テキスト ボックス 865"/>
        <xdr:cNvSpPr txBox="1"/>
      </xdr:nvSpPr>
      <xdr:spPr>
        <a:xfrm>
          <a:off x="20167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81807</xdr:rowOff>
    </xdr:from>
    <xdr:to>
      <xdr:col>102</xdr:col>
      <xdr:colOff>114300</xdr:colOff>
      <xdr:row>74</xdr:row>
      <xdr:rowOff>124175</xdr:rowOff>
    </xdr:to>
    <xdr:cxnSp macro="">
      <xdr:nvCxnSpPr>
        <xdr:cNvPr id="867" name="直線コネクタ 866"/>
        <xdr:cNvCxnSpPr/>
      </xdr:nvCxnSpPr>
      <xdr:spPr>
        <a:xfrm flipV="1">
          <a:off x="18656300" y="12769107"/>
          <a:ext cx="889000" cy="4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9537</xdr:rowOff>
    </xdr:from>
    <xdr:to>
      <xdr:col>102</xdr:col>
      <xdr:colOff>165100</xdr:colOff>
      <xdr:row>76</xdr:row>
      <xdr:rowOff>111137</xdr:rowOff>
    </xdr:to>
    <xdr:sp macro="" textlink="">
      <xdr:nvSpPr>
        <xdr:cNvPr id="868" name="フローチャート: 判断 867"/>
        <xdr:cNvSpPr/>
      </xdr:nvSpPr>
      <xdr:spPr>
        <a:xfrm>
          <a:off x="19494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102264</xdr:rowOff>
    </xdr:from>
    <xdr:ext cx="534377" cy="259045"/>
    <xdr:sp macro="" textlink="">
      <xdr:nvSpPr>
        <xdr:cNvPr id="869" name="テキスト ボックス 868"/>
        <xdr:cNvSpPr txBox="1"/>
      </xdr:nvSpPr>
      <xdr:spPr>
        <a:xfrm>
          <a:off x="19278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3156</xdr:rowOff>
    </xdr:from>
    <xdr:to>
      <xdr:col>98</xdr:col>
      <xdr:colOff>38100</xdr:colOff>
      <xdr:row>76</xdr:row>
      <xdr:rowOff>104756</xdr:rowOff>
    </xdr:to>
    <xdr:sp macro="" textlink="">
      <xdr:nvSpPr>
        <xdr:cNvPr id="870" name="フローチャート: 判断 869"/>
        <xdr:cNvSpPr/>
      </xdr:nvSpPr>
      <xdr:spPr>
        <a:xfrm>
          <a:off x="18605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95883</xdr:rowOff>
    </xdr:from>
    <xdr:ext cx="534377" cy="259045"/>
    <xdr:sp macro="" textlink="">
      <xdr:nvSpPr>
        <xdr:cNvPr id="871" name="テキスト ボックス 870"/>
        <xdr:cNvSpPr txBox="1"/>
      </xdr:nvSpPr>
      <xdr:spPr>
        <a:xfrm>
          <a:off x="18389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78766</xdr:rowOff>
    </xdr:from>
    <xdr:to>
      <xdr:col>116</xdr:col>
      <xdr:colOff>114300</xdr:colOff>
      <xdr:row>75</xdr:row>
      <xdr:rowOff>8916</xdr:rowOff>
    </xdr:to>
    <xdr:sp macro="" textlink="">
      <xdr:nvSpPr>
        <xdr:cNvPr id="877" name="楕円 876"/>
        <xdr:cNvSpPr/>
      </xdr:nvSpPr>
      <xdr:spPr>
        <a:xfrm>
          <a:off x="22110700" y="127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101643</xdr:rowOff>
    </xdr:from>
    <xdr:ext cx="534377" cy="259045"/>
    <xdr:sp macro="" textlink="">
      <xdr:nvSpPr>
        <xdr:cNvPr id="878" name="繰出金該当値テキスト"/>
        <xdr:cNvSpPr txBox="1"/>
      </xdr:nvSpPr>
      <xdr:spPr>
        <a:xfrm>
          <a:off x="22212300" y="1261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51524</xdr:rowOff>
    </xdr:from>
    <xdr:to>
      <xdr:col>112</xdr:col>
      <xdr:colOff>38100</xdr:colOff>
      <xdr:row>74</xdr:row>
      <xdr:rowOff>153124</xdr:rowOff>
    </xdr:to>
    <xdr:sp macro="" textlink="">
      <xdr:nvSpPr>
        <xdr:cNvPr id="879" name="楕円 878"/>
        <xdr:cNvSpPr/>
      </xdr:nvSpPr>
      <xdr:spPr>
        <a:xfrm>
          <a:off x="21272500" y="127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169651</xdr:rowOff>
    </xdr:from>
    <xdr:ext cx="534377" cy="259045"/>
    <xdr:sp macro="" textlink="">
      <xdr:nvSpPr>
        <xdr:cNvPr id="880" name="テキスト ボックス 879"/>
        <xdr:cNvSpPr txBox="1"/>
      </xdr:nvSpPr>
      <xdr:spPr>
        <a:xfrm>
          <a:off x="21056111" y="125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54115</xdr:rowOff>
    </xdr:from>
    <xdr:to>
      <xdr:col>107</xdr:col>
      <xdr:colOff>101600</xdr:colOff>
      <xdr:row>74</xdr:row>
      <xdr:rowOff>155715</xdr:rowOff>
    </xdr:to>
    <xdr:sp macro="" textlink="">
      <xdr:nvSpPr>
        <xdr:cNvPr id="881" name="楕円 880"/>
        <xdr:cNvSpPr/>
      </xdr:nvSpPr>
      <xdr:spPr>
        <a:xfrm>
          <a:off x="20383500" y="127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792</xdr:rowOff>
    </xdr:from>
    <xdr:ext cx="534377" cy="259045"/>
    <xdr:sp macro="" textlink="">
      <xdr:nvSpPr>
        <xdr:cNvPr id="882" name="テキスト ボックス 881"/>
        <xdr:cNvSpPr txBox="1"/>
      </xdr:nvSpPr>
      <xdr:spPr>
        <a:xfrm>
          <a:off x="20167111" y="125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31007</xdr:rowOff>
    </xdr:from>
    <xdr:to>
      <xdr:col>102</xdr:col>
      <xdr:colOff>165100</xdr:colOff>
      <xdr:row>74</xdr:row>
      <xdr:rowOff>132607</xdr:rowOff>
    </xdr:to>
    <xdr:sp macro="" textlink="">
      <xdr:nvSpPr>
        <xdr:cNvPr id="883" name="楕円 882"/>
        <xdr:cNvSpPr/>
      </xdr:nvSpPr>
      <xdr:spPr>
        <a:xfrm>
          <a:off x="19494500" y="127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149134</xdr:rowOff>
    </xdr:from>
    <xdr:ext cx="534377" cy="259045"/>
    <xdr:sp macro="" textlink="">
      <xdr:nvSpPr>
        <xdr:cNvPr id="884" name="テキスト ボックス 883"/>
        <xdr:cNvSpPr txBox="1"/>
      </xdr:nvSpPr>
      <xdr:spPr>
        <a:xfrm>
          <a:off x="19278111" y="124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73375</xdr:rowOff>
    </xdr:from>
    <xdr:to>
      <xdr:col>98</xdr:col>
      <xdr:colOff>38100</xdr:colOff>
      <xdr:row>75</xdr:row>
      <xdr:rowOff>3525</xdr:rowOff>
    </xdr:to>
    <xdr:sp macro="" textlink="">
      <xdr:nvSpPr>
        <xdr:cNvPr id="885" name="楕円 884"/>
        <xdr:cNvSpPr/>
      </xdr:nvSpPr>
      <xdr:spPr>
        <a:xfrm>
          <a:off x="18605500" y="127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20052</xdr:rowOff>
    </xdr:from>
    <xdr:ext cx="534377" cy="259045"/>
    <xdr:sp macro="" textlink="">
      <xdr:nvSpPr>
        <xdr:cNvPr id="886" name="テキスト ボックス 885"/>
        <xdr:cNvSpPr txBox="1"/>
      </xdr:nvSpPr>
      <xdr:spPr>
        <a:xfrm>
          <a:off x="18389111" y="125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461,587</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・維持補修費が前年度に比べ上昇した要因は、大雪により例年に比べ除雪作業に要する経費が増加したことが挙げられる。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・扶助費が前年度に比べ上昇したのは、子育て世帯への臨時特別給付金などのコロナ対策補助事業の実施が要因である。また、平成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上昇してきており、類似団体平均と比べて高い水準にある。児童手当や自立支援給付等の補助事業による扶助費のほか、中学生以下の医療費を無償化する単独事業を実施しているため、扶助費が財政をひっ迫することのないよう注視する必要がある。</a:t>
          </a:r>
        </a:p>
        <a:p>
          <a:r>
            <a:rPr kumimoji="1" lang="ja-JP" altLang="en-US" sz="1300">
              <a:latin typeface="ＭＳ Ｐゴシック" panose="020B0600070205080204" pitchFamily="50" charset="-128"/>
              <a:ea typeface="ＭＳ Ｐゴシック" panose="020B0600070205080204" pitchFamily="50" charset="-128"/>
            </a:rPr>
            <a:t>・補助費等が大幅に低下したのは、前年度実施された特別定額給付金事業が終了したためである。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・積立金が大幅に増加したのは、普通交付税等の経常的収入の大幅増で実質単年度収支が６年振りの黒字となったことに伴い、財政調整基金等の基金積立金が大幅に増加したことが要因である。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・繰出金については、類似団体平均と比べて高い水準が続いており、公共下水道使用料の見直しなど適正な受益者負担を検討する必要がある。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25,324
25,082
71.96
12,068,869
11,689,233
295,349
6,999,855
9,046,698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135128</xdr:rowOff>
    </xdr:from>
    <xdr:to>
      <xdr:col>24</xdr:col>
      <xdr:colOff>63500</xdr:colOff>
      <xdr:row>34</xdr:row>
      <xdr:rowOff>155702</xdr:rowOff>
    </xdr:to>
    <xdr:cxnSp macro="">
      <xdr:nvCxnSpPr>
        <xdr:cNvPr id="61" name="直線コネクタ 60"/>
        <xdr:cNvCxnSpPr/>
      </xdr:nvCxnSpPr>
      <xdr:spPr>
        <a:xfrm flipV="1">
          <a:off x="3797300" y="596442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155702</xdr:rowOff>
    </xdr:from>
    <xdr:to>
      <xdr:col>19</xdr:col>
      <xdr:colOff>177800</xdr:colOff>
      <xdr:row>34</xdr:row>
      <xdr:rowOff>164846</xdr:rowOff>
    </xdr:to>
    <xdr:cxnSp macro="">
      <xdr:nvCxnSpPr>
        <xdr:cNvPr id="64" name="直線コネクタ 63"/>
        <xdr:cNvCxnSpPr/>
      </xdr:nvCxnSpPr>
      <xdr:spPr>
        <a:xfrm flipV="1">
          <a:off x="2908300" y="59850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66" name="テキスト ボックス 65"/>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138557</xdr:rowOff>
    </xdr:from>
    <xdr:to>
      <xdr:col>15</xdr:col>
      <xdr:colOff>50800</xdr:colOff>
      <xdr:row>34</xdr:row>
      <xdr:rowOff>164846</xdr:rowOff>
    </xdr:to>
    <xdr:cxnSp macro="">
      <xdr:nvCxnSpPr>
        <xdr:cNvPr id="67" name="直線コネクタ 66"/>
        <xdr:cNvCxnSpPr/>
      </xdr:nvCxnSpPr>
      <xdr:spPr>
        <a:xfrm>
          <a:off x="2019300" y="5967857"/>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99314</xdr:rowOff>
    </xdr:from>
    <xdr:to>
      <xdr:col>10</xdr:col>
      <xdr:colOff>114300</xdr:colOff>
      <xdr:row>34</xdr:row>
      <xdr:rowOff>138557</xdr:rowOff>
    </xdr:to>
    <xdr:cxnSp macro="">
      <xdr:nvCxnSpPr>
        <xdr:cNvPr id="70" name="直線コネクタ 69"/>
        <xdr:cNvCxnSpPr/>
      </xdr:nvCxnSpPr>
      <xdr:spPr>
        <a:xfrm>
          <a:off x="1130300" y="5928614"/>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84328</xdr:rowOff>
    </xdr:from>
    <xdr:to>
      <xdr:col>24</xdr:col>
      <xdr:colOff>114300</xdr:colOff>
      <xdr:row>35</xdr:row>
      <xdr:rowOff>14478</xdr:rowOff>
    </xdr:to>
    <xdr:sp macro="" textlink="">
      <xdr:nvSpPr>
        <xdr:cNvPr id="80" name="楕円 79"/>
        <xdr:cNvSpPr/>
      </xdr:nvSpPr>
      <xdr:spPr>
        <a:xfrm>
          <a:off x="4584700" y="59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107205</xdr:rowOff>
    </xdr:from>
    <xdr:ext cx="469744" cy="259045"/>
    <xdr:sp macro="" textlink="">
      <xdr:nvSpPr>
        <xdr:cNvPr id="81" name="議会費該当値テキスト"/>
        <xdr:cNvSpPr txBox="1"/>
      </xdr:nvSpPr>
      <xdr:spPr>
        <a:xfrm>
          <a:off x="4686300" y="576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104902</xdr:rowOff>
    </xdr:from>
    <xdr:to>
      <xdr:col>20</xdr:col>
      <xdr:colOff>38100</xdr:colOff>
      <xdr:row>35</xdr:row>
      <xdr:rowOff>35052</xdr:rowOff>
    </xdr:to>
    <xdr:sp macro="" textlink="">
      <xdr:nvSpPr>
        <xdr:cNvPr id="82" name="楕円 81"/>
        <xdr:cNvSpPr/>
      </xdr:nvSpPr>
      <xdr:spPr>
        <a:xfrm>
          <a:off x="3746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51579</xdr:rowOff>
    </xdr:from>
    <xdr:ext cx="469744" cy="259045"/>
    <xdr:sp macro="" textlink="">
      <xdr:nvSpPr>
        <xdr:cNvPr id="83" name="テキスト ボックス 82"/>
        <xdr:cNvSpPr txBox="1"/>
      </xdr:nvSpPr>
      <xdr:spPr>
        <a:xfrm>
          <a:off x="3562428" y="57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114046</xdr:rowOff>
    </xdr:from>
    <xdr:to>
      <xdr:col>15</xdr:col>
      <xdr:colOff>101600</xdr:colOff>
      <xdr:row>35</xdr:row>
      <xdr:rowOff>44196</xdr:rowOff>
    </xdr:to>
    <xdr:sp macro="" textlink="">
      <xdr:nvSpPr>
        <xdr:cNvPr id="84" name="楕円 83"/>
        <xdr:cNvSpPr/>
      </xdr:nvSpPr>
      <xdr:spPr>
        <a:xfrm>
          <a:off x="2857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35323</xdr:rowOff>
    </xdr:from>
    <xdr:ext cx="469744" cy="259045"/>
    <xdr:sp macro="" textlink="">
      <xdr:nvSpPr>
        <xdr:cNvPr id="85" name="テキスト ボックス 84"/>
        <xdr:cNvSpPr txBox="1"/>
      </xdr:nvSpPr>
      <xdr:spPr>
        <a:xfrm>
          <a:off x="2673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87757</xdr:rowOff>
    </xdr:from>
    <xdr:to>
      <xdr:col>10</xdr:col>
      <xdr:colOff>165100</xdr:colOff>
      <xdr:row>35</xdr:row>
      <xdr:rowOff>17907</xdr:rowOff>
    </xdr:to>
    <xdr:sp macro="" textlink="">
      <xdr:nvSpPr>
        <xdr:cNvPr id="86" name="楕円 85"/>
        <xdr:cNvSpPr/>
      </xdr:nvSpPr>
      <xdr:spPr>
        <a:xfrm>
          <a:off x="1968500" y="59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9034</xdr:rowOff>
    </xdr:from>
    <xdr:ext cx="469744" cy="259045"/>
    <xdr:sp macro="" textlink="">
      <xdr:nvSpPr>
        <xdr:cNvPr id="87" name="テキスト ボックス 86"/>
        <xdr:cNvSpPr txBox="1"/>
      </xdr:nvSpPr>
      <xdr:spPr>
        <a:xfrm>
          <a:off x="1784428" y="600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48514</xdr:rowOff>
    </xdr:from>
    <xdr:to>
      <xdr:col>6</xdr:col>
      <xdr:colOff>38100</xdr:colOff>
      <xdr:row>34</xdr:row>
      <xdr:rowOff>150114</xdr:rowOff>
    </xdr:to>
    <xdr:sp macro="" textlink="">
      <xdr:nvSpPr>
        <xdr:cNvPr id="88" name="楕円 87"/>
        <xdr:cNvSpPr/>
      </xdr:nvSpPr>
      <xdr:spPr>
        <a:xfrm>
          <a:off x="1079500" y="58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141241</xdr:rowOff>
    </xdr:from>
    <xdr:ext cx="469744" cy="259045"/>
    <xdr:sp macro="" textlink="">
      <xdr:nvSpPr>
        <xdr:cNvPr id="89" name="テキスト ボックス 88"/>
        <xdr:cNvSpPr txBox="1"/>
      </xdr:nvSpPr>
      <xdr:spPr>
        <a:xfrm>
          <a:off x="895428" y="59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152460</xdr:rowOff>
    </xdr:from>
    <xdr:to>
      <xdr:col>24</xdr:col>
      <xdr:colOff>63500</xdr:colOff>
      <xdr:row>57</xdr:row>
      <xdr:rowOff>108835</xdr:rowOff>
    </xdr:to>
    <xdr:cxnSp macro="">
      <xdr:nvCxnSpPr>
        <xdr:cNvPr id="118" name="直線コネクタ 117"/>
        <xdr:cNvCxnSpPr/>
      </xdr:nvCxnSpPr>
      <xdr:spPr>
        <a:xfrm>
          <a:off x="3797300" y="9582210"/>
          <a:ext cx="838200" cy="29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152460</xdr:rowOff>
    </xdr:from>
    <xdr:to>
      <xdr:col>19</xdr:col>
      <xdr:colOff>177800</xdr:colOff>
      <xdr:row>58</xdr:row>
      <xdr:rowOff>18873</xdr:rowOff>
    </xdr:to>
    <xdr:cxnSp macro="">
      <xdr:nvCxnSpPr>
        <xdr:cNvPr id="121" name="直線コネクタ 120"/>
        <xdr:cNvCxnSpPr/>
      </xdr:nvCxnSpPr>
      <xdr:spPr>
        <a:xfrm flipV="1">
          <a:off x="2908300" y="9582210"/>
          <a:ext cx="889000" cy="38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42948</xdr:rowOff>
    </xdr:from>
    <xdr:to>
      <xdr:col>20</xdr:col>
      <xdr:colOff>38100</xdr:colOff>
      <xdr:row>55</xdr:row>
      <xdr:rowOff>144548</xdr:rowOff>
    </xdr:to>
    <xdr:sp macro="" textlink="">
      <xdr:nvSpPr>
        <xdr:cNvPr id="122" name="フローチャート: 判断 121"/>
        <xdr:cNvSpPr/>
      </xdr:nvSpPr>
      <xdr:spPr>
        <a:xfrm>
          <a:off x="3746500" y="947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161075</xdr:rowOff>
    </xdr:from>
    <xdr:ext cx="599010" cy="259045"/>
    <xdr:sp macro="" textlink="">
      <xdr:nvSpPr>
        <xdr:cNvPr id="123" name="テキスト ボックス 122"/>
        <xdr:cNvSpPr txBox="1"/>
      </xdr:nvSpPr>
      <xdr:spPr>
        <a:xfrm>
          <a:off x="3497795" y="924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13886</xdr:rowOff>
    </xdr:from>
    <xdr:to>
      <xdr:col>15</xdr:col>
      <xdr:colOff>50800</xdr:colOff>
      <xdr:row>58</xdr:row>
      <xdr:rowOff>18873</xdr:rowOff>
    </xdr:to>
    <xdr:cxnSp macro="">
      <xdr:nvCxnSpPr>
        <xdr:cNvPr id="124" name="直線コネクタ 123"/>
        <xdr:cNvCxnSpPr/>
      </xdr:nvCxnSpPr>
      <xdr:spPr>
        <a:xfrm>
          <a:off x="2019300" y="9957986"/>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87860</xdr:rowOff>
    </xdr:from>
    <xdr:to>
      <xdr:col>15</xdr:col>
      <xdr:colOff>101600</xdr:colOff>
      <xdr:row>58</xdr:row>
      <xdr:rowOff>18010</xdr:rowOff>
    </xdr:to>
    <xdr:sp macro="" textlink="">
      <xdr:nvSpPr>
        <xdr:cNvPr id="125" name="フローチャート: 判断 124"/>
        <xdr:cNvSpPr/>
      </xdr:nvSpPr>
      <xdr:spPr>
        <a:xfrm>
          <a:off x="2857500" y="986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34537</xdr:rowOff>
    </xdr:from>
    <xdr:ext cx="534377" cy="259045"/>
    <xdr:sp macro="" textlink="">
      <xdr:nvSpPr>
        <xdr:cNvPr id="126" name="テキスト ボックス 125"/>
        <xdr:cNvSpPr txBox="1"/>
      </xdr:nvSpPr>
      <xdr:spPr>
        <a:xfrm>
          <a:off x="2641111" y="96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7657</xdr:rowOff>
    </xdr:from>
    <xdr:to>
      <xdr:col>10</xdr:col>
      <xdr:colOff>114300</xdr:colOff>
      <xdr:row>58</xdr:row>
      <xdr:rowOff>13886</xdr:rowOff>
    </xdr:to>
    <xdr:cxnSp macro="">
      <xdr:nvCxnSpPr>
        <xdr:cNvPr id="127" name="直線コネクタ 126"/>
        <xdr:cNvCxnSpPr/>
      </xdr:nvCxnSpPr>
      <xdr:spPr>
        <a:xfrm>
          <a:off x="1130300" y="9951757"/>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66753</xdr:rowOff>
    </xdr:from>
    <xdr:to>
      <xdr:col>10</xdr:col>
      <xdr:colOff>165100</xdr:colOff>
      <xdr:row>57</xdr:row>
      <xdr:rowOff>168353</xdr:rowOff>
    </xdr:to>
    <xdr:sp macro="" textlink="">
      <xdr:nvSpPr>
        <xdr:cNvPr id="128" name="フローチャート: 判断 127"/>
        <xdr:cNvSpPr/>
      </xdr:nvSpPr>
      <xdr:spPr>
        <a:xfrm>
          <a:off x="1968500" y="983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13430</xdr:rowOff>
    </xdr:from>
    <xdr:ext cx="534377" cy="259045"/>
    <xdr:sp macro="" textlink="">
      <xdr:nvSpPr>
        <xdr:cNvPr id="129" name="テキスト ボックス 128"/>
        <xdr:cNvSpPr txBox="1"/>
      </xdr:nvSpPr>
      <xdr:spPr>
        <a:xfrm>
          <a:off x="1752111" y="96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100589</xdr:rowOff>
    </xdr:from>
    <xdr:to>
      <xdr:col>6</xdr:col>
      <xdr:colOff>38100</xdr:colOff>
      <xdr:row>58</xdr:row>
      <xdr:rowOff>30739</xdr:rowOff>
    </xdr:to>
    <xdr:sp macro="" textlink="">
      <xdr:nvSpPr>
        <xdr:cNvPr id="130" name="フローチャート: 判断 129"/>
        <xdr:cNvSpPr/>
      </xdr:nvSpPr>
      <xdr:spPr>
        <a:xfrm>
          <a:off x="1079500" y="987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47266</xdr:rowOff>
    </xdr:from>
    <xdr:ext cx="534377" cy="259045"/>
    <xdr:sp macro="" textlink="">
      <xdr:nvSpPr>
        <xdr:cNvPr id="131" name="テキスト ボックス 130"/>
        <xdr:cNvSpPr txBox="1"/>
      </xdr:nvSpPr>
      <xdr:spPr>
        <a:xfrm>
          <a:off x="863111" y="964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58035</xdr:rowOff>
    </xdr:from>
    <xdr:to>
      <xdr:col>24</xdr:col>
      <xdr:colOff>114300</xdr:colOff>
      <xdr:row>57</xdr:row>
      <xdr:rowOff>159635</xdr:rowOff>
    </xdr:to>
    <xdr:sp macro="" textlink="">
      <xdr:nvSpPr>
        <xdr:cNvPr id="137" name="楕円 136"/>
        <xdr:cNvSpPr/>
      </xdr:nvSpPr>
      <xdr:spPr>
        <a:xfrm>
          <a:off x="4584700" y="98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80912</xdr:rowOff>
    </xdr:from>
    <xdr:ext cx="534377" cy="259045"/>
    <xdr:sp macro="" textlink="">
      <xdr:nvSpPr>
        <xdr:cNvPr id="138" name="総務費該当値テキスト"/>
        <xdr:cNvSpPr txBox="1"/>
      </xdr:nvSpPr>
      <xdr:spPr>
        <a:xfrm>
          <a:off x="4686300" y="968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101660</xdr:rowOff>
    </xdr:from>
    <xdr:to>
      <xdr:col>20</xdr:col>
      <xdr:colOff>38100</xdr:colOff>
      <xdr:row>56</xdr:row>
      <xdr:rowOff>31810</xdr:rowOff>
    </xdr:to>
    <xdr:sp macro="" textlink="">
      <xdr:nvSpPr>
        <xdr:cNvPr id="139" name="楕円 138"/>
        <xdr:cNvSpPr/>
      </xdr:nvSpPr>
      <xdr:spPr>
        <a:xfrm>
          <a:off x="3746500" y="953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22937</xdr:rowOff>
    </xdr:from>
    <xdr:ext cx="599010" cy="259045"/>
    <xdr:sp macro="" textlink="">
      <xdr:nvSpPr>
        <xdr:cNvPr id="140" name="テキスト ボックス 139"/>
        <xdr:cNvSpPr txBox="1"/>
      </xdr:nvSpPr>
      <xdr:spPr>
        <a:xfrm>
          <a:off x="3497795" y="96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139523</xdr:rowOff>
    </xdr:from>
    <xdr:to>
      <xdr:col>15</xdr:col>
      <xdr:colOff>101600</xdr:colOff>
      <xdr:row>58</xdr:row>
      <xdr:rowOff>69673</xdr:rowOff>
    </xdr:to>
    <xdr:sp macro="" textlink="">
      <xdr:nvSpPr>
        <xdr:cNvPr id="141" name="楕円 140"/>
        <xdr:cNvSpPr/>
      </xdr:nvSpPr>
      <xdr:spPr>
        <a:xfrm>
          <a:off x="2857500" y="991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60800</xdr:rowOff>
    </xdr:from>
    <xdr:ext cx="534377" cy="259045"/>
    <xdr:sp macro="" textlink="">
      <xdr:nvSpPr>
        <xdr:cNvPr id="142" name="テキスト ボックス 141"/>
        <xdr:cNvSpPr txBox="1"/>
      </xdr:nvSpPr>
      <xdr:spPr>
        <a:xfrm>
          <a:off x="2641111" y="10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134536</xdr:rowOff>
    </xdr:from>
    <xdr:to>
      <xdr:col>10</xdr:col>
      <xdr:colOff>165100</xdr:colOff>
      <xdr:row>58</xdr:row>
      <xdr:rowOff>64686</xdr:rowOff>
    </xdr:to>
    <xdr:sp macro="" textlink="">
      <xdr:nvSpPr>
        <xdr:cNvPr id="143" name="楕円 142"/>
        <xdr:cNvSpPr/>
      </xdr:nvSpPr>
      <xdr:spPr>
        <a:xfrm>
          <a:off x="1968500" y="99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55813</xdr:rowOff>
    </xdr:from>
    <xdr:ext cx="534377" cy="259045"/>
    <xdr:sp macro="" textlink="">
      <xdr:nvSpPr>
        <xdr:cNvPr id="144" name="テキスト ボックス 143"/>
        <xdr:cNvSpPr txBox="1"/>
      </xdr:nvSpPr>
      <xdr:spPr>
        <a:xfrm>
          <a:off x="1752111" y="999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128307</xdr:rowOff>
    </xdr:from>
    <xdr:to>
      <xdr:col>6</xdr:col>
      <xdr:colOff>38100</xdr:colOff>
      <xdr:row>58</xdr:row>
      <xdr:rowOff>58457</xdr:rowOff>
    </xdr:to>
    <xdr:sp macro="" textlink="">
      <xdr:nvSpPr>
        <xdr:cNvPr id="145" name="楕円 144"/>
        <xdr:cNvSpPr/>
      </xdr:nvSpPr>
      <xdr:spPr>
        <a:xfrm>
          <a:off x="1079500" y="99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49584</xdr:rowOff>
    </xdr:from>
    <xdr:ext cx="534377" cy="259045"/>
    <xdr:sp macro="" textlink="">
      <xdr:nvSpPr>
        <xdr:cNvPr id="146" name="テキスト ボックス 145"/>
        <xdr:cNvSpPr txBox="1"/>
      </xdr:nvSpPr>
      <xdr:spPr>
        <a:xfrm>
          <a:off x="863111" y="99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96403</xdr:rowOff>
    </xdr:from>
    <xdr:to>
      <xdr:col>24</xdr:col>
      <xdr:colOff>63500</xdr:colOff>
      <xdr:row>77</xdr:row>
      <xdr:rowOff>30186</xdr:rowOff>
    </xdr:to>
    <xdr:cxnSp macro="">
      <xdr:nvCxnSpPr>
        <xdr:cNvPr id="176" name="直線コネクタ 175"/>
        <xdr:cNvCxnSpPr/>
      </xdr:nvCxnSpPr>
      <xdr:spPr>
        <a:xfrm flipV="1">
          <a:off x="3797300" y="12955153"/>
          <a:ext cx="838200" cy="27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30186</xdr:rowOff>
    </xdr:from>
    <xdr:to>
      <xdr:col>19</xdr:col>
      <xdr:colOff>177800</xdr:colOff>
      <xdr:row>77</xdr:row>
      <xdr:rowOff>113799</xdr:rowOff>
    </xdr:to>
    <xdr:cxnSp macro="">
      <xdr:nvCxnSpPr>
        <xdr:cNvPr id="179" name="直線コネクタ 178"/>
        <xdr:cNvCxnSpPr/>
      </xdr:nvCxnSpPr>
      <xdr:spPr>
        <a:xfrm flipV="1">
          <a:off x="2908300" y="13231836"/>
          <a:ext cx="889000" cy="8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84130</xdr:rowOff>
    </xdr:from>
    <xdr:to>
      <xdr:col>20</xdr:col>
      <xdr:colOff>38100</xdr:colOff>
      <xdr:row>78</xdr:row>
      <xdr:rowOff>14280</xdr:rowOff>
    </xdr:to>
    <xdr:sp macro="" textlink="">
      <xdr:nvSpPr>
        <xdr:cNvPr id="180" name="フローチャート: 判断 179"/>
        <xdr:cNvSpPr/>
      </xdr:nvSpPr>
      <xdr:spPr>
        <a:xfrm>
          <a:off x="3746500" y="132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5407</xdr:rowOff>
    </xdr:from>
    <xdr:ext cx="599010" cy="259045"/>
    <xdr:sp macro="" textlink="">
      <xdr:nvSpPr>
        <xdr:cNvPr id="181" name="テキスト ボックス 180"/>
        <xdr:cNvSpPr txBox="1"/>
      </xdr:nvSpPr>
      <xdr:spPr>
        <a:xfrm>
          <a:off x="3497795" y="1337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113799</xdr:rowOff>
    </xdr:from>
    <xdr:to>
      <xdr:col>15</xdr:col>
      <xdr:colOff>50800</xdr:colOff>
      <xdr:row>77</xdr:row>
      <xdr:rowOff>160151</xdr:rowOff>
    </xdr:to>
    <xdr:cxnSp macro="">
      <xdr:nvCxnSpPr>
        <xdr:cNvPr id="182" name="直線コネクタ 181"/>
        <xdr:cNvCxnSpPr/>
      </xdr:nvCxnSpPr>
      <xdr:spPr>
        <a:xfrm flipV="1">
          <a:off x="2019300" y="13315449"/>
          <a:ext cx="889000" cy="4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109231</xdr:rowOff>
    </xdr:from>
    <xdr:to>
      <xdr:col>15</xdr:col>
      <xdr:colOff>101600</xdr:colOff>
      <xdr:row>78</xdr:row>
      <xdr:rowOff>39381</xdr:rowOff>
    </xdr:to>
    <xdr:sp macro="" textlink="">
      <xdr:nvSpPr>
        <xdr:cNvPr id="183" name="フローチャート: 判断 182"/>
        <xdr:cNvSpPr/>
      </xdr:nvSpPr>
      <xdr:spPr>
        <a:xfrm>
          <a:off x="2857500" y="1331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30508</xdr:rowOff>
    </xdr:from>
    <xdr:ext cx="599010" cy="259045"/>
    <xdr:sp macro="" textlink="">
      <xdr:nvSpPr>
        <xdr:cNvPr id="184" name="テキスト ボックス 183"/>
        <xdr:cNvSpPr txBox="1"/>
      </xdr:nvSpPr>
      <xdr:spPr>
        <a:xfrm>
          <a:off x="2608795" y="1340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158141</xdr:rowOff>
    </xdr:from>
    <xdr:to>
      <xdr:col>10</xdr:col>
      <xdr:colOff>114300</xdr:colOff>
      <xdr:row>77</xdr:row>
      <xdr:rowOff>160151</xdr:rowOff>
    </xdr:to>
    <xdr:cxnSp macro="">
      <xdr:nvCxnSpPr>
        <xdr:cNvPr id="185" name="直線コネクタ 184"/>
        <xdr:cNvCxnSpPr/>
      </xdr:nvCxnSpPr>
      <xdr:spPr>
        <a:xfrm>
          <a:off x="1130300" y="13359791"/>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147255</xdr:rowOff>
    </xdr:from>
    <xdr:to>
      <xdr:col>10</xdr:col>
      <xdr:colOff>165100</xdr:colOff>
      <xdr:row>78</xdr:row>
      <xdr:rowOff>77405</xdr:rowOff>
    </xdr:to>
    <xdr:sp macro="" textlink="">
      <xdr:nvSpPr>
        <xdr:cNvPr id="186" name="フローチャート: 判断 185"/>
        <xdr:cNvSpPr/>
      </xdr:nvSpPr>
      <xdr:spPr>
        <a:xfrm>
          <a:off x="1968500" y="1334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68532</xdr:rowOff>
    </xdr:from>
    <xdr:ext cx="599010" cy="259045"/>
    <xdr:sp macro="" textlink="">
      <xdr:nvSpPr>
        <xdr:cNvPr id="187" name="テキスト ボックス 186"/>
        <xdr:cNvSpPr txBox="1"/>
      </xdr:nvSpPr>
      <xdr:spPr>
        <a:xfrm>
          <a:off x="1719795" y="1344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113551</xdr:rowOff>
    </xdr:from>
    <xdr:to>
      <xdr:col>6</xdr:col>
      <xdr:colOff>38100</xdr:colOff>
      <xdr:row>78</xdr:row>
      <xdr:rowOff>43701</xdr:rowOff>
    </xdr:to>
    <xdr:sp macro="" textlink="">
      <xdr:nvSpPr>
        <xdr:cNvPr id="188" name="フローチャート: 判断 187"/>
        <xdr:cNvSpPr/>
      </xdr:nvSpPr>
      <xdr:spPr>
        <a:xfrm>
          <a:off x="1079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34828</xdr:rowOff>
    </xdr:from>
    <xdr:ext cx="599010" cy="259045"/>
    <xdr:sp macro="" textlink="">
      <xdr:nvSpPr>
        <xdr:cNvPr id="189" name="テキスト ボックス 188"/>
        <xdr:cNvSpPr txBox="1"/>
      </xdr:nvSpPr>
      <xdr:spPr>
        <a:xfrm>
          <a:off x="830795" y="1340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45603</xdr:rowOff>
    </xdr:from>
    <xdr:to>
      <xdr:col>24</xdr:col>
      <xdr:colOff>114300</xdr:colOff>
      <xdr:row>75</xdr:row>
      <xdr:rowOff>147203</xdr:rowOff>
    </xdr:to>
    <xdr:sp macro="" textlink="">
      <xdr:nvSpPr>
        <xdr:cNvPr id="195" name="楕円 194"/>
        <xdr:cNvSpPr/>
      </xdr:nvSpPr>
      <xdr:spPr>
        <a:xfrm>
          <a:off x="4584700" y="1290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68480</xdr:rowOff>
    </xdr:from>
    <xdr:ext cx="599010" cy="259045"/>
    <xdr:sp macro="" textlink="">
      <xdr:nvSpPr>
        <xdr:cNvPr id="196" name="民生費該当値テキスト"/>
        <xdr:cNvSpPr txBox="1"/>
      </xdr:nvSpPr>
      <xdr:spPr>
        <a:xfrm>
          <a:off x="4686300" y="1275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150836</xdr:rowOff>
    </xdr:from>
    <xdr:to>
      <xdr:col>20</xdr:col>
      <xdr:colOff>38100</xdr:colOff>
      <xdr:row>77</xdr:row>
      <xdr:rowOff>80986</xdr:rowOff>
    </xdr:to>
    <xdr:sp macro="" textlink="">
      <xdr:nvSpPr>
        <xdr:cNvPr id="197" name="楕円 196"/>
        <xdr:cNvSpPr/>
      </xdr:nvSpPr>
      <xdr:spPr>
        <a:xfrm>
          <a:off x="3746500" y="131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97512</xdr:rowOff>
    </xdr:from>
    <xdr:ext cx="599010" cy="259045"/>
    <xdr:sp macro="" textlink="">
      <xdr:nvSpPr>
        <xdr:cNvPr id="198" name="テキスト ボックス 197"/>
        <xdr:cNvSpPr txBox="1"/>
      </xdr:nvSpPr>
      <xdr:spPr>
        <a:xfrm>
          <a:off x="3497795" y="1295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62999</xdr:rowOff>
    </xdr:from>
    <xdr:to>
      <xdr:col>15</xdr:col>
      <xdr:colOff>101600</xdr:colOff>
      <xdr:row>77</xdr:row>
      <xdr:rowOff>164599</xdr:rowOff>
    </xdr:to>
    <xdr:sp macro="" textlink="">
      <xdr:nvSpPr>
        <xdr:cNvPr id="199" name="楕円 198"/>
        <xdr:cNvSpPr/>
      </xdr:nvSpPr>
      <xdr:spPr>
        <a:xfrm>
          <a:off x="2857500" y="1326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9676</xdr:rowOff>
    </xdr:from>
    <xdr:ext cx="599010" cy="259045"/>
    <xdr:sp macro="" textlink="">
      <xdr:nvSpPr>
        <xdr:cNvPr id="200" name="テキスト ボックス 199"/>
        <xdr:cNvSpPr txBox="1"/>
      </xdr:nvSpPr>
      <xdr:spPr>
        <a:xfrm>
          <a:off x="2608795" y="1303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109351</xdr:rowOff>
    </xdr:from>
    <xdr:to>
      <xdr:col>10</xdr:col>
      <xdr:colOff>165100</xdr:colOff>
      <xdr:row>78</xdr:row>
      <xdr:rowOff>39501</xdr:rowOff>
    </xdr:to>
    <xdr:sp macro="" textlink="">
      <xdr:nvSpPr>
        <xdr:cNvPr id="201" name="楕円 200"/>
        <xdr:cNvSpPr/>
      </xdr:nvSpPr>
      <xdr:spPr>
        <a:xfrm>
          <a:off x="1968500" y="133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56028</xdr:rowOff>
    </xdr:from>
    <xdr:ext cx="599010" cy="259045"/>
    <xdr:sp macro="" textlink="">
      <xdr:nvSpPr>
        <xdr:cNvPr id="202" name="テキスト ボックス 201"/>
        <xdr:cNvSpPr txBox="1"/>
      </xdr:nvSpPr>
      <xdr:spPr>
        <a:xfrm>
          <a:off x="1719795" y="1308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107341</xdr:rowOff>
    </xdr:from>
    <xdr:to>
      <xdr:col>6</xdr:col>
      <xdr:colOff>38100</xdr:colOff>
      <xdr:row>78</xdr:row>
      <xdr:rowOff>37491</xdr:rowOff>
    </xdr:to>
    <xdr:sp macro="" textlink="">
      <xdr:nvSpPr>
        <xdr:cNvPr id="203" name="楕円 202"/>
        <xdr:cNvSpPr/>
      </xdr:nvSpPr>
      <xdr:spPr>
        <a:xfrm>
          <a:off x="1079500" y="133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54018</xdr:rowOff>
    </xdr:from>
    <xdr:ext cx="599010" cy="259045"/>
    <xdr:sp macro="" textlink="">
      <xdr:nvSpPr>
        <xdr:cNvPr id="204" name="テキスト ボックス 203"/>
        <xdr:cNvSpPr txBox="1"/>
      </xdr:nvSpPr>
      <xdr:spPr>
        <a:xfrm>
          <a:off x="830795" y="1308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29612</xdr:rowOff>
    </xdr:from>
    <xdr:to>
      <xdr:col>24</xdr:col>
      <xdr:colOff>63500</xdr:colOff>
      <xdr:row>98</xdr:row>
      <xdr:rowOff>123616</xdr:rowOff>
    </xdr:to>
    <xdr:cxnSp macro="">
      <xdr:nvCxnSpPr>
        <xdr:cNvPr id="236" name="直線コネクタ 235"/>
        <xdr:cNvCxnSpPr/>
      </xdr:nvCxnSpPr>
      <xdr:spPr>
        <a:xfrm flipV="1">
          <a:off x="3797300" y="16831712"/>
          <a:ext cx="838200" cy="9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123616</xdr:rowOff>
    </xdr:from>
    <xdr:to>
      <xdr:col>19</xdr:col>
      <xdr:colOff>177800</xdr:colOff>
      <xdr:row>98</xdr:row>
      <xdr:rowOff>149106</xdr:rowOff>
    </xdr:to>
    <xdr:cxnSp macro="">
      <xdr:nvCxnSpPr>
        <xdr:cNvPr id="239" name="直線コネクタ 238"/>
        <xdr:cNvCxnSpPr/>
      </xdr:nvCxnSpPr>
      <xdr:spPr>
        <a:xfrm flipV="1">
          <a:off x="2908300" y="16925716"/>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108167</xdr:rowOff>
    </xdr:from>
    <xdr:to>
      <xdr:col>20</xdr:col>
      <xdr:colOff>38100</xdr:colOff>
      <xdr:row>98</xdr:row>
      <xdr:rowOff>38317</xdr:rowOff>
    </xdr:to>
    <xdr:sp macro="" textlink="">
      <xdr:nvSpPr>
        <xdr:cNvPr id="240" name="フローチャート: 判断 239"/>
        <xdr:cNvSpPr/>
      </xdr:nvSpPr>
      <xdr:spPr>
        <a:xfrm>
          <a:off x="3746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54844</xdr:rowOff>
    </xdr:from>
    <xdr:ext cx="534377" cy="259045"/>
    <xdr:sp macro="" textlink="">
      <xdr:nvSpPr>
        <xdr:cNvPr id="241" name="テキスト ボックス 240"/>
        <xdr:cNvSpPr txBox="1"/>
      </xdr:nvSpPr>
      <xdr:spPr>
        <a:xfrm>
          <a:off x="3530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149106</xdr:rowOff>
    </xdr:from>
    <xdr:to>
      <xdr:col>15</xdr:col>
      <xdr:colOff>50800</xdr:colOff>
      <xdr:row>99</xdr:row>
      <xdr:rowOff>38300</xdr:rowOff>
    </xdr:to>
    <xdr:cxnSp macro="">
      <xdr:nvCxnSpPr>
        <xdr:cNvPr id="242" name="直線コネクタ 241"/>
        <xdr:cNvCxnSpPr/>
      </xdr:nvCxnSpPr>
      <xdr:spPr>
        <a:xfrm flipV="1">
          <a:off x="2019300" y="16951206"/>
          <a:ext cx="889000" cy="6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110927</xdr:rowOff>
    </xdr:from>
    <xdr:to>
      <xdr:col>15</xdr:col>
      <xdr:colOff>101600</xdr:colOff>
      <xdr:row>98</xdr:row>
      <xdr:rowOff>41077</xdr:rowOff>
    </xdr:to>
    <xdr:sp macro="" textlink="">
      <xdr:nvSpPr>
        <xdr:cNvPr id="243" name="フローチャート: 判断 242"/>
        <xdr:cNvSpPr/>
      </xdr:nvSpPr>
      <xdr:spPr>
        <a:xfrm>
          <a:off x="2857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57604</xdr:rowOff>
    </xdr:from>
    <xdr:ext cx="534377" cy="259045"/>
    <xdr:sp macro="" textlink="">
      <xdr:nvSpPr>
        <xdr:cNvPr id="244" name="テキスト ボックス 243"/>
        <xdr:cNvSpPr txBox="1"/>
      </xdr:nvSpPr>
      <xdr:spPr>
        <a:xfrm>
          <a:off x="2641111" y="1651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38300</xdr:rowOff>
    </xdr:from>
    <xdr:to>
      <xdr:col>10</xdr:col>
      <xdr:colOff>114300</xdr:colOff>
      <xdr:row>99</xdr:row>
      <xdr:rowOff>40994</xdr:rowOff>
    </xdr:to>
    <xdr:cxnSp macro="">
      <xdr:nvCxnSpPr>
        <xdr:cNvPr id="245" name="直線コネクタ 244"/>
        <xdr:cNvCxnSpPr/>
      </xdr:nvCxnSpPr>
      <xdr:spPr>
        <a:xfrm flipV="1">
          <a:off x="1130300" y="17011850"/>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140629</xdr:rowOff>
    </xdr:from>
    <xdr:to>
      <xdr:col>10</xdr:col>
      <xdr:colOff>165100</xdr:colOff>
      <xdr:row>98</xdr:row>
      <xdr:rowOff>70779</xdr:rowOff>
    </xdr:to>
    <xdr:sp macro="" textlink="">
      <xdr:nvSpPr>
        <xdr:cNvPr id="246" name="フローチャート: 判断 245"/>
        <xdr:cNvSpPr/>
      </xdr:nvSpPr>
      <xdr:spPr>
        <a:xfrm>
          <a:off x="1968500" y="1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87306</xdr:rowOff>
    </xdr:from>
    <xdr:ext cx="534377" cy="259045"/>
    <xdr:sp macro="" textlink="">
      <xdr:nvSpPr>
        <xdr:cNvPr id="247" name="テキスト ボックス 246"/>
        <xdr:cNvSpPr txBox="1"/>
      </xdr:nvSpPr>
      <xdr:spPr>
        <a:xfrm>
          <a:off x="1752111" y="165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134359</xdr:rowOff>
    </xdr:from>
    <xdr:to>
      <xdr:col>6</xdr:col>
      <xdr:colOff>38100</xdr:colOff>
      <xdr:row>98</xdr:row>
      <xdr:rowOff>64509</xdr:rowOff>
    </xdr:to>
    <xdr:sp macro="" textlink="">
      <xdr:nvSpPr>
        <xdr:cNvPr id="248" name="フローチャート: 判断 247"/>
        <xdr:cNvSpPr/>
      </xdr:nvSpPr>
      <xdr:spPr>
        <a:xfrm>
          <a:off x="1079500" y="167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81036</xdr:rowOff>
    </xdr:from>
    <xdr:ext cx="534377" cy="259045"/>
    <xdr:sp macro="" textlink="">
      <xdr:nvSpPr>
        <xdr:cNvPr id="249" name="テキスト ボックス 248"/>
        <xdr:cNvSpPr txBox="1"/>
      </xdr:nvSpPr>
      <xdr:spPr>
        <a:xfrm>
          <a:off x="863111" y="1654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150262</xdr:rowOff>
    </xdr:from>
    <xdr:to>
      <xdr:col>24</xdr:col>
      <xdr:colOff>114300</xdr:colOff>
      <xdr:row>98</xdr:row>
      <xdr:rowOff>80412</xdr:rowOff>
    </xdr:to>
    <xdr:sp macro="" textlink="">
      <xdr:nvSpPr>
        <xdr:cNvPr id="255" name="楕円 254"/>
        <xdr:cNvSpPr/>
      </xdr:nvSpPr>
      <xdr:spPr>
        <a:xfrm>
          <a:off x="4584700" y="167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65189</xdr:rowOff>
    </xdr:from>
    <xdr:ext cx="534377" cy="259045"/>
    <xdr:sp macro="" textlink="">
      <xdr:nvSpPr>
        <xdr:cNvPr id="256" name="衛生費該当値テキスト"/>
        <xdr:cNvSpPr txBox="1"/>
      </xdr:nvSpPr>
      <xdr:spPr>
        <a:xfrm>
          <a:off x="4686300" y="1669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72816</xdr:rowOff>
    </xdr:from>
    <xdr:to>
      <xdr:col>20</xdr:col>
      <xdr:colOff>38100</xdr:colOff>
      <xdr:row>99</xdr:row>
      <xdr:rowOff>2966</xdr:rowOff>
    </xdr:to>
    <xdr:sp macro="" textlink="">
      <xdr:nvSpPr>
        <xdr:cNvPr id="257" name="楕円 256"/>
        <xdr:cNvSpPr/>
      </xdr:nvSpPr>
      <xdr:spPr>
        <a:xfrm>
          <a:off x="3746500" y="168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165543</xdr:rowOff>
    </xdr:from>
    <xdr:ext cx="534377" cy="259045"/>
    <xdr:sp macro="" textlink="">
      <xdr:nvSpPr>
        <xdr:cNvPr id="258" name="テキスト ボックス 257"/>
        <xdr:cNvSpPr txBox="1"/>
      </xdr:nvSpPr>
      <xdr:spPr>
        <a:xfrm>
          <a:off x="3530111" y="1696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98306</xdr:rowOff>
    </xdr:from>
    <xdr:to>
      <xdr:col>15</xdr:col>
      <xdr:colOff>101600</xdr:colOff>
      <xdr:row>99</xdr:row>
      <xdr:rowOff>28456</xdr:rowOff>
    </xdr:to>
    <xdr:sp macro="" textlink="">
      <xdr:nvSpPr>
        <xdr:cNvPr id="259" name="楕円 258"/>
        <xdr:cNvSpPr/>
      </xdr:nvSpPr>
      <xdr:spPr>
        <a:xfrm>
          <a:off x="2857500" y="169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19583</xdr:rowOff>
    </xdr:from>
    <xdr:ext cx="534377" cy="259045"/>
    <xdr:sp macro="" textlink="">
      <xdr:nvSpPr>
        <xdr:cNvPr id="260" name="テキスト ボックス 259"/>
        <xdr:cNvSpPr txBox="1"/>
      </xdr:nvSpPr>
      <xdr:spPr>
        <a:xfrm>
          <a:off x="2641111" y="169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158950</xdr:rowOff>
    </xdr:from>
    <xdr:to>
      <xdr:col>10</xdr:col>
      <xdr:colOff>165100</xdr:colOff>
      <xdr:row>99</xdr:row>
      <xdr:rowOff>89100</xdr:rowOff>
    </xdr:to>
    <xdr:sp macro="" textlink="">
      <xdr:nvSpPr>
        <xdr:cNvPr id="261" name="楕円 260"/>
        <xdr:cNvSpPr/>
      </xdr:nvSpPr>
      <xdr:spPr>
        <a:xfrm>
          <a:off x="1968500" y="169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80227</xdr:rowOff>
    </xdr:from>
    <xdr:ext cx="534377" cy="259045"/>
    <xdr:sp macro="" textlink="">
      <xdr:nvSpPr>
        <xdr:cNvPr id="262" name="テキスト ボックス 261"/>
        <xdr:cNvSpPr txBox="1"/>
      </xdr:nvSpPr>
      <xdr:spPr>
        <a:xfrm>
          <a:off x="1752111" y="1705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161644</xdr:rowOff>
    </xdr:from>
    <xdr:to>
      <xdr:col>6</xdr:col>
      <xdr:colOff>38100</xdr:colOff>
      <xdr:row>99</xdr:row>
      <xdr:rowOff>91794</xdr:rowOff>
    </xdr:to>
    <xdr:sp macro="" textlink="">
      <xdr:nvSpPr>
        <xdr:cNvPr id="263" name="楕円 262"/>
        <xdr:cNvSpPr/>
      </xdr:nvSpPr>
      <xdr:spPr>
        <a:xfrm>
          <a:off x="1079500" y="169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82921</xdr:rowOff>
    </xdr:from>
    <xdr:ext cx="534377" cy="259045"/>
    <xdr:sp macro="" textlink="">
      <xdr:nvSpPr>
        <xdr:cNvPr id="264" name="テキスト ボックス 263"/>
        <xdr:cNvSpPr txBox="1"/>
      </xdr:nvSpPr>
      <xdr:spPr>
        <a:xfrm>
          <a:off x="863111" y="1705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87449</xdr:rowOff>
    </xdr:from>
    <xdr:to>
      <xdr:col>55</xdr:col>
      <xdr:colOff>0</xdr:colOff>
      <xdr:row>39</xdr:row>
      <xdr:rowOff>90388</xdr:rowOff>
    </xdr:to>
    <xdr:cxnSp macro="">
      <xdr:nvCxnSpPr>
        <xdr:cNvPr id="295" name="直線コネクタ 294"/>
        <xdr:cNvCxnSpPr/>
      </xdr:nvCxnSpPr>
      <xdr:spPr>
        <a:xfrm>
          <a:off x="9639300" y="6773999"/>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72099</xdr:rowOff>
    </xdr:from>
    <xdr:to>
      <xdr:col>50</xdr:col>
      <xdr:colOff>114300</xdr:colOff>
      <xdr:row>39</xdr:row>
      <xdr:rowOff>87449</xdr:rowOff>
    </xdr:to>
    <xdr:cxnSp macro="">
      <xdr:nvCxnSpPr>
        <xdr:cNvPr id="298" name="直線コネクタ 297"/>
        <xdr:cNvCxnSpPr/>
      </xdr:nvCxnSpPr>
      <xdr:spPr>
        <a:xfrm>
          <a:off x="8750300" y="6758649"/>
          <a:ext cx="8890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161072</xdr:rowOff>
    </xdr:from>
    <xdr:to>
      <xdr:col>50</xdr:col>
      <xdr:colOff>165100</xdr:colOff>
      <xdr:row>38</xdr:row>
      <xdr:rowOff>91222</xdr:rowOff>
    </xdr:to>
    <xdr:sp macro="" textlink="">
      <xdr:nvSpPr>
        <xdr:cNvPr id="299" name="フローチャート: 判断 298"/>
        <xdr:cNvSpPr/>
      </xdr:nvSpPr>
      <xdr:spPr>
        <a:xfrm>
          <a:off x="9588500" y="650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107749</xdr:rowOff>
    </xdr:from>
    <xdr:ext cx="378565" cy="259045"/>
    <xdr:sp macro="" textlink="">
      <xdr:nvSpPr>
        <xdr:cNvPr id="300" name="テキスト ボックス 299"/>
        <xdr:cNvSpPr txBox="1"/>
      </xdr:nvSpPr>
      <xdr:spPr>
        <a:xfrm>
          <a:off x="9450017" y="6279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60016</xdr:rowOff>
    </xdr:from>
    <xdr:to>
      <xdr:col>45</xdr:col>
      <xdr:colOff>177800</xdr:colOff>
      <xdr:row>39</xdr:row>
      <xdr:rowOff>72099</xdr:rowOff>
    </xdr:to>
    <xdr:cxnSp macro="">
      <xdr:nvCxnSpPr>
        <xdr:cNvPr id="301" name="直線コネクタ 300"/>
        <xdr:cNvCxnSpPr/>
      </xdr:nvCxnSpPr>
      <xdr:spPr>
        <a:xfrm>
          <a:off x="7861300" y="6746566"/>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131354</xdr:rowOff>
    </xdr:from>
    <xdr:to>
      <xdr:col>46</xdr:col>
      <xdr:colOff>38100</xdr:colOff>
      <xdr:row>38</xdr:row>
      <xdr:rowOff>61505</xdr:rowOff>
    </xdr:to>
    <xdr:sp macro="" textlink="">
      <xdr:nvSpPr>
        <xdr:cNvPr id="302" name="フローチャート: 判断 301"/>
        <xdr:cNvSpPr/>
      </xdr:nvSpPr>
      <xdr:spPr>
        <a:xfrm>
          <a:off x="86995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78031</xdr:rowOff>
    </xdr:from>
    <xdr:ext cx="378565" cy="259045"/>
    <xdr:sp macro="" textlink="">
      <xdr:nvSpPr>
        <xdr:cNvPr id="303" name="テキスト ボックス 302"/>
        <xdr:cNvSpPr txBox="1"/>
      </xdr:nvSpPr>
      <xdr:spPr>
        <a:xfrm>
          <a:off x="8561017" y="6250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45648</xdr:rowOff>
    </xdr:from>
    <xdr:to>
      <xdr:col>41</xdr:col>
      <xdr:colOff>50800</xdr:colOff>
      <xdr:row>39</xdr:row>
      <xdr:rowOff>60016</xdr:rowOff>
    </xdr:to>
    <xdr:cxnSp macro="">
      <xdr:nvCxnSpPr>
        <xdr:cNvPr id="304" name="直線コネクタ 303"/>
        <xdr:cNvCxnSpPr/>
      </xdr:nvCxnSpPr>
      <xdr:spPr>
        <a:xfrm>
          <a:off x="6972300" y="6732198"/>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147683</xdr:rowOff>
    </xdr:from>
    <xdr:to>
      <xdr:col>41</xdr:col>
      <xdr:colOff>101600</xdr:colOff>
      <xdr:row>38</xdr:row>
      <xdr:rowOff>77832</xdr:rowOff>
    </xdr:to>
    <xdr:sp macro="" textlink="">
      <xdr:nvSpPr>
        <xdr:cNvPr id="305" name="フローチャート: 判断 304"/>
        <xdr:cNvSpPr/>
      </xdr:nvSpPr>
      <xdr:spPr>
        <a:xfrm>
          <a:off x="7810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94360</xdr:rowOff>
    </xdr:from>
    <xdr:ext cx="378565" cy="259045"/>
    <xdr:sp macro="" textlink="">
      <xdr:nvSpPr>
        <xdr:cNvPr id="306" name="テキスト ボックス 305"/>
        <xdr:cNvSpPr txBox="1"/>
      </xdr:nvSpPr>
      <xdr:spPr>
        <a:xfrm>
          <a:off x="7672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127109</xdr:rowOff>
    </xdr:from>
    <xdr:to>
      <xdr:col>36</xdr:col>
      <xdr:colOff>165100</xdr:colOff>
      <xdr:row>38</xdr:row>
      <xdr:rowOff>57259</xdr:rowOff>
    </xdr:to>
    <xdr:sp macro="" textlink="">
      <xdr:nvSpPr>
        <xdr:cNvPr id="307" name="フローチャート: 判断 306"/>
        <xdr:cNvSpPr/>
      </xdr:nvSpPr>
      <xdr:spPr>
        <a:xfrm>
          <a:off x="6921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73786</xdr:rowOff>
    </xdr:from>
    <xdr:ext cx="378565" cy="259045"/>
    <xdr:sp macro="" textlink="">
      <xdr:nvSpPr>
        <xdr:cNvPr id="308" name="テキスト ボックス 307"/>
        <xdr:cNvSpPr txBox="1"/>
      </xdr:nvSpPr>
      <xdr:spPr>
        <a:xfrm>
          <a:off x="6783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39588</xdr:rowOff>
    </xdr:from>
    <xdr:to>
      <xdr:col>55</xdr:col>
      <xdr:colOff>50800</xdr:colOff>
      <xdr:row>39</xdr:row>
      <xdr:rowOff>141188</xdr:rowOff>
    </xdr:to>
    <xdr:sp macro="" textlink="">
      <xdr:nvSpPr>
        <xdr:cNvPr id="314" name="楕円 313"/>
        <xdr:cNvSpPr/>
      </xdr:nvSpPr>
      <xdr:spPr>
        <a:xfrm>
          <a:off x="10426700" y="67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125965</xdr:rowOff>
    </xdr:from>
    <xdr:ext cx="313932" cy="259045"/>
    <xdr:sp macro="" textlink="">
      <xdr:nvSpPr>
        <xdr:cNvPr id="315" name="労働費該当値テキスト"/>
        <xdr:cNvSpPr txBox="1"/>
      </xdr:nvSpPr>
      <xdr:spPr>
        <a:xfrm>
          <a:off x="10528300" y="6641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36649</xdr:rowOff>
    </xdr:from>
    <xdr:to>
      <xdr:col>50</xdr:col>
      <xdr:colOff>165100</xdr:colOff>
      <xdr:row>39</xdr:row>
      <xdr:rowOff>138249</xdr:rowOff>
    </xdr:to>
    <xdr:sp macro="" textlink="">
      <xdr:nvSpPr>
        <xdr:cNvPr id="316" name="楕円 315"/>
        <xdr:cNvSpPr/>
      </xdr:nvSpPr>
      <xdr:spPr>
        <a:xfrm>
          <a:off x="9588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129376</xdr:rowOff>
    </xdr:from>
    <xdr:ext cx="313932" cy="259045"/>
    <xdr:sp macro="" textlink="">
      <xdr:nvSpPr>
        <xdr:cNvPr id="317" name="テキスト ボックス 316"/>
        <xdr:cNvSpPr txBox="1"/>
      </xdr:nvSpPr>
      <xdr:spPr>
        <a:xfrm>
          <a:off x="9482333" y="6815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21299</xdr:rowOff>
    </xdr:from>
    <xdr:to>
      <xdr:col>46</xdr:col>
      <xdr:colOff>38100</xdr:colOff>
      <xdr:row>39</xdr:row>
      <xdr:rowOff>122899</xdr:rowOff>
    </xdr:to>
    <xdr:sp macro="" textlink="">
      <xdr:nvSpPr>
        <xdr:cNvPr id="318" name="楕円 317"/>
        <xdr:cNvSpPr/>
      </xdr:nvSpPr>
      <xdr:spPr>
        <a:xfrm>
          <a:off x="8699500" y="67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114026</xdr:rowOff>
    </xdr:from>
    <xdr:ext cx="313932" cy="259045"/>
    <xdr:sp macro="" textlink="">
      <xdr:nvSpPr>
        <xdr:cNvPr id="319" name="テキスト ボックス 318"/>
        <xdr:cNvSpPr txBox="1"/>
      </xdr:nvSpPr>
      <xdr:spPr>
        <a:xfrm>
          <a:off x="8593333" y="68005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9216</xdr:rowOff>
    </xdr:from>
    <xdr:to>
      <xdr:col>41</xdr:col>
      <xdr:colOff>101600</xdr:colOff>
      <xdr:row>39</xdr:row>
      <xdr:rowOff>110816</xdr:rowOff>
    </xdr:to>
    <xdr:sp macro="" textlink="">
      <xdr:nvSpPr>
        <xdr:cNvPr id="320" name="楕円 319"/>
        <xdr:cNvSpPr/>
      </xdr:nvSpPr>
      <xdr:spPr>
        <a:xfrm>
          <a:off x="7810500" y="66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101943</xdr:rowOff>
    </xdr:from>
    <xdr:ext cx="378565" cy="259045"/>
    <xdr:sp macro="" textlink="">
      <xdr:nvSpPr>
        <xdr:cNvPr id="321" name="テキスト ボックス 320"/>
        <xdr:cNvSpPr txBox="1"/>
      </xdr:nvSpPr>
      <xdr:spPr>
        <a:xfrm>
          <a:off x="7672017" y="678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166298</xdr:rowOff>
    </xdr:from>
    <xdr:to>
      <xdr:col>36</xdr:col>
      <xdr:colOff>165100</xdr:colOff>
      <xdr:row>39</xdr:row>
      <xdr:rowOff>96448</xdr:rowOff>
    </xdr:to>
    <xdr:sp macro="" textlink="">
      <xdr:nvSpPr>
        <xdr:cNvPr id="322" name="楕円 321"/>
        <xdr:cNvSpPr/>
      </xdr:nvSpPr>
      <xdr:spPr>
        <a:xfrm>
          <a:off x="6921500" y="66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87575</xdr:rowOff>
    </xdr:from>
    <xdr:ext cx="378565" cy="259045"/>
    <xdr:sp macro="" textlink="">
      <xdr:nvSpPr>
        <xdr:cNvPr id="323" name="テキスト ボックス 322"/>
        <xdr:cNvSpPr txBox="1"/>
      </xdr:nvSpPr>
      <xdr:spPr>
        <a:xfrm>
          <a:off x="6783017" y="6774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120155</xdr:rowOff>
    </xdr:from>
    <xdr:to>
      <xdr:col>55</xdr:col>
      <xdr:colOff>0</xdr:colOff>
      <xdr:row>58</xdr:row>
      <xdr:rowOff>129087</xdr:rowOff>
    </xdr:to>
    <xdr:cxnSp macro="">
      <xdr:nvCxnSpPr>
        <xdr:cNvPr id="354" name="直線コネクタ 353"/>
        <xdr:cNvCxnSpPr/>
      </xdr:nvCxnSpPr>
      <xdr:spPr>
        <a:xfrm>
          <a:off x="9639300" y="10064255"/>
          <a:ext cx="83820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109803</xdr:rowOff>
    </xdr:from>
    <xdr:to>
      <xdr:col>50</xdr:col>
      <xdr:colOff>114300</xdr:colOff>
      <xdr:row>58</xdr:row>
      <xdr:rowOff>120155</xdr:rowOff>
    </xdr:to>
    <xdr:cxnSp macro="">
      <xdr:nvCxnSpPr>
        <xdr:cNvPr id="357" name="直線コネクタ 356"/>
        <xdr:cNvCxnSpPr/>
      </xdr:nvCxnSpPr>
      <xdr:spPr>
        <a:xfrm>
          <a:off x="8750300" y="10053903"/>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123337</xdr:rowOff>
    </xdr:from>
    <xdr:to>
      <xdr:col>50</xdr:col>
      <xdr:colOff>165100</xdr:colOff>
      <xdr:row>58</xdr:row>
      <xdr:rowOff>53487</xdr:rowOff>
    </xdr:to>
    <xdr:sp macro="" textlink="">
      <xdr:nvSpPr>
        <xdr:cNvPr id="358" name="フローチャート: 判断 357"/>
        <xdr:cNvSpPr/>
      </xdr:nvSpPr>
      <xdr:spPr>
        <a:xfrm>
          <a:off x="9588500" y="989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70014</xdr:rowOff>
    </xdr:from>
    <xdr:ext cx="534377" cy="259045"/>
    <xdr:sp macro="" textlink="">
      <xdr:nvSpPr>
        <xdr:cNvPr id="359" name="テキスト ボックス 358"/>
        <xdr:cNvSpPr txBox="1"/>
      </xdr:nvSpPr>
      <xdr:spPr>
        <a:xfrm>
          <a:off x="9372111" y="967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98144</xdr:rowOff>
    </xdr:from>
    <xdr:to>
      <xdr:col>45</xdr:col>
      <xdr:colOff>177800</xdr:colOff>
      <xdr:row>58</xdr:row>
      <xdr:rowOff>109803</xdr:rowOff>
    </xdr:to>
    <xdr:cxnSp macro="">
      <xdr:nvCxnSpPr>
        <xdr:cNvPr id="360" name="直線コネクタ 359"/>
        <xdr:cNvCxnSpPr/>
      </xdr:nvCxnSpPr>
      <xdr:spPr>
        <a:xfrm>
          <a:off x="7861300" y="10042244"/>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66285</xdr:rowOff>
    </xdr:from>
    <xdr:to>
      <xdr:col>46</xdr:col>
      <xdr:colOff>38100</xdr:colOff>
      <xdr:row>57</xdr:row>
      <xdr:rowOff>167885</xdr:rowOff>
    </xdr:to>
    <xdr:sp macro="" textlink="">
      <xdr:nvSpPr>
        <xdr:cNvPr id="361" name="フローチャート: 判断 360"/>
        <xdr:cNvSpPr/>
      </xdr:nvSpPr>
      <xdr:spPr>
        <a:xfrm>
          <a:off x="8699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12962</xdr:rowOff>
    </xdr:from>
    <xdr:ext cx="534377" cy="259045"/>
    <xdr:sp macro="" textlink="">
      <xdr:nvSpPr>
        <xdr:cNvPr id="362" name="テキスト ボックス 361"/>
        <xdr:cNvSpPr txBox="1"/>
      </xdr:nvSpPr>
      <xdr:spPr>
        <a:xfrm>
          <a:off x="8483111" y="961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75333</xdr:rowOff>
    </xdr:from>
    <xdr:to>
      <xdr:col>41</xdr:col>
      <xdr:colOff>50800</xdr:colOff>
      <xdr:row>58</xdr:row>
      <xdr:rowOff>98144</xdr:rowOff>
    </xdr:to>
    <xdr:cxnSp macro="">
      <xdr:nvCxnSpPr>
        <xdr:cNvPr id="363" name="直線コネクタ 362"/>
        <xdr:cNvCxnSpPr/>
      </xdr:nvCxnSpPr>
      <xdr:spPr>
        <a:xfrm>
          <a:off x="6972300" y="10019433"/>
          <a:ext cx="889000" cy="2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70073</xdr:rowOff>
    </xdr:from>
    <xdr:to>
      <xdr:col>41</xdr:col>
      <xdr:colOff>101600</xdr:colOff>
      <xdr:row>58</xdr:row>
      <xdr:rowOff>223</xdr:rowOff>
    </xdr:to>
    <xdr:sp macro="" textlink="">
      <xdr:nvSpPr>
        <xdr:cNvPr id="364" name="フローチャート: 判断 363"/>
        <xdr:cNvSpPr/>
      </xdr:nvSpPr>
      <xdr:spPr>
        <a:xfrm>
          <a:off x="7810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16750</xdr:rowOff>
    </xdr:from>
    <xdr:ext cx="534377" cy="259045"/>
    <xdr:sp macro="" textlink="">
      <xdr:nvSpPr>
        <xdr:cNvPr id="365" name="テキスト ボックス 364"/>
        <xdr:cNvSpPr txBox="1"/>
      </xdr:nvSpPr>
      <xdr:spPr>
        <a:xfrm>
          <a:off x="7594111" y="96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62056</xdr:rowOff>
    </xdr:from>
    <xdr:to>
      <xdr:col>36</xdr:col>
      <xdr:colOff>165100</xdr:colOff>
      <xdr:row>57</xdr:row>
      <xdr:rowOff>163656</xdr:rowOff>
    </xdr:to>
    <xdr:sp macro="" textlink="">
      <xdr:nvSpPr>
        <xdr:cNvPr id="366" name="フローチャート: 判断 365"/>
        <xdr:cNvSpPr/>
      </xdr:nvSpPr>
      <xdr:spPr>
        <a:xfrm>
          <a:off x="6921500" y="98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8733</xdr:rowOff>
    </xdr:from>
    <xdr:ext cx="534377" cy="259045"/>
    <xdr:sp macro="" textlink="">
      <xdr:nvSpPr>
        <xdr:cNvPr id="367" name="テキスト ボックス 366"/>
        <xdr:cNvSpPr txBox="1"/>
      </xdr:nvSpPr>
      <xdr:spPr>
        <a:xfrm>
          <a:off x="6705111" y="960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78287</xdr:rowOff>
    </xdr:from>
    <xdr:to>
      <xdr:col>55</xdr:col>
      <xdr:colOff>50800</xdr:colOff>
      <xdr:row>59</xdr:row>
      <xdr:rowOff>8437</xdr:rowOff>
    </xdr:to>
    <xdr:sp macro="" textlink="">
      <xdr:nvSpPr>
        <xdr:cNvPr id="373" name="楕円 372"/>
        <xdr:cNvSpPr/>
      </xdr:nvSpPr>
      <xdr:spPr>
        <a:xfrm>
          <a:off x="10426700" y="1002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56714</xdr:rowOff>
    </xdr:from>
    <xdr:ext cx="469744" cy="259045"/>
    <xdr:sp macro="" textlink="">
      <xdr:nvSpPr>
        <xdr:cNvPr id="374" name="農林水産業費該当値テキスト"/>
        <xdr:cNvSpPr txBox="1"/>
      </xdr:nvSpPr>
      <xdr:spPr>
        <a:xfrm>
          <a:off x="10528300" y="1000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69355</xdr:rowOff>
    </xdr:from>
    <xdr:to>
      <xdr:col>50</xdr:col>
      <xdr:colOff>165100</xdr:colOff>
      <xdr:row>58</xdr:row>
      <xdr:rowOff>170955</xdr:rowOff>
    </xdr:to>
    <xdr:sp macro="" textlink="">
      <xdr:nvSpPr>
        <xdr:cNvPr id="375" name="楕円 374"/>
        <xdr:cNvSpPr/>
      </xdr:nvSpPr>
      <xdr:spPr>
        <a:xfrm>
          <a:off x="9588500" y="100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162082</xdr:rowOff>
    </xdr:from>
    <xdr:ext cx="469744" cy="259045"/>
    <xdr:sp macro="" textlink="">
      <xdr:nvSpPr>
        <xdr:cNvPr id="376" name="テキスト ボックス 375"/>
        <xdr:cNvSpPr txBox="1"/>
      </xdr:nvSpPr>
      <xdr:spPr>
        <a:xfrm>
          <a:off x="9404428" y="1010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59003</xdr:rowOff>
    </xdr:from>
    <xdr:to>
      <xdr:col>46</xdr:col>
      <xdr:colOff>38100</xdr:colOff>
      <xdr:row>58</xdr:row>
      <xdr:rowOff>160603</xdr:rowOff>
    </xdr:to>
    <xdr:sp macro="" textlink="">
      <xdr:nvSpPr>
        <xdr:cNvPr id="377" name="楕円 376"/>
        <xdr:cNvSpPr/>
      </xdr:nvSpPr>
      <xdr:spPr>
        <a:xfrm>
          <a:off x="8699500" y="100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151730</xdr:rowOff>
    </xdr:from>
    <xdr:ext cx="469744" cy="259045"/>
    <xdr:sp macro="" textlink="">
      <xdr:nvSpPr>
        <xdr:cNvPr id="378" name="テキスト ボックス 377"/>
        <xdr:cNvSpPr txBox="1"/>
      </xdr:nvSpPr>
      <xdr:spPr>
        <a:xfrm>
          <a:off x="8515428" y="1009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47344</xdr:rowOff>
    </xdr:from>
    <xdr:to>
      <xdr:col>41</xdr:col>
      <xdr:colOff>101600</xdr:colOff>
      <xdr:row>58</xdr:row>
      <xdr:rowOff>148944</xdr:rowOff>
    </xdr:to>
    <xdr:sp macro="" textlink="">
      <xdr:nvSpPr>
        <xdr:cNvPr id="379" name="楕円 378"/>
        <xdr:cNvSpPr/>
      </xdr:nvSpPr>
      <xdr:spPr>
        <a:xfrm>
          <a:off x="7810500" y="999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140071</xdr:rowOff>
    </xdr:from>
    <xdr:ext cx="534377" cy="259045"/>
    <xdr:sp macro="" textlink="">
      <xdr:nvSpPr>
        <xdr:cNvPr id="380" name="テキスト ボックス 379"/>
        <xdr:cNvSpPr txBox="1"/>
      </xdr:nvSpPr>
      <xdr:spPr>
        <a:xfrm>
          <a:off x="7594111" y="1008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24533</xdr:rowOff>
    </xdr:from>
    <xdr:to>
      <xdr:col>36</xdr:col>
      <xdr:colOff>165100</xdr:colOff>
      <xdr:row>58</xdr:row>
      <xdr:rowOff>126133</xdr:rowOff>
    </xdr:to>
    <xdr:sp macro="" textlink="">
      <xdr:nvSpPr>
        <xdr:cNvPr id="381" name="楕円 380"/>
        <xdr:cNvSpPr/>
      </xdr:nvSpPr>
      <xdr:spPr>
        <a:xfrm>
          <a:off x="6921500" y="996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117260</xdr:rowOff>
    </xdr:from>
    <xdr:ext cx="534377" cy="259045"/>
    <xdr:sp macro="" textlink="">
      <xdr:nvSpPr>
        <xdr:cNvPr id="382" name="テキスト ボックス 381"/>
        <xdr:cNvSpPr txBox="1"/>
      </xdr:nvSpPr>
      <xdr:spPr>
        <a:xfrm>
          <a:off x="6705111" y="1006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133848</xdr:rowOff>
    </xdr:from>
    <xdr:to>
      <xdr:col>55</xdr:col>
      <xdr:colOff>0</xdr:colOff>
      <xdr:row>77</xdr:row>
      <xdr:rowOff>132156</xdr:rowOff>
    </xdr:to>
    <xdr:cxnSp macro="">
      <xdr:nvCxnSpPr>
        <xdr:cNvPr id="409" name="直線コネクタ 408"/>
        <xdr:cNvCxnSpPr/>
      </xdr:nvCxnSpPr>
      <xdr:spPr>
        <a:xfrm>
          <a:off x="9639300" y="13164048"/>
          <a:ext cx="838200" cy="16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133848</xdr:rowOff>
    </xdr:from>
    <xdr:to>
      <xdr:col>50</xdr:col>
      <xdr:colOff>114300</xdr:colOff>
      <xdr:row>77</xdr:row>
      <xdr:rowOff>135539</xdr:rowOff>
    </xdr:to>
    <xdr:cxnSp macro="">
      <xdr:nvCxnSpPr>
        <xdr:cNvPr id="412" name="直線コネクタ 411"/>
        <xdr:cNvCxnSpPr/>
      </xdr:nvCxnSpPr>
      <xdr:spPr>
        <a:xfrm flipV="1">
          <a:off x="8750300" y="13164048"/>
          <a:ext cx="889000" cy="17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162189</xdr:rowOff>
    </xdr:from>
    <xdr:to>
      <xdr:col>50</xdr:col>
      <xdr:colOff>165100</xdr:colOff>
      <xdr:row>75</xdr:row>
      <xdr:rowOff>92339</xdr:rowOff>
    </xdr:to>
    <xdr:sp macro="" textlink="">
      <xdr:nvSpPr>
        <xdr:cNvPr id="413" name="フローチャート: 判断 412"/>
        <xdr:cNvSpPr/>
      </xdr:nvSpPr>
      <xdr:spPr>
        <a:xfrm>
          <a:off x="9588500" y="1284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108866</xdr:rowOff>
    </xdr:from>
    <xdr:ext cx="534377" cy="259045"/>
    <xdr:sp macro="" textlink="">
      <xdr:nvSpPr>
        <xdr:cNvPr id="414" name="テキスト ボックス 413"/>
        <xdr:cNvSpPr txBox="1"/>
      </xdr:nvSpPr>
      <xdr:spPr>
        <a:xfrm>
          <a:off x="9372111" y="1262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117618</xdr:rowOff>
    </xdr:from>
    <xdr:to>
      <xdr:col>45</xdr:col>
      <xdr:colOff>177800</xdr:colOff>
      <xdr:row>77</xdr:row>
      <xdr:rowOff>135539</xdr:rowOff>
    </xdr:to>
    <xdr:cxnSp macro="">
      <xdr:nvCxnSpPr>
        <xdr:cNvPr id="415" name="直線コネクタ 414"/>
        <xdr:cNvCxnSpPr/>
      </xdr:nvCxnSpPr>
      <xdr:spPr>
        <a:xfrm>
          <a:off x="7861300" y="13319268"/>
          <a:ext cx="8890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167264</xdr:rowOff>
    </xdr:from>
    <xdr:to>
      <xdr:col>46</xdr:col>
      <xdr:colOff>38100</xdr:colOff>
      <xdr:row>76</xdr:row>
      <xdr:rowOff>97414</xdr:rowOff>
    </xdr:to>
    <xdr:sp macro="" textlink="">
      <xdr:nvSpPr>
        <xdr:cNvPr id="416" name="フローチャート: 判断 415"/>
        <xdr:cNvSpPr/>
      </xdr:nvSpPr>
      <xdr:spPr>
        <a:xfrm>
          <a:off x="8699500" y="1302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113941</xdr:rowOff>
    </xdr:from>
    <xdr:ext cx="469744" cy="259045"/>
    <xdr:sp macro="" textlink="">
      <xdr:nvSpPr>
        <xdr:cNvPr id="417" name="テキスト ボックス 416"/>
        <xdr:cNvSpPr txBox="1"/>
      </xdr:nvSpPr>
      <xdr:spPr>
        <a:xfrm>
          <a:off x="8515428" y="1280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117618</xdr:rowOff>
    </xdr:from>
    <xdr:to>
      <xdr:col>41</xdr:col>
      <xdr:colOff>50800</xdr:colOff>
      <xdr:row>77</xdr:row>
      <xdr:rowOff>124155</xdr:rowOff>
    </xdr:to>
    <xdr:cxnSp macro="">
      <xdr:nvCxnSpPr>
        <xdr:cNvPr id="418" name="直線コネクタ 417"/>
        <xdr:cNvCxnSpPr/>
      </xdr:nvCxnSpPr>
      <xdr:spPr>
        <a:xfrm flipV="1">
          <a:off x="6972300" y="13319268"/>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148975</xdr:rowOff>
    </xdr:from>
    <xdr:to>
      <xdr:col>41</xdr:col>
      <xdr:colOff>101600</xdr:colOff>
      <xdr:row>76</xdr:row>
      <xdr:rowOff>79125</xdr:rowOff>
    </xdr:to>
    <xdr:sp macro="" textlink="">
      <xdr:nvSpPr>
        <xdr:cNvPr id="419" name="フローチャート: 判断 418"/>
        <xdr:cNvSpPr/>
      </xdr:nvSpPr>
      <xdr:spPr>
        <a:xfrm>
          <a:off x="7810500" y="1300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95653</xdr:rowOff>
    </xdr:from>
    <xdr:ext cx="469744" cy="259045"/>
    <xdr:sp macro="" textlink="">
      <xdr:nvSpPr>
        <xdr:cNvPr id="420" name="テキスト ボックス 419"/>
        <xdr:cNvSpPr txBox="1"/>
      </xdr:nvSpPr>
      <xdr:spPr>
        <a:xfrm>
          <a:off x="7626428" y="1278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154553</xdr:rowOff>
    </xdr:from>
    <xdr:to>
      <xdr:col>36</xdr:col>
      <xdr:colOff>165100</xdr:colOff>
      <xdr:row>76</xdr:row>
      <xdr:rowOff>84703</xdr:rowOff>
    </xdr:to>
    <xdr:sp macro="" textlink="">
      <xdr:nvSpPr>
        <xdr:cNvPr id="421" name="フローチャート: 判断 420"/>
        <xdr:cNvSpPr/>
      </xdr:nvSpPr>
      <xdr:spPr>
        <a:xfrm>
          <a:off x="6921500" y="1301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101231</xdr:rowOff>
    </xdr:from>
    <xdr:ext cx="469744" cy="259045"/>
    <xdr:sp macro="" textlink="">
      <xdr:nvSpPr>
        <xdr:cNvPr id="422" name="テキスト ボックス 421"/>
        <xdr:cNvSpPr txBox="1"/>
      </xdr:nvSpPr>
      <xdr:spPr>
        <a:xfrm>
          <a:off x="6737428" y="127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81356</xdr:rowOff>
    </xdr:from>
    <xdr:to>
      <xdr:col>55</xdr:col>
      <xdr:colOff>50800</xdr:colOff>
      <xdr:row>78</xdr:row>
      <xdr:rowOff>11506</xdr:rowOff>
    </xdr:to>
    <xdr:sp macro="" textlink="">
      <xdr:nvSpPr>
        <xdr:cNvPr id="428" name="楕円 427"/>
        <xdr:cNvSpPr/>
      </xdr:nvSpPr>
      <xdr:spPr>
        <a:xfrm>
          <a:off x="10426700" y="132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167733</xdr:rowOff>
    </xdr:from>
    <xdr:ext cx="469744" cy="259045"/>
    <xdr:sp macro="" textlink="">
      <xdr:nvSpPr>
        <xdr:cNvPr id="429" name="商工費該当値テキスト"/>
        <xdr:cNvSpPr txBox="1"/>
      </xdr:nvSpPr>
      <xdr:spPr>
        <a:xfrm>
          <a:off x="10528300" y="1319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83048</xdr:rowOff>
    </xdr:from>
    <xdr:to>
      <xdr:col>50</xdr:col>
      <xdr:colOff>165100</xdr:colOff>
      <xdr:row>77</xdr:row>
      <xdr:rowOff>13198</xdr:rowOff>
    </xdr:to>
    <xdr:sp macro="" textlink="">
      <xdr:nvSpPr>
        <xdr:cNvPr id="430" name="楕円 429"/>
        <xdr:cNvSpPr/>
      </xdr:nvSpPr>
      <xdr:spPr>
        <a:xfrm>
          <a:off x="9588500" y="1311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4325</xdr:rowOff>
    </xdr:from>
    <xdr:ext cx="469744" cy="259045"/>
    <xdr:sp macro="" textlink="">
      <xdr:nvSpPr>
        <xdr:cNvPr id="431" name="テキスト ボックス 430"/>
        <xdr:cNvSpPr txBox="1"/>
      </xdr:nvSpPr>
      <xdr:spPr>
        <a:xfrm>
          <a:off x="9404428" y="132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84739</xdr:rowOff>
    </xdr:from>
    <xdr:to>
      <xdr:col>46</xdr:col>
      <xdr:colOff>38100</xdr:colOff>
      <xdr:row>78</xdr:row>
      <xdr:rowOff>14889</xdr:rowOff>
    </xdr:to>
    <xdr:sp macro="" textlink="">
      <xdr:nvSpPr>
        <xdr:cNvPr id="432" name="楕円 431"/>
        <xdr:cNvSpPr/>
      </xdr:nvSpPr>
      <xdr:spPr>
        <a:xfrm>
          <a:off x="8699500" y="132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6016</xdr:rowOff>
    </xdr:from>
    <xdr:ext cx="469744" cy="259045"/>
    <xdr:sp macro="" textlink="">
      <xdr:nvSpPr>
        <xdr:cNvPr id="433" name="テキスト ボックス 432"/>
        <xdr:cNvSpPr txBox="1"/>
      </xdr:nvSpPr>
      <xdr:spPr>
        <a:xfrm>
          <a:off x="8515428" y="1337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66818</xdr:rowOff>
    </xdr:from>
    <xdr:to>
      <xdr:col>41</xdr:col>
      <xdr:colOff>101600</xdr:colOff>
      <xdr:row>77</xdr:row>
      <xdr:rowOff>168418</xdr:rowOff>
    </xdr:to>
    <xdr:sp macro="" textlink="">
      <xdr:nvSpPr>
        <xdr:cNvPr id="434" name="楕円 433"/>
        <xdr:cNvSpPr/>
      </xdr:nvSpPr>
      <xdr:spPr>
        <a:xfrm>
          <a:off x="7810500" y="1326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159545</xdr:rowOff>
    </xdr:from>
    <xdr:ext cx="469744" cy="259045"/>
    <xdr:sp macro="" textlink="">
      <xdr:nvSpPr>
        <xdr:cNvPr id="435" name="テキスト ボックス 434"/>
        <xdr:cNvSpPr txBox="1"/>
      </xdr:nvSpPr>
      <xdr:spPr>
        <a:xfrm>
          <a:off x="7626428" y="133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73355</xdr:rowOff>
    </xdr:from>
    <xdr:to>
      <xdr:col>36</xdr:col>
      <xdr:colOff>165100</xdr:colOff>
      <xdr:row>78</xdr:row>
      <xdr:rowOff>3505</xdr:rowOff>
    </xdr:to>
    <xdr:sp macro="" textlink="">
      <xdr:nvSpPr>
        <xdr:cNvPr id="436" name="楕円 435"/>
        <xdr:cNvSpPr/>
      </xdr:nvSpPr>
      <xdr:spPr>
        <a:xfrm>
          <a:off x="6921500" y="13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166082</xdr:rowOff>
    </xdr:from>
    <xdr:ext cx="469744" cy="259045"/>
    <xdr:sp macro="" textlink="">
      <xdr:nvSpPr>
        <xdr:cNvPr id="437" name="テキスト ボックス 436"/>
        <xdr:cNvSpPr txBox="1"/>
      </xdr:nvSpPr>
      <xdr:spPr>
        <a:xfrm>
          <a:off x="6737428" y="1336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25343</xdr:rowOff>
    </xdr:from>
    <xdr:to>
      <xdr:col>55</xdr:col>
      <xdr:colOff>0</xdr:colOff>
      <xdr:row>95</xdr:row>
      <xdr:rowOff>124712</xdr:rowOff>
    </xdr:to>
    <xdr:cxnSp macro="">
      <xdr:nvCxnSpPr>
        <xdr:cNvPr id="470" name="直線コネクタ 469"/>
        <xdr:cNvCxnSpPr/>
      </xdr:nvCxnSpPr>
      <xdr:spPr>
        <a:xfrm>
          <a:off x="9639300" y="16313093"/>
          <a:ext cx="838200" cy="9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25343</xdr:rowOff>
    </xdr:from>
    <xdr:to>
      <xdr:col>50</xdr:col>
      <xdr:colOff>114300</xdr:colOff>
      <xdr:row>95</xdr:row>
      <xdr:rowOff>95079</xdr:rowOff>
    </xdr:to>
    <xdr:cxnSp macro="">
      <xdr:nvCxnSpPr>
        <xdr:cNvPr id="473" name="直線コネクタ 472"/>
        <xdr:cNvCxnSpPr/>
      </xdr:nvCxnSpPr>
      <xdr:spPr>
        <a:xfrm flipV="1">
          <a:off x="8750300" y="16313093"/>
          <a:ext cx="889000" cy="6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7719</xdr:rowOff>
    </xdr:from>
    <xdr:to>
      <xdr:col>50</xdr:col>
      <xdr:colOff>165100</xdr:colOff>
      <xdr:row>96</xdr:row>
      <xdr:rowOff>109319</xdr:rowOff>
    </xdr:to>
    <xdr:sp macro="" textlink="">
      <xdr:nvSpPr>
        <xdr:cNvPr id="474" name="フローチャート: 判断 473"/>
        <xdr:cNvSpPr/>
      </xdr:nvSpPr>
      <xdr:spPr>
        <a:xfrm>
          <a:off x="9588500" y="164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100446</xdr:rowOff>
    </xdr:from>
    <xdr:ext cx="534377" cy="259045"/>
    <xdr:sp macro="" textlink="">
      <xdr:nvSpPr>
        <xdr:cNvPr id="475" name="テキスト ボックス 474"/>
        <xdr:cNvSpPr txBox="1"/>
      </xdr:nvSpPr>
      <xdr:spPr>
        <a:xfrm>
          <a:off x="9372111" y="1655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39915</xdr:rowOff>
    </xdr:from>
    <xdr:to>
      <xdr:col>45</xdr:col>
      <xdr:colOff>177800</xdr:colOff>
      <xdr:row>95</xdr:row>
      <xdr:rowOff>95079</xdr:rowOff>
    </xdr:to>
    <xdr:cxnSp macro="">
      <xdr:nvCxnSpPr>
        <xdr:cNvPr id="476" name="直線コネクタ 475"/>
        <xdr:cNvCxnSpPr/>
      </xdr:nvCxnSpPr>
      <xdr:spPr>
        <a:xfrm>
          <a:off x="7861300" y="16327665"/>
          <a:ext cx="889000" cy="5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168952</xdr:rowOff>
    </xdr:from>
    <xdr:to>
      <xdr:col>46</xdr:col>
      <xdr:colOff>38100</xdr:colOff>
      <xdr:row>96</xdr:row>
      <xdr:rowOff>99102</xdr:rowOff>
    </xdr:to>
    <xdr:sp macro="" textlink="">
      <xdr:nvSpPr>
        <xdr:cNvPr id="477" name="フローチャート: 判断 476"/>
        <xdr:cNvSpPr/>
      </xdr:nvSpPr>
      <xdr:spPr>
        <a:xfrm>
          <a:off x="8699500" y="164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90229</xdr:rowOff>
    </xdr:from>
    <xdr:ext cx="534377" cy="259045"/>
    <xdr:sp macro="" textlink="">
      <xdr:nvSpPr>
        <xdr:cNvPr id="478" name="テキスト ボックス 477"/>
        <xdr:cNvSpPr txBox="1"/>
      </xdr:nvSpPr>
      <xdr:spPr>
        <a:xfrm>
          <a:off x="8483111" y="1654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39915</xdr:rowOff>
    </xdr:from>
    <xdr:to>
      <xdr:col>41</xdr:col>
      <xdr:colOff>50800</xdr:colOff>
      <xdr:row>95</xdr:row>
      <xdr:rowOff>68892</xdr:rowOff>
    </xdr:to>
    <xdr:cxnSp macro="">
      <xdr:nvCxnSpPr>
        <xdr:cNvPr id="479" name="直線コネクタ 478"/>
        <xdr:cNvCxnSpPr/>
      </xdr:nvCxnSpPr>
      <xdr:spPr>
        <a:xfrm flipV="1">
          <a:off x="6972300" y="16327665"/>
          <a:ext cx="889000" cy="2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24521</xdr:rowOff>
    </xdr:from>
    <xdr:to>
      <xdr:col>41</xdr:col>
      <xdr:colOff>101600</xdr:colOff>
      <xdr:row>96</xdr:row>
      <xdr:rowOff>126121</xdr:rowOff>
    </xdr:to>
    <xdr:sp macro="" textlink="">
      <xdr:nvSpPr>
        <xdr:cNvPr id="480" name="フローチャート: 判断 479"/>
        <xdr:cNvSpPr/>
      </xdr:nvSpPr>
      <xdr:spPr>
        <a:xfrm>
          <a:off x="7810500" y="1648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117248</xdr:rowOff>
    </xdr:from>
    <xdr:ext cx="534377" cy="259045"/>
    <xdr:sp macro="" textlink="">
      <xdr:nvSpPr>
        <xdr:cNvPr id="481" name="テキスト ボックス 480"/>
        <xdr:cNvSpPr txBox="1"/>
      </xdr:nvSpPr>
      <xdr:spPr>
        <a:xfrm>
          <a:off x="7594111" y="165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164624</xdr:rowOff>
    </xdr:from>
    <xdr:to>
      <xdr:col>36</xdr:col>
      <xdr:colOff>165100</xdr:colOff>
      <xdr:row>96</xdr:row>
      <xdr:rowOff>94774</xdr:rowOff>
    </xdr:to>
    <xdr:sp macro="" textlink="">
      <xdr:nvSpPr>
        <xdr:cNvPr id="482" name="フローチャート: 判断 481"/>
        <xdr:cNvSpPr/>
      </xdr:nvSpPr>
      <xdr:spPr>
        <a:xfrm>
          <a:off x="6921500" y="1645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85901</xdr:rowOff>
    </xdr:from>
    <xdr:ext cx="534377" cy="259045"/>
    <xdr:sp macro="" textlink="">
      <xdr:nvSpPr>
        <xdr:cNvPr id="483" name="テキスト ボックス 482"/>
        <xdr:cNvSpPr txBox="1"/>
      </xdr:nvSpPr>
      <xdr:spPr>
        <a:xfrm>
          <a:off x="6705111" y="1654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73912</xdr:rowOff>
    </xdr:from>
    <xdr:to>
      <xdr:col>55</xdr:col>
      <xdr:colOff>50800</xdr:colOff>
      <xdr:row>96</xdr:row>
      <xdr:rowOff>4062</xdr:rowOff>
    </xdr:to>
    <xdr:sp macro="" textlink="">
      <xdr:nvSpPr>
        <xdr:cNvPr id="489" name="楕円 488"/>
        <xdr:cNvSpPr/>
      </xdr:nvSpPr>
      <xdr:spPr>
        <a:xfrm>
          <a:off x="10426700" y="163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96789</xdr:rowOff>
    </xdr:from>
    <xdr:ext cx="534377" cy="259045"/>
    <xdr:sp macro="" textlink="">
      <xdr:nvSpPr>
        <xdr:cNvPr id="490" name="土木費該当値テキスト"/>
        <xdr:cNvSpPr txBox="1"/>
      </xdr:nvSpPr>
      <xdr:spPr>
        <a:xfrm>
          <a:off x="10528300" y="162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145993</xdr:rowOff>
    </xdr:from>
    <xdr:to>
      <xdr:col>50</xdr:col>
      <xdr:colOff>165100</xdr:colOff>
      <xdr:row>95</xdr:row>
      <xdr:rowOff>76143</xdr:rowOff>
    </xdr:to>
    <xdr:sp macro="" textlink="">
      <xdr:nvSpPr>
        <xdr:cNvPr id="491" name="楕円 490"/>
        <xdr:cNvSpPr/>
      </xdr:nvSpPr>
      <xdr:spPr>
        <a:xfrm>
          <a:off x="9588500" y="162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92670</xdr:rowOff>
    </xdr:from>
    <xdr:ext cx="534377" cy="259045"/>
    <xdr:sp macro="" textlink="">
      <xdr:nvSpPr>
        <xdr:cNvPr id="492" name="テキスト ボックス 491"/>
        <xdr:cNvSpPr txBox="1"/>
      </xdr:nvSpPr>
      <xdr:spPr>
        <a:xfrm>
          <a:off x="9372111" y="1603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44279</xdr:rowOff>
    </xdr:from>
    <xdr:to>
      <xdr:col>46</xdr:col>
      <xdr:colOff>38100</xdr:colOff>
      <xdr:row>95</xdr:row>
      <xdr:rowOff>145879</xdr:rowOff>
    </xdr:to>
    <xdr:sp macro="" textlink="">
      <xdr:nvSpPr>
        <xdr:cNvPr id="493" name="楕円 492"/>
        <xdr:cNvSpPr/>
      </xdr:nvSpPr>
      <xdr:spPr>
        <a:xfrm>
          <a:off x="8699500" y="163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162406</xdr:rowOff>
    </xdr:from>
    <xdr:ext cx="534377" cy="259045"/>
    <xdr:sp macro="" textlink="">
      <xdr:nvSpPr>
        <xdr:cNvPr id="494" name="テキスト ボックス 493"/>
        <xdr:cNvSpPr txBox="1"/>
      </xdr:nvSpPr>
      <xdr:spPr>
        <a:xfrm>
          <a:off x="8483111" y="1610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160565</xdr:rowOff>
    </xdr:from>
    <xdr:to>
      <xdr:col>41</xdr:col>
      <xdr:colOff>101600</xdr:colOff>
      <xdr:row>95</xdr:row>
      <xdr:rowOff>90715</xdr:rowOff>
    </xdr:to>
    <xdr:sp macro="" textlink="">
      <xdr:nvSpPr>
        <xdr:cNvPr id="495" name="楕円 494"/>
        <xdr:cNvSpPr/>
      </xdr:nvSpPr>
      <xdr:spPr>
        <a:xfrm>
          <a:off x="7810500" y="162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107242</xdr:rowOff>
    </xdr:from>
    <xdr:ext cx="534377" cy="259045"/>
    <xdr:sp macro="" textlink="">
      <xdr:nvSpPr>
        <xdr:cNvPr id="496" name="テキスト ボックス 495"/>
        <xdr:cNvSpPr txBox="1"/>
      </xdr:nvSpPr>
      <xdr:spPr>
        <a:xfrm>
          <a:off x="7594111" y="1605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18092</xdr:rowOff>
    </xdr:from>
    <xdr:to>
      <xdr:col>36</xdr:col>
      <xdr:colOff>165100</xdr:colOff>
      <xdr:row>95</xdr:row>
      <xdr:rowOff>119692</xdr:rowOff>
    </xdr:to>
    <xdr:sp macro="" textlink="">
      <xdr:nvSpPr>
        <xdr:cNvPr id="497" name="楕円 496"/>
        <xdr:cNvSpPr/>
      </xdr:nvSpPr>
      <xdr:spPr>
        <a:xfrm>
          <a:off x="6921500" y="163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136219</xdr:rowOff>
    </xdr:from>
    <xdr:ext cx="534377" cy="259045"/>
    <xdr:sp macro="" textlink="">
      <xdr:nvSpPr>
        <xdr:cNvPr id="498" name="テキスト ボックス 497"/>
        <xdr:cNvSpPr txBox="1"/>
      </xdr:nvSpPr>
      <xdr:spPr>
        <a:xfrm>
          <a:off x="6705111" y="160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10560</xdr:rowOff>
    </xdr:from>
    <xdr:to>
      <xdr:col>85</xdr:col>
      <xdr:colOff>127000</xdr:colOff>
      <xdr:row>37</xdr:row>
      <xdr:rowOff>79921</xdr:rowOff>
    </xdr:to>
    <xdr:cxnSp macro="">
      <xdr:nvCxnSpPr>
        <xdr:cNvPr id="527" name="直線コネクタ 526"/>
        <xdr:cNvCxnSpPr/>
      </xdr:nvCxnSpPr>
      <xdr:spPr>
        <a:xfrm>
          <a:off x="15481300" y="6354210"/>
          <a:ext cx="838200" cy="6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10560</xdr:rowOff>
    </xdr:from>
    <xdr:to>
      <xdr:col>81</xdr:col>
      <xdr:colOff>50800</xdr:colOff>
      <xdr:row>37</xdr:row>
      <xdr:rowOff>70720</xdr:rowOff>
    </xdr:to>
    <xdr:cxnSp macro="">
      <xdr:nvCxnSpPr>
        <xdr:cNvPr id="530" name="直線コネクタ 529"/>
        <xdr:cNvCxnSpPr/>
      </xdr:nvCxnSpPr>
      <xdr:spPr>
        <a:xfrm flipV="1">
          <a:off x="14592300" y="6354210"/>
          <a:ext cx="889000" cy="6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120485</xdr:rowOff>
    </xdr:from>
    <xdr:to>
      <xdr:col>81</xdr:col>
      <xdr:colOff>101600</xdr:colOff>
      <xdr:row>37</xdr:row>
      <xdr:rowOff>50635</xdr:rowOff>
    </xdr:to>
    <xdr:sp macro="" textlink="">
      <xdr:nvSpPr>
        <xdr:cNvPr id="531" name="フローチャート: 判断 530"/>
        <xdr:cNvSpPr/>
      </xdr:nvSpPr>
      <xdr:spPr>
        <a:xfrm>
          <a:off x="15430500" y="62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67162</xdr:rowOff>
    </xdr:from>
    <xdr:ext cx="534377" cy="259045"/>
    <xdr:sp macro="" textlink="">
      <xdr:nvSpPr>
        <xdr:cNvPr id="532" name="テキスト ボックス 531"/>
        <xdr:cNvSpPr txBox="1"/>
      </xdr:nvSpPr>
      <xdr:spPr>
        <a:xfrm>
          <a:off x="15214111" y="606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47822</xdr:rowOff>
    </xdr:from>
    <xdr:to>
      <xdr:col>76</xdr:col>
      <xdr:colOff>114300</xdr:colOff>
      <xdr:row>37</xdr:row>
      <xdr:rowOff>70720</xdr:rowOff>
    </xdr:to>
    <xdr:cxnSp macro="">
      <xdr:nvCxnSpPr>
        <xdr:cNvPr id="533" name="直線コネクタ 532"/>
        <xdr:cNvCxnSpPr/>
      </xdr:nvCxnSpPr>
      <xdr:spPr>
        <a:xfrm>
          <a:off x="13703300" y="6391472"/>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34" name="フローチャート: 判断 533"/>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macro="" textlink="">
      <xdr:nvSpPr>
        <xdr:cNvPr id="535" name="テキスト ボックス 534"/>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45479</xdr:rowOff>
    </xdr:from>
    <xdr:to>
      <xdr:col>71</xdr:col>
      <xdr:colOff>177800</xdr:colOff>
      <xdr:row>37</xdr:row>
      <xdr:rowOff>47822</xdr:rowOff>
    </xdr:to>
    <xdr:cxnSp macro="">
      <xdr:nvCxnSpPr>
        <xdr:cNvPr id="536" name="直線コネクタ 535"/>
        <xdr:cNvCxnSpPr/>
      </xdr:nvCxnSpPr>
      <xdr:spPr>
        <a:xfrm>
          <a:off x="12814300" y="6217679"/>
          <a:ext cx="889000" cy="17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139611</xdr:rowOff>
    </xdr:from>
    <xdr:to>
      <xdr:col>72</xdr:col>
      <xdr:colOff>38100</xdr:colOff>
      <xdr:row>37</xdr:row>
      <xdr:rowOff>69761</xdr:rowOff>
    </xdr:to>
    <xdr:sp macro="" textlink="">
      <xdr:nvSpPr>
        <xdr:cNvPr id="537" name="フローチャート: 判断 536"/>
        <xdr:cNvSpPr/>
      </xdr:nvSpPr>
      <xdr:spPr>
        <a:xfrm>
          <a:off x="13652500" y="631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86288</xdr:rowOff>
    </xdr:from>
    <xdr:ext cx="534377" cy="259045"/>
    <xdr:sp macro="" textlink="">
      <xdr:nvSpPr>
        <xdr:cNvPr id="538" name="テキスト ボックス 537"/>
        <xdr:cNvSpPr txBox="1"/>
      </xdr:nvSpPr>
      <xdr:spPr>
        <a:xfrm>
          <a:off x="13436111" y="60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157290</xdr:rowOff>
    </xdr:from>
    <xdr:to>
      <xdr:col>67</xdr:col>
      <xdr:colOff>101600</xdr:colOff>
      <xdr:row>37</xdr:row>
      <xdr:rowOff>87440</xdr:rowOff>
    </xdr:to>
    <xdr:sp macro="" textlink="">
      <xdr:nvSpPr>
        <xdr:cNvPr id="539" name="フローチャート: 判断 538"/>
        <xdr:cNvSpPr/>
      </xdr:nvSpPr>
      <xdr:spPr>
        <a:xfrm>
          <a:off x="12763500" y="632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78567</xdr:rowOff>
    </xdr:from>
    <xdr:ext cx="534377" cy="259045"/>
    <xdr:sp macro="" textlink="">
      <xdr:nvSpPr>
        <xdr:cNvPr id="540" name="テキスト ボックス 539"/>
        <xdr:cNvSpPr txBox="1"/>
      </xdr:nvSpPr>
      <xdr:spPr>
        <a:xfrm>
          <a:off x="12547111" y="642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29121</xdr:rowOff>
    </xdr:from>
    <xdr:to>
      <xdr:col>85</xdr:col>
      <xdr:colOff>177800</xdr:colOff>
      <xdr:row>37</xdr:row>
      <xdr:rowOff>130721</xdr:rowOff>
    </xdr:to>
    <xdr:sp macro="" textlink="">
      <xdr:nvSpPr>
        <xdr:cNvPr id="546" name="楕円 545"/>
        <xdr:cNvSpPr/>
      </xdr:nvSpPr>
      <xdr:spPr>
        <a:xfrm>
          <a:off x="16268700" y="6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7548</xdr:rowOff>
    </xdr:from>
    <xdr:ext cx="534377" cy="259045"/>
    <xdr:sp macro="" textlink="">
      <xdr:nvSpPr>
        <xdr:cNvPr id="547" name="消防費該当値テキスト"/>
        <xdr:cNvSpPr txBox="1"/>
      </xdr:nvSpPr>
      <xdr:spPr>
        <a:xfrm>
          <a:off x="16370300" y="6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131210</xdr:rowOff>
    </xdr:from>
    <xdr:to>
      <xdr:col>81</xdr:col>
      <xdr:colOff>101600</xdr:colOff>
      <xdr:row>37</xdr:row>
      <xdr:rowOff>61360</xdr:rowOff>
    </xdr:to>
    <xdr:sp macro="" textlink="">
      <xdr:nvSpPr>
        <xdr:cNvPr id="548" name="楕円 547"/>
        <xdr:cNvSpPr/>
      </xdr:nvSpPr>
      <xdr:spPr>
        <a:xfrm>
          <a:off x="15430500" y="63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52487</xdr:rowOff>
    </xdr:from>
    <xdr:ext cx="534377" cy="259045"/>
    <xdr:sp macro="" textlink="">
      <xdr:nvSpPr>
        <xdr:cNvPr id="549" name="テキスト ボックス 548"/>
        <xdr:cNvSpPr txBox="1"/>
      </xdr:nvSpPr>
      <xdr:spPr>
        <a:xfrm>
          <a:off x="15214111" y="6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19920</xdr:rowOff>
    </xdr:from>
    <xdr:to>
      <xdr:col>76</xdr:col>
      <xdr:colOff>165100</xdr:colOff>
      <xdr:row>37</xdr:row>
      <xdr:rowOff>121520</xdr:rowOff>
    </xdr:to>
    <xdr:sp macro="" textlink="">
      <xdr:nvSpPr>
        <xdr:cNvPr id="550" name="楕円 549"/>
        <xdr:cNvSpPr/>
      </xdr:nvSpPr>
      <xdr:spPr>
        <a:xfrm>
          <a:off x="14541500" y="63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112647</xdr:rowOff>
    </xdr:from>
    <xdr:ext cx="534377" cy="259045"/>
    <xdr:sp macro="" textlink="">
      <xdr:nvSpPr>
        <xdr:cNvPr id="551" name="テキスト ボックス 550"/>
        <xdr:cNvSpPr txBox="1"/>
      </xdr:nvSpPr>
      <xdr:spPr>
        <a:xfrm>
          <a:off x="14325111" y="645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168472</xdr:rowOff>
    </xdr:from>
    <xdr:to>
      <xdr:col>72</xdr:col>
      <xdr:colOff>38100</xdr:colOff>
      <xdr:row>37</xdr:row>
      <xdr:rowOff>98622</xdr:rowOff>
    </xdr:to>
    <xdr:sp macro="" textlink="">
      <xdr:nvSpPr>
        <xdr:cNvPr id="552" name="楕円 551"/>
        <xdr:cNvSpPr/>
      </xdr:nvSpPr>
      <xdr:spPr>
        <a:xfrm>
          <a:off x="13652500" y="634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89749</xdr:rowOff>
    </xdr:from>
    <xdr:ext cx="534377" cy="259045"/>
    <xdr:sp macro="" textlink="">
      <xdr:nvSpPr>
        <xdr:cNvPr id="553" name="テキスト ボックス 552"/>
        <xdr:cNvSpPr txBox="1"/>
      </xdr:nvSpPr>
      <xdr:spPr>
        <a:xfrm>
          <a:off x="13436111" y="64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166129</xdr:rowOff>
    </xdr:from>
    <xdr:to>
      <xdr:col>67</xdr:col>
      <xdr:colOff>101600</xdr:colOff>
      <xdr:row>36</xdr:row>
      <xdr:rowOff>96279</xdr:rowOff>
    </xdr:to>
    <xdr:sp macro="" textlink="">
      <xdr:nvSpPr>
        <xdr:cNvPr id="554" name="楕円 553"/>
        <xdr:cNvSpPr/>
      </xdr:nvSpPr>
      <xdr:spPr>
        <a:xfrm>
          <a:off x="12763500" y="61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112806</xdr:rowOff>
    </xdr:from>
    <xdr:ext cx="534377" cy="259045"/>
    <xdr:sp macro="" textlink="">
      <xdr:nvSpPr>
        <xdr:cNvPr id="555" name="テキスト ボックス 554"/>
        <xdr:cNvSpPr txBox="1"/>
      </xdr:nvSpPr>
      <xdr:spPr>
        <a:xfrm>
          <a:off x="12547111" y="594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89033</xdr:rowOff>
    </xdr:from>
    <xdr:to>
      <xdr:col>85</xdr:col>
      <xdr:colOff>127000</xdr:colOff>
      <xdr:row>57</xdr:row>
      <xdr:rowOff>101867</xdr:rowOff>
    </xdr:to>
    <xdr:cxnSp macro="">
      <xdr:nvCxnSpPr>
        <xdr:cNvPr id="582" name="直線コネクタ 581"/>
        <xdr:cNvCxnSpPr/>
      </xdr:nvCxnSpPr>
      <xdr:spPr>
        <a:xfrm>
          <a:off x="15481300" y="9861683"/>
          <a:ext cx="8382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89033</xdr:rowOff>
    </xdr:from>
    <xdr:to>
      <xdr:col>81</xdr:col>
      <xdr:colOff>50800</xdr:colOff>
      <xdr:row>57</xdr:row>
      <xdr:rowOff>122226</xdr:rowOff>
    </xdr:to>
    <xdr:cxnSp macro="">
      <xdr:nvCxnSpPr>
        <xdr:cNvPr id="585" name="直線コネクタ 584"/>
        <xdr:cNvCxnSpPr/>
      </xdr:nvCxnSpPr>
      <xdr:spPr>
        <a:xfrm flipV="1">
          <a:off x="14592300" y="9861683"/>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2517</xdr:rowOff>
    </xdr:from>
    <xdr:to>
      <xdr:col>81</xdr:col>
      <xdr:colOff>101600</xdr:colOff>
      <xdr:row>57</xdr:row>
      <xdr:rowOff>104117</xdr:rowOff>
    </xdr:to>
    <xdr:sp macro="" textlink="">
      <xdr:nvSpPr>
        <xdr:cNvPr id="586" name="フローチャート: 判断 585"/>
        <xdr:cNvSpPr/>
      </xdr:nvSpPr>
      <xdr:spPr>
        <a:xfrm>
          <a:off x="15430500" y="977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120644</xdr:rowOff>
    </xdr:from>
    <xdr:ext cx="534377" cy="259045"/>
    <xdr:sp macro="" textlink="">
      <xdr:nvSpPr>
        <xdr:cNvPr id="587" name="テキスト ボックス 586"/>
        <xdr:cNvSpPr txBox="1"/>
      </xdr:nvSpPr>
      <xdr:spPr>
        <a:xfrm>
          <a:off x="15214111" y="955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163479</xdr:rowOff>
    </xdr:from>
    <xdr:to>
      <xdr:col>76</xdr:col>
      <xdr:colOff>114300</xdr:colOff>
      <xdr:row>57</xdr:row>
      <xdr:rowOff>122226</xdr:rowOff>
    </xdr:to>
    <xdr:cxnSp macro="">
      <xdr:nvCxnSpPr>
        <xdr:cNvPr id="588" name="直線コネクタ 587"/>
        <xdr:cNvCxnSpPr/>
      </xdr:nvCxnSpPr>
      <xdr:spPr>
        <a:xfrm>
          <a:off x="13703300" y="9764679"/>
          <a:ext cx="889000" cy="13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17800</xdr:rowOff>
    </xdr:from>
    <xdr:to>
      <xdr:col>76</xdr:col>
      <xdr:colOff>165100</xdr:colOff>
      <xdr:row>57</xdr:row>
      <xdr:rowOff>119400</xdr:rowOff>
    </xdr:to>
    <xdr:sp macro="" textlink="">
      <xdr:nvSpPr>
        <xdr:cNvPr id="589" name="フローチャート: 判断 588"/>
        <xdr:cNvSpPr/>
      </xdr:nvSpPr>
      <xdr:spPr>
        <a:xfrm>
          <a:off x="14541500" y="979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135927</xdr:rowOff>
    </xdr:from>
    <xdr:ext cx="534377" cy="259045"/>
    <xdr:sp macro="" textlink="">
      <xdr:nvSpPr>
        <xdr:cNvPr id="590" name="テキスト ボックス 589"/>
        <xdr:cNvSpPr txBox="1"/>
      </xdr:nvSpPr>
      <xdr:spPr>
        <a:xfrm>
          <a:off x="14325111" y="956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166579</xdr:rowOff>
    </xdr:from>
    <xdr:to>
      <xdr:col>71</xdr:col>
      <xdr:colOff>177800</xdr:colOff>
      <xdr:row>56</xdr:row>
      <xdr:rowOff>163479</xdr:rowOff>
    </xdr:to>
    <xdr:cxnSp macro="">
      <xdr:nvCxnSpPr>
        <xdr:cNvPr id="591" name="直線コネクタ 590"/>
        <xdr:cNvCxnSpPr/>
      </xdr:nvCxnSpPr>
      <xdr:spPr>
        <a:xfrm>
          <a:off x="12814300" y="9596329"/>
          <a:ext cx="889000" cy="16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29688</xdr:rowOff>
    </xdr:from>
    <xdr:to>
      <xdr:col>72</xdr:col>
      <xdr:colOff>38100</xdr:colOff>
      <xdr:row>57</xdr:row>
      <xdr:rowOff>131288</xdr:rowOff>
    </xdr:to>
    <xdr:sp macro="" textlink="">
      <xdr:nvSpPr>
        <xdr:cNvPr id="592" name="フローチャート: 判断 591"/>
        <xdr:cNvSpPr/>
      </xdr:nvSpPr>
      <xdr:spPr>
        <a:xfrm>
          <a:off x="13652500" y="980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122415</xdr:rowOff>
    </xdr:from>
    <xdr:ext cx="534377" cy="259045"/>
    <xdr:sp macro="" textlink="">
      <xdr:nvSpPr>
        <xdr:cNvPr id="593" name="テキスト ボックス 592"/>
        <xdr:cNvSpPr txBox="1"/>
      </xdr:nvSpPr>
      <xdr:spPr>
        <a:xfrm>
          <a:off x="13436111" y="98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32372</xdr:rowOff>
    </xdr:from>
    <xdr:to>
      <xdr:col>67</xdr:col>
      <xdr:colOff>101600</xdr:colOff>
      <xdr:row>57</xdr:row>
      <xdr:rowOff>133972</xdr:rowOff>
    </xdr:to>
    <xdr:sp macro="" textlink="">
      <xdr:nvSpPr>
        <xdr:cNvPr id="594" name="フローチャート: 判断 593"/>
        <xdr:cNvSpPr/>
      </xdr:nvSpPr>
      <xdr:spPr>
        <a:xfrm>
          <a:off x="12763500" y="980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125099</xdr:rowOff>
    </xdr:from>
    <xdr:ext cx="534377" cy="259045"/>
    <xdr:sp macro="" textlink="">
      <xdr:nvSpPr>
        <xdr:cNvPr id="595" name="テキスト ボックス 594"/>
        <xdr:cNvSpPr txBox="1"/>
      </xdr:nvSpPr>
      <xdr:spPr>
        <a:xfrm>
          <a:off x="12547111" y="98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51067</xdr:rowOff>
    </xdr:from>
    <xdr:to>
      <xdr:col>85</xdr:col>
      <xdr:colOff>177800</xdr:colOff>
      <xdr:row>57</xdr:row>
      <xdr:rowOff>152667</xdr:rowOff>
    </xdr:to>
    <xdr:sp macro="" textlink="">
      <xdr:nvSpPr>
        <xdr:cNvPr id="601" name="楕円 600"/>
        <xdr:cNvSpPr/>
      </xdr:nvSpPr>
      <xdr:spPr>
        <a:xfrm>
          <a:off x="16268700" y="982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38233</xdr:rowOff>
    </xdr:from>
    <xdr:to>
      <xdr:col>81</xdr:col>
      <xdr:colOff>101600</xdr:colOff>
      <xdr:row>57</xdr:row>
      <xdr:rowOff>139833</xdr:rowOff>
    </xdr:to>
    <xdr:sp macro="" textlink="">
      <xdr:nvSpPr>
        <xdr:cNvPr id="603" name="楕円 602"/>
        <xdr:cNvSpPr/>
      </xdr:nvSpPr>
      <xdr:spPr>
        <a:xfrm>
          <a:off x="15430500" y="98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130960</xdr:rowOff>
    </xdr:from>
    <xdr:ext cx="534377" cy="259045"/>
    <xdr:sp macro="" textlink="">
      <xdr:nvSpPr>
        <xdr:cNvPr id="604" name="テキスト ボックス 603"/>
        <xdr:cNvSpPr txBox="1"/>
      </xdr:nvSpPr>
      <xdr:spPr>
        <a:xfrm>
          <a:off x="15214111" y="990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71426</xdr:rowOff>
    </xdr:from>
    <xdr:to>
      <xdr:col>76</xdr:col>
      <xdr:colOff>165100</xdr:colOff>
      <xdr:row>58</xdr:row>
      <xdr:rowOff>1576</xdr:rowOff>
    </xdr:to>
    <xdr:sp macro="" textlink="">
      <xdr:nvSpPr>
        <xdr:cNvPr id="605" name="楕円 604"/>
        <xdr:cNvSpPr/>
      </xdr:nvSpPr>
      <xdr:spPr>
        <a:xfrm>
          <a:off x="14541500" y="984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164153</xdr:rowOff>
    </xdr:from>
    <xdr:ext cx="534377" cy="259045"/>
    <xdr:sp macro="" textlink="">
      <xdr:nvSpPr>
        <xdr:cNvPr id="606" name="テキスト ボックス 605"/>
        <xdr:cNvSpPr txBox="1"/>
      </xdr:nvSpPr>
      <xdr:spPr>
        <a:xfrm>
          <a:off x="14325111" y="993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112679</xdr:rowOff>
    </xdr:from>
    <xdr:to>
      <xdr:col>72</xdr:col>
      <xdr:colOff>38100</xdr:colOff>
      <xdr:row>57</xdr:row>
      <xdr:rowOff>42829</xdr:rowOff>
    </xdr:to>
    <xdr:sp macro="" textlink="">
      <xdr:nvSpPr>
        <xdr:cNvPr id="607" name="楕円 606"/>
        <xdr:cNvSpPr/>
      </xdr:nvSpPr>
      <xdr:spPr>
        <a:xfrm>
          <a:off x="13652500" y="971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59356</xdr:rowOff>
    </xdr:from>
    <xdr:ext cx="534377" cy="259045"/>
    <xdr:sp macro="" textlink="">
      <xdr:nvSpPr>
        <xdr:cNvPr id="608" name="テキスト ボックス 607"/>
        <xdr:cNvSpPr txBox="1"/>
      </xdr:nvSpPr>
      <xdr:spPr>
        <a:xfrm>
          <a:off x="13436111" y="948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115779</xdr:rowOff>
    </xdr:from>
    <xdr:to>
      <xdr:col>67</xdr:col>
      <xdr:colOff>101600</xdr:colOff>
      <xdr:row>56</xdr:row>
      <xdr:rowOff>45929</xdr:rowOff>
    </xdr:to>
    <xdr:sp macro="" textlink="">
      <xdr:nvSpPr>
        <xdr:cNvPr id="609" name="楕円 608"/>
        <xdr:cNvSpPr/>
      </xdr:nvSpPr>
      <xdr:spPr>
        <a:xfrm>
          <a:off x="12763500" y="95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62456</xdr:rowOff>
    </xdr:from>
    <xdr:ext cx="599010" cy="259045"/>
    <xdr:sp macro="" textlink="">
      <xdr:nvSpPr>
        <xdr:cNvPr id="610" name="テキスト ボックス 609"/>
        <xdr:cNvSpPr txBox="1"/>
      </xdr:nvSpPr>
      <xdr:spPr>
        <a:xfrm>
          <a:off x="12514795" y="932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43256</xdr:rowOff>
    </xdr:from>
    <xdr:to>
      <xdr:col>85</xdr:col>
      <xdr:colOff>127000</xdr:colOff>
      <xdr:row>79</xdr:row>
      <xdr:rowOff>44450</xdr:rowOff>
    </xdr:to>
    <xdr:cxnSp macro="">
      <xdr:nvCxnSpPr>
        <xdr:cNvPr id="639" name="直線コネクタ 638"/>
        <xdr:cNvCxnSpPr/>
      </xdr:nvCxnSpPr>
      <xdr:spPr>
        <a:xfrm>
          <a:off x="15481300" y="13587806"/>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43256</xdr:rowOff>
    </xdr:from>
    <xdr:to>
      <xdr:col>81</xdr:col>
      <xdr:colOff>50800</xdr:colOff>
      <xdr:row>79</xdr:row>
      <xdr:rowOff>44450</xdr:rowOff>
    </xdr:to>
    <xdr:cxnSp macro="">
      <xdr:nvCxnSpPr>
        <xdr:cNvPr id="642" name="直線コネクタ 641"/>
        <xdr:cNvCxnSpPr/>
      </xdr:nvCxnSpPr>
      <xdr:spPr>
        <a:xfrm flipV="1">
          <a:off x="14592300" y="13587806"/>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116573</xdr:rowOff>
    </xdr:from>
    <xdr:to>
      <xdr:col>81</xdr:col>
      <xdr:colOff>101600</xdr:colOff>
      <xdr:row>79</xdr:row>
      <xdr:rowOff>46723</xdr:rowOff>
    </xdr:to>
    <xdr:sp macro="" textlink="">
      <xdr:nvSpPr>
        <xdr:cNvPr id="643" name="フローチャート: 判断 642"/>
        <xdr:cNvSpPr/>
      </xdr:nvSpPr>
      <xdr:spPr>
        <a:xfrm>
          <a:off x="15430500" y="1348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63250</xdr:rowOff>
    </xdr:from>
    <xdr:ext cx="469744" cy="259045"/>
    <xdr:sp macro="" textlink="">
      <xdr:nvSpPr>
        <xdr:cNvPr id="644" name="テキスト ボックス 643"/>
        <xdr:cNvSpPr txBox="1"/>
      </xdr:nvSpPr>
      <xdr:spPr>
        <a:xfrm>
          <a:off x="15246428" y="1326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119202</xdr:rowOff>
    </xdr:from>
    <xdr:to>
      <xdr:col>76</xdr:col>
      <xdr:colOff>165100</xdr:colOff>
      <xdr:row>79</xdr:row>
      <xdr:rowOff>49352</xdr:rowOff>
    </xdr:to>
    <xdr:sp macro="" textlink="">
      <xdr:nvSpPr>
        <xdr:cNvPr id="646" name="フローチャート: 判断 645"/>
        <xdr:cNvSpPr/>
      </xdr:nvSpPr>
      <xdr:spPr>
        <a:xfrm>
          <a:off x="14541500" y="1349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65879</xdr:rowOff>
    </xdr:from>
    <xdr:ext cx="469744" cy="259045"/>
    <xdr:sp macro="" textlink="">
      <xdr:nvSpPr>
        <xdr:cNvPr id="647" name="テキスト ボックス 646"/>
        <xdr:cNvSpPr txBox="1"/>
      </xdr:nvSpPr>
      <xdr:spPr>
        <a:xfrm>
          <a:off x="14357428" y="132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43701</xdr:rowOff>
    </xdr:from>
    <xdr:to>
      <xdr:col>71</xdr:col>
      <xdr:colOff>177800</xdr:colOff>
      <xdr:row>79</xdr:row>
      <xdr:rowOff>44450</xdr:rowOff>
    </xdr:to>
    <xdr:cxnSp macro="">
      <xdr:nvCxnSpPr>
        <xdr:cNvPr id="648" name="直線コネクタ 647"/>
        <xdr:cNvCxnSpPr/>
      </xdr:nvCxnSpPr>
      <xdr:spPr>
        <a:xfrm>
          <a:off x="12814300" y="13588251"/>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135534</xdr:rowOff>
    </xdr:from>
    <xdr:to>
      <xdr:col>72</xdr:col>
      <xdr:colOff>38100</xdr:colOff>
      <xdr:row>79</xdr:row>
      <xdr:rowOff>65684</xdr:rowOff>
    </xdr:to>
    <xdr:sp macro="" textlink="">
      <xdr:nvSpPr>
        <xdr:cNvPr id="649" name="フローチャート: 判断 648"/>
        <xdr:cNvSpPr/>
      </xdr:nvSpPr>
      <xdr:spPr>
        <a:xfrm>
          <a:off x="13652500" y="135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82211</xdr:rowOff>
    </xdr:from>
    <xdr:ext cx="469744" cy="259045"/>
    <xdr:sp macro="" textlink="">
      <xdr:nvSpPr>
        <xdr:cNvPr id="650" name="テキスト ボックス 649"/>
        <xdr:cNvSpPr txBox="1"/>
      </xdr:nvSpPr>
      <xdr:spPr>
        <a:xfrm>
          <a:off x="13468428" y="1328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143090</xdr:rowOff>
    </xdr:from>
    <xdr:to>
      <xdr:col>67</xdr:col>
      <xdr:colOff>101600</xdr:colOff>
      <xdr:row>79</xdr:row>
      <xdr:rowOff>73240</xdr:rowOff>
    </xdr:to>
    <xdr:sp macro="" textlink="">
      <xdr:nvSpPr>
        <xdr:cNvPr id="651" name="フローチャート: 判断 650"/>
        <xdr:cNvSpPr/>
      </xdr:nvSpPr>
      <xdr:spPr>
        <a:xfrm>
          <a:off x="12763500" y="1351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89767</xdr:rowOff>
    </xdr:from>
    <xdr:ext cx="469744" cy="259045"/>
    <xdr:sp macro="" textlink="">
      <xdr:nvSpPr>
        <xdr:cNvPr id="652" name="テキスト ボックス 651"/>
        <xdr:cNvSpPr txBox="1"/>
      </xdr:nvSpPr>
      <xdr:spPr>
        <a:xfrm>
          <a:off x="12579428" y="1329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163906</xdr:rowOff>
    </xdr:from>
    <xdr:to>
      <xdr:col>81</xdr:col>
      <xdr:colOff>101600</xdr:colOff>
      <xdr:row>79</xdr:row>
      <xdr:rowOff>94056</xdr:rowOff>
    </xdr:to>
    <xdr:sp macro="" textlink="">
      <xdr:nvSpPr>
        <xdr:cNvPr id="660" name="楕円 659"/>
        <xdr:cNvSpPr/>
      </xdr:nvSpPr>
      <xdr:spPr>
        <a:xfrm>
          <a:off x="15430500" y="135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85183</xdr:rowOff>
    </xdr:from>
    <xdr:ext cx="313932" cy="259045"/>
    <xdr:sp macro="" textlink="">
      <xdr:nvSpPr>
        <xdr:cNvPr id="661" name="テキスト ボックス 660"/>
        <xdr:cNvSpPr txBox="1"/>
      </xdr:nvSpPr>
      <xdr:spPr>
        <a:xfrm>
          <a:off x="15324333" y="13629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164351</xdr:rowOff>
    </xdr:from>
    <xdr:to>
      <xdr:col>67</xdr:col>
      <xdr:colOff>101600</xdr:colOff>
      <xdr:row>79</xdr:row>
      <xdr:rowOff>94501</xdr:rowOff>
    </xdr:to>
    <xdr:sp macro="" textlink="">
      <xdr:nvSpPr>
        <xdr:cNvPr id="666" name="楕円 665"/>
        <xdr:cNvSpPr/>
      </xdr:nvSpPr>
      <xdr:spPr>
        <a:xfrm>
          <a:off x="12763500" y="135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85628</xdr:rowOff>
    </xdr:from>
    <xdr:ext cx="313932" cy="259045"/>
    <xdr:sp macro="" textlink="">
      <xdr:nvSpPr>
        <xdr:cNvPr id="667" name="テキスト ボックス 666"/>
        <xdr:cNvSpPr txBox="1"/>
      </xdr:nvSpPr>
      <xdr:spPr>
        <a:xfrm>
          <a:off x="12657333" y="13630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66042</xdr:rowOff>
    </xdr:from>
    <xdr:to>
      <xdr:col>85</xdr:col>
      <xdr:colOff>127000</xdr:colOff>
      <xdr:row>95</xdr:row>
      <xdr:rowOff>82615</xdr:rowOff>
    </xdr:to>
    <xdr:cxnSp macro="">
      <xdr:nvCxnSpPr>
        <xdr:cNvPr id="698" name="直線コネクタ 697"/>
        <xdr:cNvCxnSpPr/>
      </xdr:nvCxnSpPr>
      <xdr:spPr>
        <a:xfrm>
          <a:off x="15481300" y="16353792"/>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66042</xdr:rowOff>
    </xdr:from>
    <xdr:to>
      <xdr:col>81</xdr:col>
      <xdr:colOff>50800</xdr:colOff>
      <xdr:row>95</xdr:row>
      <xdr:rowOff>87774</xdr:rowOff>
    </xdr:to>
    <xdr:cxnSp macro="">
      <xdr:nvCxnSpPr>
        <xdr:cNvPr id="701" name="直線コネクタ 700"/>
        <xdr:cNvCxnSpPr/>
      </xdr:nvCxnSpPr>
      <xdr:spPr>
        <a:xfrm flipV="1">
          <a:off x="14592300" y="16353792"/>
          <a:ext cx="889000" cy="2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52651</xdr:rowOff>
    </xdr:from>
    <xdr:to>
      <xdr:col>81</xdr:col>
      <xdr:colOff>101600</xdr:colOff>
      <xdr:row>96</xdr:row>
      <xdr:rowOff>154251</xdr:rowOff>
    </xdr:to>
    <xdr:sp macro="" textlink="">
      <xdr:nvSpPr>
        <xdr:cNvPr id="702" name="フローチャート: 判断 701"/>
        <xdr:cNvSpPr/>
      </xdr:nvSpPr>
      <xdr:spPr>
        <a:xfrm>
          <a:off x="154305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145378</xdr:rowOff>
    </xdr:from>
    <xdr:ext cx="534377" cy="259045"/>
    <xdr:sp macro="" textlink="">
      <xdr:nvSpPr>
        <xdr:cNvPr id="703" name="テキスト ボックス 702"/>
        <xdr:cNvSpPr txBox="1"/>
      </xdr:nvSpPr>
      <xdr:spPr>
        <a:xfrm>
          <a:off x="15214111" y="1660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87774</xdr:rowOff>
    </xdr:from>
    <xdr:to>
      <xdr:col>76</xdr:col>
      <xdr:colOff>114300</xdr:colOff>
      <xdr:row>95</xdr:row>
      <xdr:rowOff>119387</xdr:rowOff>
    </xdr:to>
    <xdr:cxnSp macro="">
      <xdr:nvCxnSpPr>
        <xdr:cNvPr id="704" name="直線コネクタ 703"/>
        <xdr:cNvCxnSpPr/>
      </xdr:nvCxnSpPr>
      <xdr:spPr>
        <a:xfrm flipV="1">
          <a:off x="13703300" y="16375524"/>
          <a:ext cx="889000" cy="3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162917</xdr:rowOff>
    </xdr:from>
    <xdr:to>
      <xdr:col>76</xdr:col>
      <xdr:colOff>165100</xdr:colOff>
      <xdr:row>96</xdr:row>
      <xdr:rowOff>93067</xdr:rowOff>
    </xdr:to>
    <xdr:sp macro="" textlink="">
      <xdr:nvSpPr>
        <xdr:cNvPr id="705" name="フローチャート: 判断 704"/>
        <xdr:cNvSpPr/>
      </xdr:nvSpPr>
      <xdr:spPr>
        <a:xfrm>
          <a:off x="14541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84194</xdr:rowOff>
    </xdr:from>
    <xdr:ext cx="534377" cy="259045"/>
    <xdr:sp macro="" textlink="">
      <xdr:nvSpPr>
        <xdr:cNvPr id="706" name="テキスト ボックス 705"/>
        <xdr:cNvSpPr txBox="1"/>
      </xdr:nvSpPr>
      <xdr:spPr>
        <a:xfrm>
          <a:off x="14325111" y="165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99009</xdr:rowOff>
    </xdr:from>
    <xdr:to>
      <xdr:col>71</xdr:col>
      <xdr:colOff>177800</xdr:colOff>
      <xdr:row>95</xdr:row>
      <xdr:rowOff>119387</xdr:rowOff>
    </xdr:to>
    <xdr:cxnSp macro="">
      <xdr:nvCxnSpPr>
        <xdr:cNvPr id="707" name="直線コネクタ 706"/>
        <xdr:cNvCxnSpPr/>
      </xdr:nvCxnSpPr>
      <xdr:spPr>
        <a:xfrm>
          <a:off x="12814300" y="16386759"/>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157823</xdr:rowOff>
    </xdr:from>
    <xdr:to>
      <xdr:col>72</xdr:col>
      <xdr:colOff>38100</xdr:colOff>
      <xdr:row>96</xdr:row>
      <xdr:rowOff>87973</xdr:rowOff>
    </xdr:to>
    <xdr:sp macro="" textlink="">
      <xdr:nvSpPr>
        <xdr:cNvPr id="708" name="フローチャート: 判断 707"/>
        <xdr:cNvSpPr/>
      </xdr:nvSpPr>
      <xdr:spPr>
        <a:xfrm>
          <a:off x="13652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79100</xdr:rowOff>
    </xdr:from>
    <xdr:ext cx="534377" cy="259045"/>
    <xdr:sp macro="" textlink="">
      <xdr:nvSpPr>
        <xdr:cNvPr id="709" name="テキスト ボックス 708"/>
        <xdr:cNvSpPr txBox="1"/>
      </xdr:nvSpPr>
      <xdr:spPr>
        <a:xfrm>
          <a:off x="13436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152451</xdr:rowOff>
    </xdr:from>
    <xdr:to>
      <xdr:col>67</xdr:col>
      <xdr:colOff>101600</xdr:colOff>
      <xdr:row>96</xdr:row>
      <xdr:rowOff>82601</xdr:rowOff>
    </xdr:to>
    <xdr:sp macro="" textlink="">
      <xdr:nvSpPr>
        <xdr:cNvPr id="710" name="フローチャート: 判断 709"/>
        <xdr:cNvSpPr/>
      </xdr:nvSpPr>
      <xdr:spPr>
        <a:xfrm>
          <a:off x="12763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73728</xdr:rowOff>
    </xdr:from>
    <xdr:ext cx="534377" cy="259045"/>
    <xdr:sp macro="" textlink="">
      <xdr:nvSpPr>
        <xdr:cNvPr id="711" name="テキスト ボックス 710"/>
        <xdr:cNvSpPr txBox="1"/>
      </xdr:nvSpPr>
      <xdr:spPr>
        <a:xfrm>
          <a:off x="12547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31815</xdr:rowOff>
    </xdr:from>
    <xdr:to>
      <xdr:col>85</xdr:col>
      <xdr:colOff>177800</xdr:colOff>
      <xdr:row>95</xdr:row>
      <xdr:rowOff>133415</xdr:rowOff>
    </xdr:to>
    <xdr:sp macro="" textlink="">
      <xdr:nvSpPr>
        <xdr:cNvPr id="717" name="楕円 716"/>
        <xdr:cNvSpPr/>
      </xdr:nvSpPr>
      <xdr:spPr>
        <a:xfrm>
          <a:off x="16268700" y="1631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54692</xdr:rowOff>
    </xdr:from>
    <xdr:ext cx="534377" cy="259045"/>
    <xdr:sp macro="" textlink="">
      <xdr:nvSpPr>
        <xdr:cNvPr id="718" name="公債費該当値テキスト"/>
        <xdr:cNvSpPr txBox="1"/>
      </xdr:nvSpPr>
      <xdr:spPr>
        <a:xfrm>
          <a:off x="16370300" y="1617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15242</xdr:rowOff>
    </xdr:from>
    <xdr:to>
      <xdr:col>81</xdr:col>
      <xdr:colOff>101600</xdr:colOff>
      <xdr:row>95</xdr:row>
      <xdr:rowOff>116842</xdr:rowOff>
    </xdr:to>
    <xdr:sp macro="" textlink="">
      <xdr:nvSpPr>
        <xdr:cNvPr id="719" name="楕円 718"/>
        <xdr:cNvSpPr/>
      </xdr:nvSpPr>
      <xdr:spPr>
        <a:xfrm>
          <a:off x="15430500" y="163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133369</xdr:rowOff>
    </xdr:from>
    <xdr:ext cx="534377" cy="259045"/>
    <xdr:sp macro="" textlink="">
      <xdr:nvSpPr>
        <xdr:cNvPr id="720" name="テキスト ボックス 719"/>
        <xdr:cNvSpPr txBox="1"/>
      </xdr:nvSpPr>
      <xdr:spPr>
        <a:xfrm>
          <a:off x="15214111" y="160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36974</xdr:rowOff>
    </xdr:from>
    <xdr:to>
      <xdr:col>76</xdr:col>
      <xdr:colOff>165100</xdr:colOff>
      <xdr:row>95</xdr:row>
      <xdr:rowOff>138574</xdr:rowOff>
    </xdr:to>
    <xdr:sp macro="" textlink="">
      <xdr:nvSpPr>
        <xdr:cNvPr id="721" name="楕円 720"/>
        <xdr:cNvSpPr/>
      </xdr:nvSpPr>
      <xdr:spPr>
        <a:xfrm>
          <a:off x="14541500" y="163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155101</xdr:rowOff>
    </xdr:from>
    <xdr:ext cx="534377" cy="259045"/>
    <xdr:sp macro="" textlink="">
      <xdr:nvSpPr>
        <xdr:cNvPr id="722" name="テキスト ボックス 721"/>
        <xdr:cNvSpPr txBox="1"/>
      </xdr:nvSpPr>
      <xdr:spPr>
        <a:xfrm>
          <a:off x="14325111" y="1609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68587</xdr:rowOff>
    </xdr:from>
    <xdr:to>
      <xdr:col>72</xdr:col>
      <xdr:colOff>38100</xdr:colOff>
      <xdr:row>95</xdr:row>
      <xdr:rowOff>170187</xdr:rowOff>
    </xdr:to>
    <xdr:sp macro="" textlink="">
      <xdr:nvSpPr>
        <xdr:cNvPr id="723" name="楕円 722"/>
        <xdr:cNvSpPr/>
      </xdr:nvSpPr>
      <xdr:spPr>
        <a:xfrm>
          <a:off x="13652500" y="163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15264</xdr:rowOff>
    </xdr:from>
    <xdr:ext cx="534377" cy="259045"/>
    <xdr:sp macro="" textlink="">
      <xdr:nvSpPr>
        <xdr:cNvPr id="724" name="テキスト ボックス 723"/>
        <xdr:cNvSpPr txBox="1"/>
      </xdr:nvSpPr>
      <xdr:spPr>
        <a:xfrm>
          <a:off x="13436111" y="1613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48209</xdr:rowOff>
    </xdr:from>
    <xdr:to>
      <xdr:col>67</xdr:col>
      <xdr:colOff>101600</xdr:colOff>
      <xdr:row>95</xdr:row>
      <xdr:rowOff>149809</xdr:rowOff>
    </xdr:to>
    <xdr:sp macro="" textlink="">
      <xdr:nvSpPr>
        <xdr:cNvPr id="725" name="楕円 724"/>
        <xdr:cNvSpPr/>
      </xdr:nvSpPr>
      <xdr:spPr>
        <a:xfrm>
          <a:off x="12763500" y="1633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166336</xdr:rowOff>
    </xdr:from>
    <xdr:ext cx="534377" cy="259045"/>
    <xdr:sp macro="" textlink="">
      <xdr:nvSpPr>
        <xdr:cNvPr id="726" name="テキスト ボックス 725"/>
        <xdr:cNvSpPr txBox="1"/>
      </xdr:nvSpPr>
      <xdr:spPr>
        <a:xfrm>
          <a:off x="12547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9" name="フローチャート: 判断 758"/>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135382</xdr:rowOff>
    </xdr:from>
    <xdr:to>
      <xdr:col>107</xdr:col>
      <xdr:colOff>101600</xdr:colOff>
      <xdr:row>39</xdr:row>
      <xdr:rowOff>65532</xdr:rowOff>
    </xdr:to>
    <xdr:sp macro="" textlink="">
      <xdr:nvSpPr>
        <xdr:cNvPr id="762" name="フローチャート: 判断 761"/>
        <xdr:cNvSpPr/>
      </xdr:nvSpPr>
      <xdr:spPr>
        <a:xfrm>
          <a:off x="20383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82059</xdr:rowOff>
    </xdr:from>
    <xdr:ext cx="313932" cy="259045"/>
    <xdr:sp macro="" textlink="">
      <xdr:nvSpPr>
        <xdr:cNvPr id="763" name="テキスト ボックス 762"/>
        <xdr:cNvSpPr txBox="1"/>
      </xdr:nvSpPr>
      <xdr:spPr>
        <a:xfrm>
          <a:off x="20277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164338</xdr:rowOff>
    </xdr:from>
    <xdr:to>
      <xdr:col>102</xdr:col>
      <xdr:colOff>165100</xdr:colOff>
      <xdr:row>39</xdr:row>
      <xdr:rowOff>94488</xdr:rowOff>
    </xdr:to>
    <xdr:sp macro="" textlink="">
      <xdr:nvSpPr>
        <xdr:cNvPr id="765" name="フローチャート: 判断 764"/>
        <xdr:cNvSpPr/>
      </xdr:nvSpPr>
      <xdr:spPr>
        <a:xfrm>
          <a:off x="19494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111015</xdr:rowOff>
    </xdr:from>
    <xdr:ext cx="249299" cy="259045"/>
    <xdr:sp macro="" textlink="">
      <xdr:nvSpPr>
        <xdr:cNvPr id="766" name="テキスト ボックス 765"/>
        <xdr:cNvSpPr txBox="1"/>
      </xdr:nvSpPr>
      <xdr:spPr>
        <a:xfrm>
          <a:off x="19420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150622</xdr:rowOff>
    </xdr:from>
    <xdr:to>
      <xdr:col>98</xdr:col>
      <xdr:colOff>38100</xdr:colOff>
      <xdr:row>39</xdr:row>
      <xdr:rowOff>80772</xdr:rowOff>
    </xdr:to>
    <xdr:sp macro="" textlink="">
      <xdr:nvSpPr>
        <xdr:cNvPr id="767" name="フローチャート: 判断 766"/>
        <xdr:cNvSpPr/>
      </xdr:nvSpPr>
      <xdr:spPr>
        <a:xfrm>
          <a:off x="18605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97299</xdr:rowOff>
    </xdr:from>
    <xdr:ext cx="313932" cy="259045"/>
    <xdr:sp macro="" textlink="">
      <xdr:nvSpPr>
        <xdr:cNvPr id="768" name="テキスト ボックス 767"/>
        <xdr:cNvSpPr txBox="1"/>
      </xdr:nvSpPr>
      <xdr:spPr>
        <a:xfrm>
          <a:off x="18499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7" name="テキスト ボックス 776"/>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73,101</a:t>
          </a:r>
          <a:r>
            <a:rPr kumimoji="1" lang="ja-JP" altLang="en-US" sz="1300">
              <a:latin typeface="ＭＳ Ｐゴシック" panose="020B0600070205080204" pitchFamily="50" charset="-128"/>
              <a:ea typeface="ＭＳ Ｐゴシック" panose="020B0600070205080204" pitchFamily="50" charset="-128"/>
            </a:rPr>
            <a:t>円となっており、前年度に比べ大幅に減少した。これは、前年度実施された特別定額給付金事業が終了しためである。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183,182</a:t>
          </a:r>
          <a:r>
            <a:rPr kumimoji="1" lang="ja-JP" altLang="en-US" sz="1300">
              <a:latin typeface="ＭＳ Ｐゴシック" panose="020B0600070205080204" pitchFamily="50" charset="-128"/>
              <a:ea typeface="ＭＳ Ｐゴシック" panose="020B0600070205080204" pitchFamily="50" charset="-128"/>
            </a:rPr>
            <a:t>円となっており、前年度に比べ大幅に増加した。これは、子育て世帯への臨時特別給付金など、コロナ対策補助事業の実施によるものである。また、令和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年度から類似団体よりも高い水準にあるが、この要因としては、令和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年度に児童館施設を直営から指定管理者制度に移行したことが挙げられる。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34,742</a:t>
          </a:r>
          <a:r>
            <a:rPr kumimoji="1" lang="ja-JP" altLang="en-US" sz="1300">
              <a:latin typeface="ＭＳ Ｐゴシック" panose="020B0600070205080204" pitchFamily="50" charset="-128"/>
              <a:ea typeface="ＭＳ Ｐゴシック" panose="020B0600070205080204" pitchFamily="50" charset="-128"/>
            </a:rPr>
            <a:t>円となっており、前年度に比べ増加した。これは、新型コロナウイルスワクチン接種事業の実施によるものである。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49,049</a:t>
          </a:r>
          <a:r>
            <a:rPr kumimoji="1" lang="ja-JP" altLang="en-US" sz="1300">
              <a:latin typeface="ＭＳ Ｐゴシック" panose="020B0600070205080204" pitchFamily="50" charset="-128"/>
              <a:ea typeface="ＭＳ Ｐゴシック" panose="020B0600070205080204" pitchFamily="50" charset="-128"/>
            </a:rPr>
            <a:t>円となっており、前年度に比べ減少した。これは、明神川改修に伴う町道橋りょう架替工事が前年度で終了したことによる歳出の減が主な要因である。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財政調整基金残高については、実質単年度収支が赤字となったこと等により取り崩しによる減少が令和元年度まで続いていたところである。令和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年度以降は、新型コロナウイルス感染症の影響に伴い事業費が抑制されていることに加え、令和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年度は普通交付税等の経常的収入が増となり</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年振りに実質単年度収支が黒字となった結果、基金残高は大幅に増加した。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ただし、この増加傾向はコロナ禍の影響による一時的なものと考えられるため、地方税収及び新たな税外収入の確保に努めるとともに、単独事業の事業債抑制を図る必要がある。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黒字）比率については、すべての会計において赤字は無く黒字決算となったが、各特別会計に対する一般会計からの繰出金は多額のため、各会計の受益者負担の適正化を図るなど、繰出金を抑制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コロナ禍の影響で地方交付税をはじめとした経常的収入が増加し現在は余裕があるように見えるが、今後はコロナ禍の収束及び物価上昇に伴う財政需要の増加が予想されるため、実質収支の黒字を確保できるよう、町財政計画に掲げる財政健全化に向けた取り組みを進め、歳出の抑制及び歳入確保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単年度による実質公債費比率は、前年度比率よりも約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％減少し、３カ年平均比率でも約</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一般会計における元利償還金は、普通建設事業の抑制により、平成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ピークを迎えてからは、今後も大きな変動はないものと予想されるが、新庁舎建設等の大規模な普通建設事業の予定を控えており、公債費負担が財政を圧迫することのないよう、今後も普通建設事業の抑制と平準化を図っ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将来負担比率は年々減少を続け、令和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年度は充当可能財源などが将来負担額を上回り</a:t>
          </a:r>
          <a:r>
            <a:rPr kumimoji="1" lang="en-US" altLang="ja-JP" sz="1400">
              <a:latin typeface="ＭＳ ゴシック" pitchFamily="49" charset="-128"/>
              <a:ea typeface="ＭＳ ゴシック" pitchFamily="49" charset="-128"/>
            </a:rPr>
            <a:t>0.0</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主な要因としては、過去に実施している地方債の繰上償還と新規発行抑制により、地方債現在高の増加抑制が図られたこと、基金や基準財政需要額算入見込額などの充当可能財源等が増加したことなどが考えられる。</a:t>
          </a:r>
        </a:p>
        <a:p>
          <a:r>
            <a:rPr kumimoji="1" lang="ja-JP" altLang="en-US" sz="1400">
              <a:latin typeface="ＭＳ ゴシック" pitchFamily="49" charset="-128"/>
              <a:ea typeface="ＭＳ ゴシック" pitchFamily="49" charset="-128"/>
            </a:rPr>
            <a:t>　今後も、普通建設事業費の抑制と平準化を図り、将来負担の抑制につなげるとともに、充当可能財源の確保に努める必要がある。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青森県おいらせ町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・財政調整基金は、新型コロナウイルス感染症の影響による事業縮小等の影響による経常的支出の減少に加え普通交付税及び地方税収が増加したことで生じた歳計剰余金を積み立てたため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百万円増加した。特定目的基金では、公共施設整備基金を後年度の事業に充てる財源として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百万円積み立て、地域福祉基金を敬老会開催事業などの事業充当財源として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・基金の使途の明確化を図るとともに基金管理を徹底し、基金の確保のために歳出削減策等を講じてくこととしている。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町民の連帯の強化及び地域振興を図るため。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公共施設の整備に要する経費の財源に充てるため。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高齢者等の福祉の増進に関する事業で、民間の団体に対する補助事業及び町が推進する事業の財源に充てるため。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・まちづくり活動支援事業基金：　町民又は町内における独創的かつ自主的なまちづくり活動を支援するため。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　町における地域の特性をいかしたまちづくりを推進するため。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庁舎整備等の後年度の事業に充てる財源として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敬老会開催事業などの事業充当財源として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百万円繰入したことによる減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町単独事業による学校給食費無償化を継続する間は、財源確保のため計画的な一般財源積立は休止とする。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ただし、収支見込が黒字の年度は財政調整基金残高を確保した上で状況に応じ積立てを検討する。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・まちづくり活動支援事業基金：　まちづくり団体等の自主的な活動推進に充てるため取崩をして事業に活用していく。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・新型コロナウイルス感染症の影響による事業縮小等の影響による経常的支出の減少に加え普通交付税及び地方税収が増加したことで生じた歳計剰余金を積み立てたため、前年度から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・災害等不測の事態への対応や当初予算繰入金と年度途中分の財源調整基金分を勘案すると、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億円程度の確保が財政運営上必要であると考え、歳出削減策等を講じて基金確保に努めることとしている。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・基金利子分を積み立てているため、若干ではあるが残高は増加している。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・経済事情が著しく変動した場合や、地方債の償還額が他の年度の地方債の償還額を著しく超える場合などで、財源不足が生じた際に対応するため、現状の残高規模を保有していくこととしている。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25,324
25,082
71.96
12,068,869
11,689,233
295,349
6,999,855
9,046,698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管理計画</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(R5.3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月改訂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」（計画期間：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年度）において、計画期間の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年間で更新費用を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億円縮減することを目標に掲げている。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有形固定資産減価償却率については、上昇傾向にあるものの、類似団体平均を下回っている。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引き続き、公共施設等管理計画及び個別施設計画に基づき、長寿命化を図るとともに施設の適正化に取り組む。</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9" name="直線コネクタ 68"/>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0" name="有形固定資産減価償却率最小値テキスト"/>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1" name="直線コネクタ 70"/>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2" name="有形固定資産減価償却率最大値テキスト"/>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3" name="直線コネクタ 72"/>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4"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5" name="フローチャート: 判断 74"/>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76" name="フローチャート: 判断 75"/>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124006</xdr:rowOff>
    </xdr:from>
    <xdr:to>
      <xdr:col>15</xdr:col>
      <xdr:colOff>187325</xdr:colOff>
      <xdr:row>30</xdr:row>
      <xdr:rowOff>54156</xdr:rowOff>
    </xdr:to>
    <xdr:sp macro="" textlink="">
      <xdr:nvSpPr>
        <xdr:cNvPr id="77" name="フローチャート: 判断 76"/>
        <xdr:cNvSpPr/>
      </xdr:nvSpPr>
      <xdr:spPr>
        <a:xfrm>
          <a:off x="3238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8" name="フローチャート: 判断 77"/>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9" name="フローチャート: 判断 78"/>
        <xdr:cNvSpPr/>
      </xdr:nvSpPr>
      <xdr:spPr>
        <a:xfrm>
          <a:off x="1714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167731</xdr:rowOff>
    </xdr:from>
    <xdr:to>
      <xdr:col>23</xdr:col>
      <xdr:colOff>136525</xdr:colOff>
      <xdr:row>28</xdr:row>
      <xdr:rowOff>97881</xdr:rowOff>
    </xdr:to>
    <xdr:sp macro="" textlink="">
      <xdr:nvSpPr>
        <xdr:cNvPr id="85" name="楕円 84"/>
        <xdr:cNvSpPr/>
      </xdr:nvSpPr>
      <xdr:spPr>
        <a:xfrm>
          <a:off x="4711700" y="5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19158</xdr:rowOff>
    </xdr:from>
    <xdr:ext cx="405111" cy="259045"/>
    <xdr:sp macro="" textlink="">
      <xdr:nvSpPr>
        <xdr:cNvPr id="86" name="有形固定資産減価償却率該当値テキスト"/>
        <xdr:cNvSpPr txBox="1"/>
      </xdr:nvSpPr>
      <xdr:spPr>
        <a:xfrm>
          <a:off x="4813300" y="541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112214</xdr:rowOff>
    </xdr:from>
    <xdr:to>
      <xdr:col>19</xdr:col>
      <xdr:colOff>187325</xdr:colOff>
      <xdr:row>28</xdr:row>
      <xdr:rowOff>42364</xdr:rowOff>
    </xdr:to>
    <xdr:sp macro="" textlink="">
      <xdr:nvSpPr>
        <xdr:cNvPr id="87" name="楕円 86"/>
        <xdr:cNvSpPr/>
      </xdr:nvSpPr>
      <xdr:spPr>
        <a:xfrm>
          <a:off x="4000500" y="551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163014</xdr:rowOff>
    </xdr:from>
    <xdr:to>
      <xdr:col>23</xdr:col>
      <xdr:colOff>85725</xdr:colOff>
      <xdr:row>28</xdr:row>
      <xdr:rowOff>47081</xdr:rowOff>
    </xdr:to>
    <xdr:cxnSp macro="">
      <xdr:nvCxnSpPr>
        <xdr:cNvPr id="88" name="直線コネクタ 87"/>
        <xdr:cNvCxnSpPr/>
      </xdr:nvCxnSpPr>
      <xdr:spPr>
        <a:xfrm>
          <a:off x="4051300" y="5563689"/>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50528</xdr:rowOff>
    </xdr:from>
    <xdr:to>
      <xdr:col>15</xdr:col>
      <xdr:colOff>187325</xdr:colOff>
      <xdr:row>27</xdr:row>
      <xdr:rowOff>152128</xdr:rowOff>
    </xdr:to>
    <xdr:sp macro="" textlink="">
      <xdr:nvSpPr>
        <xdr:cNvPr id="89" name="楕円 88"/>
        <xdr:cNvSpPr/>
      </xdr:nvSpPr>
      <xdr:spPr>
        <a:xfrm>
          <a:off x="3238500" y="54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101328</xdr:rowOff>
    </xdr:from>
    <xdr:to>
      <xdr:col>19</xdr:col>
      <xdr:colOff>136525</xdr:colOff>
      <xdr:row>27</xdr:row>
      <xdr:rowOff>163014</xdr:rowOff>
    </xdr:to>
    <xdr:cxnSp macro="">
      <xdr:nvCxnSpPr>
        <xdr:cNvPr id="90" name="直線コネクタ 89"/>
        <xdr:cNvCxnSpPr/>
      </xdr:nvCxnSpPr>
      <xdr:spPr>
        <a:xfrm>
          <a:off x="3289300" y="5502003"/>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166461</xdr:rowOff>
    </xdr:from>
    <xdr:to>
      <xdr:col>11</xdr:col>
      <xdr:colOff>187325</xdr:colOff>
      <xdr:row>27</xdr:row>
      <xdr:rowOff>96611</xdr:rowOff>
    </xdr:to>
    <xdr:sp macro="" textlink="">
      <xdr:nvSpPr>
        <xdr:cNvPr id="91" name="楕円 90"/>
        <xdr:cNvSpPr/>
      </xdr:nvSpPr>
      <xdr:spPr>
        <a:xfrm>
          <a:off x="2476500" y="53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45811</xdr:rowOff>
    </xdr:from>
    <xdr:to>
      <xdr:col>15</xdr:col>
      <xdr:colOff>136525</xdr:colOff>
      <xdr:row>27</xdr:row>
      <xdr:rowOff>101328</xdr:rowOff>
    </xdr:to>
    <xdr:cxnSp macro="">
      <xdr:nvCxnSpPr>
        <xdr:cNvPr id="92" name="直線コネクタ 91"/>
        <xdr:cNvCxnSpPr/>
      </xdr:nvCxnSpPr>
      <xdr:spPr>
        <a:xfrm>
          <a:off x="2527300" y="544648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123281</xdr:rowOff>
    </xdr:from>
    <xdr:to>
      <xdr:col>7</xdr:col>
      <xdr:colOff>187325</xdr:colOff>
      <xdr:row>27</xdr:row>
      <xdr:rowOff>53431</xdr:rowOff>
    </xdr:to>
    <xdr:sp macro="" textlink="">
      <xdr:nvSpPr>
        <xdr:cNvPr id="93" name="楕円 92"/>
        <xdr:cNvSpPr/>
      </xdr:nvSpPr>
      <xdr:spPr>
        <a:xfrm>
          <a:off x="1714500" y="53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2631</xdr:rowOff>
    </xdr:from>
    <xdr:to>
      <xdr:col>11</xdr:col>
      <xdr:colOff>136525</xdr:colOff>
      <xdr:row>27</xdr:row>
      <xdr:rowOff>45811</xdr:rowOff>
    </xdr:to>
    <xdr:cxnSp macro="">
      <xdr:nvCxnSpPr>
        <xdr:cNvPr id="94" name="直線コネクタ 93"/>
        <xdr:cNvCxnSpPr/>
      </xdr:nvCxnSpPr>
      <xdr:spPr>
        <a:xfrm>
          <a:off x="1765300" y="540330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73042</xdr:rowOff>
    </xdr:from>
    <xdr:ext cx="405111" cy="259045"/>
    <xdr:sp macro="" textlink="">
      <xdr:nvSpPr>
        <xdr:cNvPr id="95" name="n_1aveValue有形固定資産減価償却率"/>
        <xdr:cNvSpPr txBox="1"/>
      </xdr:nvSpPr>
      <xdr:spPr>
        <a:xfrm>
          <a:off x="383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45283</xdr:rowOff>
    </xdr:from>
    <xdr:ext cx="405111" cy="259045"/>
    <xdr:sp macro="" textlink="">
      <xdr:nvSpPr>
        <xdr:cNvPr id="96" name="n_2aveValue有形固定資産減価償却率"/>
        <xdr:cNvSpPr txBox="1"/>
      </xdr:nvSpPr>
      <xdr:spPr>
        <a:xfrm>
          <a:off x="30867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97" name="n_3aveValue有形固定資産減価償却率"/>
        <xdr:cNvSpPr txBox="1"/>
      </xdr:nvSpPr>
      <xdr:spPr>
        <a:xfrm>
          <a:off x="2324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98" name="n_4aveValue有形固定資産減価償却率"/>
        <xdr:cNvSpPr txBox="1"/>
      </xdr:nvSpPr>
      <xdr:spPr>
        <a:xfrm>
          <a:off x="1562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58891</xdr:rowOff>
    </xdr:from>
    <xdr:ext cx="405111" cy="259045"/>
    <xdr:sp macro="" textlink="">
      <xdr:nvSpPr>
        <xdr:cNvPr id="99" name="n_1mainValue有形固定資産減価償却率"/>
        <xdr:cNvSpPr txBox="1"/>
      </xdr:nvSpPr>
      <xdr:spPr>
        <a:xfrm>
          <a:off x="3836044" y="528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168655</xdr:rowOff>
    </xdr:from>
    <xdr:ext cx="405111" cy="259045"/>
    <xdr:sp macro="" textlink="">
      <xdr:nvSpPr>
        <xdr:cNvPr id="100" name="n_2mainValue有形固定資産減価償却率"/>
        <xdr:cNvSpPr txBox="1"/>
      </xdr:nvSpPr>
      <xdr:spPr>
        <a:xfrm>
          <a:off x="3086744" y="522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113138</xdr:rowOff>
    </xdr:from>
    <xdr:ext cx="405111" cy="259045"/>
    <xdr:sp macro="" textlink="">
      <xdr:nvSpPr>
        <xdr:cNvPr id="101" name="n_3mainValue有形固定資産減価償却率"/>
        <xdr:cNvSpPr txBox="1"/>
      </xdr:nvSpPr>
      <xdr:spPr>
        <a:xfrm>
          <a:off x="2324744" y="517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69958</xdr:rowOff>
    </xdr:from>
    <xdr:ext cx="405111" cy="259045"/>
    <xdr:sp macro="" textlink="">
      <xdr:nvSpPr>
        <xdr:cNvPr id="102" name="n_4mainValue有形固定資産減価償却率"/>
        <xdr:cNvSpPr txBox="1"/>
      </xdr:nvSpPr>
      <xdr:spPr>
        <a:xfrm>
          <a:off x="1562744" y="5127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年度に大きく減少し、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町税や地方交付税等の経常一般財源の増加に対し、コロナ禍の影響を受けて実施事業が減少したことに伴い経常経費充当一般財源が減少したこと、及び</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地方債の新規発行抑制等により発行額が当年度償還額を下回</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り地方</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債現在高が減少したことが主な要因と考えられる。引き続き、地方債現在高の減少に努め、将来負担額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増加の抑制に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取り組んでいく必要がある。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1" name="直線コネクタ 130"/>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2" name="債務償還比率最小値テキスト"/>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3" name="直線コネクタ 132"/>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36" name="債務償還比率平均値テキスト"/>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7" name="フローチャート: 判断 136"/>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113862</xdr:rowOff>
    </xdr:from>
    <xdr:to>
      <xdr:col>72</xdr:col>
      <xdr:colOff>123825</xdr:colOff>
      <xdr:row>30</xdr:row>
      <xdr:rowOff>44012</xdr:rowOff>
    </xdr:to>
    <xdr:sp macro="" textlink="">
      <xdr:nvSpPr>
        <xdr:cNvPr id="138" name="フローチャート: 判断 137"/>
        <xdr:cNvSpPr/>
      </xdr:nvSpPr>
      <xdr:spPr>
        <a:xfrm>
          <a:off x="14033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118180</xdr:rowOff>
    </xdr:from>
    <xdr:to>
      <xdr:col>68</xdr:col>
      <xdr:colOff>123825</xdr:colOff>
      <xdr:row>30</xdr:row>
      <xdr:rowOff>48330</xdr:rowOff>
    </xdr:to>
    <xdr:sp macro="" textlink="">
      <xdr:nvSpPr>
        <xdr:cNvPr id="139" name="フローチャート: 判断 138"/>
        <xdr:cNvSpPr/>
      </xdr:nvSpPr>
      <xdr:spPr>
        <a:xfrm>
          <a:off x="13271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114822</xdr:rowOff>
    </xdr:from>
    <xdr:to>
      <xdr:col>64</xdr:col>
      <xdr:colOff>123825</xdr:colOff>
      <xdr:row>30</xdr:row>
      <xdr:rowOff>44972</xdr:rowOff>
    </xdr:to>
    <xdr:sp macro="" textlink="">
      <xdr:nvSpPr>
        <xdr:cNvPr id="140" name="フローチャート: 判断 139"/>
        <xdr:cNvSpPr/>
      </xdr:nvSpPr>
      <xdr:spPr>
        <a:xfrm>
          <a:off x="12509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129336</xdr:rowOff>
    </xdr:from>
    <xdr:to>
      <xdr:col>60</xdr:col>
      <xdr:colOff>123825</xdr:colOff>
      <xdr:row>30</xdr:row>
      <xdr:rowOff>59486</xdr:rowOff>
    </xdr:to>
    <xdr:sp macro="" textlink="">
      <xdr:nvSpPr>
        <xdr:cNvPr id="141" name="フローチャート: 判断 140"/>
        <xdr:cNvSpPr/>
      </xdr:nvSpPr>
      <xdr:spPr>
        <a:xfrm>
          <a:off x="11747500" y="587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163809</xdr:rowOff>
    </xdr:from>
    <xdr:to>
      <xdr:col>76</xdr:col>
      <xdr:colOff>73025</xdr:colOff>
      <xdr:row>29</xdr:row>
      <xdr:rowOff>93959</xdr:rowOff>
    </xdr:to>
    <xdr:sp macro="" textlink="">
      <xdr:nvSpPr>
        <xdr:cNvPr id="147" name="楕円 146"/>
        <xdr:cNvSpPr/>
      </xdr:nvSpPr>
      <xdr:spPr>
        <a:xfrm>
          <a:off x="14744700" y="573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15236</xdr:rowOff>
    </xdr:from>
    <xdr:ext cx="469744" cy="259045"/>
    <xdr:sp macro="" textlink="">
      <xdr:nvSpPr>
        <xdr:cNvPr id="148" name="債務償還比率該当値テキスト"/>
        <xdr:cNvSpPr txBox="1"/>
      </xdr:nvSpPr>
      <xdr:spPr>
        <a:xfrm>
          <a:off x="14846300" y="558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98580</xdr:rowOff>
    </xdr:from>
    <xdr:to>
      <xdr:col>72</xdr:col>
      <xdr:colOff>123825</xdr:colOff>
      <xdr:row>31</xdr:row>
      <xdr:rowOff>28730</xdr:rowOff>
    </xdr:to>
    <xdr:sp macro="" textlink="">
      <xdr:nvSpPr>
        <xdr:cNvPr id="149" name="楕円 148"/>
        <xdr:cNvSpPr/>
      </xdr:nvSpPr>
      <xdr:spPr>
        <a:xfrm>
          <a:off x="14033500" y="601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43159</xdr:rowOff>
    </xdr:from>
    <xdr:to>
      <xdr:col>76</xdr:col>
      <xdr:colOff>22225</xdr:colOff>
      <xdr:row>30</xdr:row>
      <xdr:rowOff>149380</xdr:rowOff>
    </xdr:to>
    <xdr:cxnSp macro="">
      <xdr:nvCxnSpPr>
        <xdr:cNvPr id="150" name="直線コネクタ 149"/>
        <xdr:cNvCxnSpPr/>
      </xdr:nvCxnSpPr>
      <xdr:spPr>
        <a:xfrm flipV="1">
          <a:off x="14084300" y="5786734"/>
          <a:ext cx="711200" cy="27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120770</xdr:rowOff>
    </xdr:from>
    <xdr:to>
      <xdr:col>68</xdr:col>
      <xdr:colOff>123825</xdr:colOff>
      <xdr:row>31</xdr:row>
      <xdr:rowOff>50920</xdr:rowOff>
    </xdr:to>
    <xdr:sp macro="" textlink="">
      <xdr:nvSpPr>
        <xdr:cNvPr id="151" name="楕円 150"/>
        <xdr:cNvSpPr/>
      </xdr:nvSpPr>
      <xdr:spPr>
        <a:xfrm>
          <a:off x="13271500" y="60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149380</xdr:rowOff>
    </xdr:from>
    <xdr:to>
      <xdr:col>72</xdr:col>
      <xdr:colOff>73025</xdr:colOff>
      <xdr:row>31</xdr:row>
      <xdr:rowOff>120</xdr:rowOff>
    </xdr:to>
    <xdr:cxnSp macro="">
      <xdr:nvCxnSpPr>
        <xdr:cNvPr id="152" name="直線コネクタ 151"/>
        <xdr:cNvCxnSpPr/>
      </xdr:nvCxnSpPr>
      <xdr:spPr>
        <a:xfrm flipV="1">
          <a:off x="13322300" y="6064405"/>
          <a:ext cx="7620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29923</xdr:rowOff>
    </xdr:from>
    <xdr:to>
      <xdr:col>64</xdr:col>
      <xdr:colOff>123825</xdr:colOff>
      <xdr:row>31</xdr:row>
      <xdr:rowOff>131523</xdr:rowOff>
    </xdr:to>
    <xdr:sp macro="" textlink="">
      <xdr:nvSpPr>
        <xdr:cNvPr id="153" name="楕円 152"/>
        <xdr:cNvSpPr/>
      </xdr:nvSpPr>
      <xdr:spPr>
        <a:xfrm>
          <a:off x="12509500" y="61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120</xdr:rowOff>
    </xdr:from>
    <xdr:to>
      <xdr:col>68</xdr:col>
      <xdr:colOff>73025</xdr:colOff>
      <xdr:row>31</xdr:row>
      <xdr:rowOff>80723</xdr:rowOff>
    </xdr:to>
    <xdr:cxnSp macro="">
      <xdr:nvCxnSpPr>
        <xdr:cNvPr id="154" name="直線コネクタ 153"/>
        <xdr:cNvCxnSpPr/>
      </xdr:nvCxnSpPr>
      <xdr:spPr>
        <a:xfrm flipV="1">
          <a:off x="12560300" y="6086595"/>
          <a:ext cx="762000" cy="8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138881</xdr:rowOff>
    </xdr:from>
    <xdr:to>
      <xdr:col>60</xdr:col>
      <xdr:colOff>123825</xdr:colOff>
      <xdr:row>31</xdr:row>
      <xdr:rowOff>69031</xdr:rowOff>
    </xdr:to>
    <xdr:sp macro="" textlink="">
      <xdr:nvSpPr>
        <xdr:cNvPr id="155" name="楕円 154"/>
        <xdr:cNvSpPr/>
      </xdr:nvSpPr>
      <xdr:spPr>
        <a:xfrm>
          <a:off x="11747500" y="605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18231</xdr:rowOff>
    </xdr:from>
    <xdr:to>
      <xdr:col>64</xdr:col>
      <xdr:colOff>73025</xdr:colOff>
      <xdr:row>31</xdr:row>
      <xdr:rowOff>80723</xdr:rowOff>
    </xdr:to>
    <xdr:cxnSp macro="">
      <xdr:nvCxnSpPr>
        <xdr:cNvPr id="156" name="直線コネクタ 155"/>
        <xdr:cNvCxnSpPr/>
      </xdr:nvCxnSpPr>
      <xdr:spPr>
        <a:xfrm>
          <a:off x="11798300" y="6104706"/>
          <a:ext cx="762000" cy="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60539</xdr:rowOff>
    </xdr:from>
    <xdr:ext cx="469744" cy="259045"/>
    <xdr:sp macro="" textlink="">
      <xdr:nvSpPr>
        <xdr:cNvPr id="157" name="n_1aveValue債務償還比率"/>
        <xdr:cNvSpPr txBox="1"/>
      </xdr:nvSpPr>
      <xdr:spPr>
        <a:xfrm>
          <a:off x="13836727" y="56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64857</xdr:rowOff>
    </xdr:from>
    <xdr:ext cx="469744" cy="259045"/>
    <xdr:sp macro="" textlink="">
      <xdr:nvSpPr>
        <xdr:cNvPr id="158" name="n_2aveValue債務償還比率"/>
        <xdr:cNvSpPr txBox="1"/>
      </xdr:nvSpPr>
      <xdr:spPr>
        <a:xfrm>
          <a:off x="13087427" y="563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61499</xdr:rowOff>
    </xdr:from>
    <xdr:ext cx="469744" cy="259045"/>
    <xdr:sp macro="" textlink="">
      <xdr:nvSpPr>
        <xdr:cNvPr id="159" name="n_3aveValue債務償還比率"/>
        <xdr:cNvSpPr txBox="1"/>
      </xdr:nvSpPr>
      <xdr:spPr>
        <a:xfrm>
          <a:off x="12325427" y="563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76013</xdr:rowOff>
    </xdr:from>
    <xdr:ext cx="469744" cy="259045"/>
    <xdr:sp macro="" textlink="">
      <xdr:nvSpPr>
        <xdr:cNvPr id="160" name="n_4aveValue債務償還比率"/>
        <xdr:cNvSpPr txBox="1"/>
      </xdr:nvSpPr>
      <xdr:spPr>
        <a:xfrm>
          <a:off x="11563427" y="564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19857</xdr:rowOff>
    </xdr:from>
    <xdr:ext cx="469744" cy="259045"/>
    <xdr:sp macro="" textlink="">
      <xdr:nvSpPr>
        <xdr:cNvPr id="161" name="n_1mainValue債務償還比率"/>
        <xdr:cNvSpPr txBox="1"/>
      </xdr:nvSpPr>
      <xdr:spPr>
        <a:xfrm>
          <a:off x="13836727" y="610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42047</xdr:rowOff>
    </xdr:from>
    <xdr:ext cx="469744" cy="259045"/>
    <xdr:sp macro="" textlink="">
      <xdr:nvSpPr>
        <xdr:cNvPr id="162" name="n_2mainValue債務償還比率"/>
        <xdr:cNvSpPr txBox="1"/>
      </xdr:nvSpPr>
      <xdr:spPr>
        <a:xfrm>
          <a:off x="13087427" y="612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122650</xdr:rowOff>
    </xdr:from>
    <xdr:ext cx="469744" cy="259045"/>
    <xdr:sp macro="" textlink="">
      <xdr:nvSpPr>
        <xdr:cNvPr id="163" name="n_3mainValue債務償還比率"/>
        <xdr:cNvSpPr txBox="1"/>
      </xdr:nvSpPr>
      <xdr:spPr>
        <a:xfrm>
          <a:off x="12325427" y="620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60158</xdr:rowOff>
    </xdr:from>
    <xdr:ext cx="469744" cy="259045"/>
    <xdr:sp macro="" textlink="">
      <xdr:nvSpPr>
        <xdr:cNvPr id="164" name="n_4mainValue債務償還比率"/>
        <xdr:cNvSpPr txBox="1"/>
      </xdr:nvSpPr>
      <xdr:spPr>
        <a:xfrm>
          <a:off x="11563427" y="614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25,324
25,082
71.96
12,068,869
11,689,233
295,349
6,999,855
9,046,698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4" name="フローチャート: 判断 63"/>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5" name="フローチャート: 判断 64"/>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101600</xdr:rowOff>
    </xdr:from>
    <xdr:to>
      <xdr:col>10</xdr:col>
      <xdr:colOff>165100</xdr:colOff>
      <xdr:row>38</xdr:row>
      <xdr:rowOff>31750</xdr:rowOff>
    </xdr:to>
    <xdr:sp macro="" textlink="">
      <xdr:nvSpPr>
        <xdr:cNvPr id="66" name="フローチャート: 判断 65"/>
        <xdr:cNvSpPr/>
      </xdr:nvSpPr>
      <xdr:spPr>
        <a:xfrm>
          <a:off x="1968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133985</xdr:rowOff>
    </xdr:from>
    <xdr:to>
      <xdr:col>24</xdr:col>
      <xdr:colOff>114300</xdr:colOff>
      <xdr:row>35</xdr:row>
      <xdr:rowOff>64135</xdr:rowOff>
    </xdr:to>
    <xdr:sp macro="" textlink="">
      <xdr:nvSpPr>
        <xdr:cNvPr id="73" name="楕円 72"/>
        <xdr:cNvSpPr/>
      </xdr:nvSpPr>
      <xdr:spPr>
        <a:xfrm>
          <a:off x="45847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48912</xdr:rowOff>
    </xdr:from>
    <xdr:ext cx="405111" cy="259045"/>
    <xdr:sp macro="" textlink="">
      <xdr:nvSpPr>
        <xdr:cNvPr id="74" name="【道路】&#10;有形固定資産減価償却率該当値テキスト"/>
        <xdr:cNvSpPr txBox="1"/>
      </xdr:nvSpPr>
      <xdr:spPr>
        <a:xfrm>
          <a:off x="4673600" y="5878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97790</xdr:rowOff>
    </xdr:from>
    <xdr:to>
      <xdr:col>20</xdr:col>
      <xdr:colOff>38100</xdr:colOff>
      <xdr:row>35</xdr:row>
      <xdr:rowOff>27940</xdr:rowOff>
    </xdr:to>
    <xdr:sp macro="" textlink="">
      <xdr:nvSpPr>
        <xdr:cNvPr id="75" name="楕円 74"/>
        <xdr:cNvSpPr/>
      </xdr:nvSpPr>
      <xdr:spPr>
        <a:xfrm>
          <a:off x="3746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148590</xdr:rowOff>
    </xdr:from>
    <xdr:to>
      <xdr:col>24</xdr:col>
      <xdr:colOff>63500</xdr:colOff>
      <xdr:row>35</xdr:row>
      <xdr:rowOff>13335</xdr:rowOff>
    </xdr:to>
    <xdr:cxnSp macro="">
      <xdr:nvCxnSpPr>
        <xdr:cNvPr id="76" name="直線コネクタ 75"/>
        <xdr:cNvCxnSpPr/>
      </xdr:nvCxnSpPr>
      <xdr:spPr>
        <a:xfrm>
          <a:off x="3797300" y="59778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63500</xdr:rowOff>
    </xdr:from>
    <xdr:to>
      <xdr:col>15</xdr:col>
      <xdr:colOff>101600</xdr:colOff>
      <xdr:row>34</xdr:row>
      <xdr:rowOff>165100</xdr:rowOff>
    </xdr:to>
    <xdr:sp macro="" textlink="">
      <xdr:nvSpPr>
        <xdr:cNvPr id="77" name="楕円 76"/>
        <xdr:cNvSpPr/>
      </xdr:nvSpPr>
      <xdr:spPr>
        <a:xfrm>
          <a:off x="2857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114300</xdr:rowOff>
    </xdr:from>
    <xdr:to>
      <xdr:col>19</xdr:col>
      <xdr:colOff>177800</xdr:colOff>
      <xdr:row>34</xdr:row>
      <xdr:rowOff>148590</xdr:rowOff>
    </xdr:to>
    <xdr:cxnSp macro="">
      <xdr:nvCxnSpPr>
        <xdr:cNvPr id="78" name="直線コネクタ 77"/>
        <xdr:cNvCxnSpPr/>
      </xdr:nvCxnSpPr>
      <xdr:spPr>
        <a:xfrm>
          <a:off x="2908300" y="59436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27305</xdr:rowOff>
    </xdr:from>
    <xdr:to>
      <xdr:col>10</xdr:col>
      <xdr:colOff>165100</xdr:colOff>
      <xdr:row>34</xdr:row>
      <xdr:rowOff>128905</xdr:rowOff>
    </xdr:to>
    <xdr:sp macro="" textlink="">
      <xdr:nvSpPr>
        <xdr:cNvPr id="79" name="楕円 78"/>
        <xdr:cNvSpPr/>
      </xdr:nvSpPr>
      <xdr:spPr>
        <a:xfrm>
          <a:off x="1968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78105</xdr:rowOff>
    </xdr:from>
    <xdr:to>
      <xdr:col>15</xdr:col>
      <xdr:colOff>50800</xdr:colOff>
      <xdr:row>34</xdr:row>
      <xdr:rowOff>114300</xdr:rowOff>
    </xdr:to>
    <xdr:cxnSp macro="">
      <xdr:nvCxnSpPr>
        <xdr:cNvPr id="80" name="直線コネクタ 79"/>
        <xdr:cNvCxnSpPr/>
      </xdr:nvCxnSpPr>
      <xdr:spPr>
        <a:xfrm>
          <a:off x="2019300" y="5907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164465</xdr:rowOff>
    </xdr:from>
    <xdr:to>
      <xdr:col>6</xdr:col>
      <xdr:colOff>38100</xdr:colOff>
      <xdr:row>34</xdr:row>
      <xdr:rowOff>94615</xdr:rowOff>
    </xdr:to>
    <xdr:sp macro="" textlink="">
      <xdr:nvSpPr>
        <xdr:cNvPr id="81" name="楕円 80"/>
        <xdr:cNvSpPr/>
      </xdr:nvSpPr>
      <xdr:spPr>
        <a:xfrm>
          <a:off x="10795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43815</xdr:rowOff>
    </xdr:from>
    <xdr:to>
      <xdr:col>10</xdr:col>
      <xdr:colOff>114300</xdr:colOff>
      <xdr:row>34</xdr:row>
      <xdr:rowOff>78105</xdr:rowOff>
    </xdr:to>
    <xdr:cxnSp macro="">
      <xdr:nvCxnSpPr>
        <xdr:cNvPr id="82" name="直線コネクタ 81"/>
        <xdr:cNvCxnSpPr/>
      </xdr:nvCxnSpPr>
      <xdr:spPr>
        <a:xfrm>
          <a:off x="1130300" y="58731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83"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84" name="n_2aveValue【道路】&#10;有形固定資産減価償却率"/>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22877</xdr:rowOff>
    </xdr:from>
    <xdr:ext cx="405111" cy="259045"/>
    <xdr:sp macro="" textlink="">
      <xdr:nvSpPr>
        <xdr:cNvPr id="85" name="n_3aveValue【道路】&#10;有形固定資産減価償却率"/>
        <xdr:cNvSpPr txBox="1"/>
      </xdr:nvSpPr>
      <xdr:spPr>
        <a:xfrm>
          <a:off x="1816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44467</xdr:rowOff>
    </xdr:from>
    <xdr:ext cx="405111" cy="259045"/>
    <xdr:sp macro="" textlink="">
      <xdr:nvSpPr>
        <xdr:cNvPr id="87" name="n_1mainValue【道路】&#10;有形固定資産減価償却率"/>
        <xdr:cNvSpPr txBox="1"/>
      </xdr:nvSpPr>
      <xdr:spPr>
        <a:xfrm>
          <a:off x="35820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10177</xdr:rowOff>
    </xdr:from>
    <xdr:ext cx="405111" cy="259045"/>
    <xdr:sp macro="" textlink="">
      <xdr:nvSpPr>
        <xdr:cNvPr id="88" name="n_2mainValue【道路】&#10;有形固定資産減価償却率"/>
        <xdr:cNvSpPr txBox="1"/>
      </xdr:nvSpPr>
      <xdr:spPr>
        <a:xfrm>
          <a:off x="2705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145432</xdr:rowOff>
    </xdr:from>
    <xdr:ext cx="405111" cy="259045"/>
    <xdr:sp macro="" textlink="">
      <xdr:nvSpPr>
        <xdr:cNvPr id="89" name="n_3mainValue【道路】&#10;有形固定資産減価償却率"/>
        <xdr:cNvSpPr txBox="1"/>
      </xdr:nvSpPr>
      <xdr:spPr>
        <a:xfrm>
          <a:off x="1816744" y="56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111142</xdr:rowOff>
    </xdr:from>
    <xdr:ext cx="405111" cy="259045"/>
    <xdr:sp macro="" textlink="">
      <xdr:nvSpPr>
        <xdr:cNvPr id="90" name="n_4mainValue【道路】&#10;有形固定資産減価償却率"/>
        <xdr:cNvSpPr txBox="1"/>
      </xdr:nvSpPr>
      <xdr:spPr>
        <a:xfrm>
          <a:off x="927744" y="559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9741</xdr:rowOff>
    </xdr:from>
    <xdr:to>
      <xdr:col>50</xdr:col>
      <xdr:colOff>165100</xdr:colOff>
      <xdr:row>38</xdr:row>
      <xdr:rowOff>111341</xdr:rowOff>
    </xdr:to>
    <xdr:sp macro="" textlink="">
      <xdr:nvSpPr>
        <xdr:cNvPr id="121" name="フローチャート: 判断 120"/>
        <xdr:cNvSpPr/>
      </xdr:nvSpPr>
      <xdr:spPr>
        <a:xfrm>
          <a:off x="9588500" y="65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91846</xdr:rowOff>
    </xdr:from>
    <xdr:to>
      <xdr:col>46</xdr:col>
      <xdr:colOff>38100</xdr:colOff>
      <xdr:row>38</xdr:row>
      <xdr:rowOff>21996</xdr:rowOff>
    </xdr:to>
    <xdr:sp macro="" textlink="">
      <xdr:nvSpPr>
        <xdr:cNvPr id="122" name="フローチャート: 判断 121"/>
        <xdr:cNvSpPr/>
      </xdr:nvSpPr>
      <xdr:spPr>
        <a:xfrm>
          <a:off x="8699500" y="643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80569</xdr:rowOff>
    </xdr:from>
    <xdr:to>
      <xdr:col>41</xdr:col>
      <xdr:colOff>101600</xdr:colOff>
      <xdr:row>38</xdr:row>
      <xdr:rowOff>10719</xdr:rowOff>
    </xdr:to>
    <xdr:sp macro="" textlink="">
      <xdr:nvSpPr>
        <xdr:cNvPr id="123" name="フローチャート: 判断 122"/>
        <xdr:cNvSpPr/>
      </xdr:nvSpPr>
      <xdr:spPr>
        <a:xfrm>
          <a:off x="7810500" y="64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83388</xdr:rowOff>
    </xdr:from>
    <xdr:to>
      <xdr:col>36</xdr:col>
      <xdr:colOff>165100</xdr:colOff>
      <xdr:row>38</xdr:row>
      <xdr:rowOff>13539</xdr:rowOff>
    </xdr:to>
    <xdr:sp macro="" textlink="">
      <xdr:nvSpPr>
        <xdr:cNvPr id="124" name="フローチャート: 判断 123"/>
        <xdr:cNvSpPr/>
      </xdr:nvSpPr>
      <xdr:spPr>
        <a:xfrm>
          <a:off x="6921500" y="6427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4597</xdr:rowOff>
    </xdr:from>
    <xdr:to>
      <xdr:col>55</xdr:col>
      <xdr:colOff>50800</xdr:colOff>
      <xdr:row>38</xdr:row>
      <xdr:rowOff>106197</xdr:rowOff>
    </xdr:to>
    <xdr:sp macro="" textlink="">
      <xdr:nvSpPr>
        <xdr:cNvPr id="130" name="楕円 129"/>
        <xdr:cNvSpPr/>
      </xdr:nvSpPr>
      <xdr:spPr>
        <a:xfrm>
          <a:off x="10426700" y="65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27474</xdr:rowOff>
    </xdr:from>
    <xdr:ext cx="534377" cy="259045"/>
    <xdr:sp macro="" textlink="">
      <xdr:nvSpPr>
        <xdr:cNvPr id="131" name="【道路】&#10;一人当たり延長該当値テキスト"/>
        <xdr:cNvSpPr txBox="1"/>
      </xdr:nvSpPr>
      <xdr:spPr>
        <a:xfrm>
          <a:off x="10515600" y="637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3645</xdr:rowOff>
    </xdr:from>
    <xdr:to>
      <xdr:col>50</xdr:col>
      <xdr:colOff>165100</xdr:colOff>
      <xdr:row>38</xdr:row>
      <xdr:rowOff>105245</xdr:rowOff>
    </xdr:to>
    <xdr:sp macro="" textlink="">
      <xdr:nvSpPr>
        <xdr:cNvPr id="132" name="楕円 131"/>
        <xdr:cNvSpPr/>
      </xdr:nvSpPr>
      <xdr:spPr>
        <a:xfrm>
          <a:off x="9588500" y="65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54445</xdr:rowOff>
    </xdr:from>
    <xdr:to>
      <xdr:col>55</xdr:col>
      <xdr:colOff>0</xdr:colOff>
      <xdr:row>38</xdr:row>
      <xdr:rowOff>55397</xdr:rowOff>
    </xdr:to>
    <xdr:cxnSp macro="">
      <xdr:nvCxnSpPr>
        <xdr:cNvPr id="133" name="直線コネクタ 132"/>
        <xdr:cNvCxnSpPr/>
      </xdr:nvCxnSpPr>
      <xdr:spPr>
        <a:xfrm>
          <a:off x="9639300" y="6569545"/>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3759</xdr:rowOff>
    </xdr:from>
    <xdr:to>
      <xdr:col>46</xdr:col>
      <xdr:colOff>38100</xdr:colOff>
      <xdr:row>38</xdr:row>
      <xdr:rowOff>105359</xdr:rowOff>
    </xdr:to>
    <xdr:sp macro="" textlink="">
      <xdr:nvSpPr>
        <xdr:cNvPr id="134" name="楕円 133"/>
        <xdr:cNvSpPr/>
      </xdr:nvSpPr>
      <xdr:spPr>
        <a:xfrm>
          <a:off x="8699500" y="65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54445</xdr:rowOff>
    </xdr:from>
    <xdr:to>
      <xdr:col>50</xdr:col>
      <xdr:colOff>114300</xdr:colOff>
      <xdr:row>38</xdr:row>
      <xdr:rowOff>54559</xdr:rowOff>
    </xdr:to>
    <xdr:cxnSp macro="">
      <xdr:nvCxnSpPr>
        <xdr:cNvPr id="135" name="直線コネクタ 134"/>
        <xdr:cNvCxnSpPr/>
      </xdr:nvCxnSpPr>
      <xdr:spPr>
        <a:xfrm flipV="1">
          <a:off x="8750300" y="656954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1663</xdr:rowOff>
    </xdr:from>
    <xdr:to>
      <xdr:col>41</xdr:col>
      <xdr:colOff>101600</xdr:colOff>
      <xdr:row>38</xdr:row>
      <xdr:rowOff>103263</xdr:rowOff>
    </xdr:to>
    <xdr:sp macro="" textlink="">
      <xdr:nvSpPr>
        <xdr:cNvPr id="136" name="楕円 135"/>
        <xdr:cNvSpPr/>
      </xdr:nvSpPr>
      <xdr:spPr>
        <a:xfrm>
          <a:off x="7810500" y="651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52463</xdr:rowOff>
    </xdr:from>
    <xdr:to>
      <xdr:col>45</xdr:col>
      <xdr:colOff>177800</xdr:colOff>
      <xdr:row>38</xdr:row>
      <xdr:rowOff>54559</xdr:rowOff>
    </xdr:to>
    <xdr:cxnSp macro="">
      <xdr:nvCxnSpPr>
        <xdr:cNvPr id="137" name="直線コネクタ 136"/>
        <xdr:cNvCxnSpPr/>
      </xdr:nvCxnSpPr>
      <xdr:spPr>
        <a:xfrm>
          <a:off x="7861300" y="656756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3988</xdr:rowOff>
    </xdr:from>
    <xdr:to>
      <xdr:col>36</xdr:col>
      <xdr:colOff>165100</xdr:colOff>
      <xdr:row>38</xdr:row>
      <xdr:rowOff>105588</xdr:rowOff>
    </xdr:to>
    <xdr:sp macro="" textlink="">
      <xdr:nvSpPr>
        <xdr:cNvPr id="138" name="楕円 137"/>
        <xdr:cNvSpPr/>
      </xdr:nvSpPr>
      <xdr:spPr>
        <a:xfrm>
          <a:off x="6921500" y="65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52463</xdr:rowOff>
    </xdr:from>
    <xdr:to>
      <xdr:col>41</xdr:col>
      <xdr:colOff>50800</xdr:colOff>
      <xdr:row>38</xdr:row>
      <xdr:rowOff>54788</xdr:rowOff>
    </xdr:to>
    <xdr:cxnSp macro="">
      <xdr:nvCxnSpPr>
        <xdr:cNvPr id="139" name="直線コネクタ 138"/>
        <xdr:cNvCxnSpPr/>
      </xdr:nvCxnSpPr>
      <xdr:spPr>
        <a:xfrm flipV="1">
          <a:off x="6972300" y="6567563"/>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102468</xdr:rowOff>
    </xdr:from>
    <xdr:ext cx="534377" cy="259045"/>
    <xdr:sp macro="" textlink="">
      <xdr:nvSpPr>
        <xdr:cNvPr id="140" name="n_1aveValue【道路】&#10;一人当たり延長"/>
        <xdr:cNvSpPr txBox="1"/>
      </xdr:nvSpPr>
      <xdr:spPr>
        <a:xfrm>
          <a:off x="9359411" y="661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38523</xdr:rowOff>
    </xdr:from>
    <xdr:ext cx="534377" cy="259045"/>
    <xdr:sp macro="" textlink="">
      <xdr:nvSpPr>
        <xdr:cNvPr id="141" name="n_2aveValue【道路】&#10;一人当たり延長"/>
        <xdr:cNvSpPr txBox="1"/>
      </xdr:nvSpPr>
      <xdr:spPr>
        <a:xfrm>
          <a:off x="8483111" y="621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27246</xdr:rowOff>
    </xdr:from>
    <xdr:ext cx="534377" cy="259045"/>
    <xdr:sp macro="" textlink="">
      <xdr:nvSpPr>
        <xdr:cNvPr id="142" name="n_3aveValue【道路】&#10;一人当たり延長"/>
        <xdr:cNvSpPr txBox="1"/>
      </xdr:nvSpPr>
      <xdr:spPr>
        <a:xfrm>
          <a:off x="7594111" y="61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30065</xdr:rowOff>
    </xdr:from>
    <xdr:ext cx="534377" cy="259045"/>
    <xdr:sp macro="" textlink="">
      <xdr:nvSpPr>
        <xdr:cNvPr id="143" name="n_4aveValue【道路】&#10;一人当たり延長"/>
        <xdr:cNvSpPr txBox="1"/>
      </xdr:nvSpPr>
      <xdr:spPr>
        <a:xfrm>
          <a:off x="6705111" y="62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121772</xdr:rowOff>
    </xdr:from>
    <xdr:ext cx="534377" cy="259045"/>
    <xdr:sp macro="" textlink="">
      <xdr:nvSpPr>
        <xdr:cNvPr id="144" name="n_1mainValue【道路】&#10;一人当たり延長"/>
        <xdr:cNvSpPr txBox="1"/>
      </xdr:nvSpPr>
      <xdr:spPr>
        <a:xfrm>
          <a:off x="9359411" y="629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96486</xdr:rowOff>
    </xdr:from>
    <xdr:ext cx="534377" cy="259045"/>
    <xdr:sp macro="" textlink="">
      <xdr:nvSpPr>
        <xdr:cNvPr id="145" name="n_2mainValue【道路】&#10;一人当たり延長"/>
        <xdr:cNvSpPr txBox="1"/>
      </xdr:nvSpPr>
      <xdr:spPr>
        <a:xfrm>
          <a:off x="8483111" y="661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94390</xdr:rowOff>
    </xdr:from>
    <xdr:ext cx="534377" cy="259045"/>
    <xdr:sp macro="" textlink="">
      <xdr:nvSpPr>
        <xdr:cNvPr id="146" name="n_3mainValue【道路】&#10;一人当たり延長"/>
        <xdr:cNvSpPr txBox="1"/>
      </xdr:nvSpPr>
      <xdr:spPr>
        <a:xfrm>
          <a:off x="7594111" y="660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96715</xdr:rowOff>
    </xdr:from>
    <xdr:ext cx="534377" cy="259045"/>
    <xdr:sp macro="" textlink="">
      <xdr:nvSpPr>
        <xdr:cNvPr id="147" name="n_4mainValue【道路】&#10;一人当たり延長"/>
        <xdr:cNvSpPr txBox="1"/>
      </xdr:nvSpPr>
      <xdr:spPr>
        <a:xfrm>
          <a:off x="6705111" y="661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52070</xdr:rowOff>
    </xdr:from>
    <xdr:to>
      <xdr:col>20</xdr:col>
      <xdr:colOff>38100</xdr:colOff>
      <xdr:row>60</xdr:row>
      <xdr:rowOff>153670</xdr:rowOff>
    </xdr:to>
    <xdr:sp macro="" textlink="">
      <xdr:nvSpPr>
        <xdr:cNvPr id="180" name="フローチャート: 判断 179"/>
        <xdr:cNvSpPr/>
      </xdr:nvSpPr>
      <xdr:spPr>
        <a:xfrm>
          <a:off x="3746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82" name="フローチャート: 判断 181"/>
        <xdr:cNvSpPr/>
      </xdr:nvSpPr>
      <xdr:spPr>
        <a:xfrm>
          <a:off x="1968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3" name="フローチャート: 判断 182"/>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115751</xdr:rowOff>
    </xdr:from>
    <xdr:to>
      <xdr:col>24</xdr:col>
      <xdr:colOff>114300</xdr:colOff>
      <xdr:row>62</xdr:row>
      <xdr:rowOff>45901</xdr:rowOff>
    </xdr:to>
    <xdr:sp macro="" textlink="">
      <xdr:nvSpPr>
        <xdr:cNvPr id="189" name="楕円 188"/>
        <xdr:cNvSpPr/>
      </xdr:nvSpPr>
      <xdr:spPr>
        <a:xfrm>
          <a:off x="45847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94178</xdr:rowOff>
    </xdr:from>
    <xdr:ext cx="405111" cy="259045"/>
    <xdr:sp macro="" textlink="">
      <xdr:nvSpPr>
        <xdr:cNvPr id="190" name="【橋りょう・トンネル】&#10;有形固定資産減価償却率該当値テキスト"/>
        <xdr:cNvSpPr txBox="1"/>
      </xdr:nvSpPr>
      <xdr:spPr>
        <a:xfrm>
          <a:off x="4673600"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102688</xdr:rowOff>
    </xdr:from>
    <xdr:to>
      <xdr:col>20</xdr:col>
      <xdr:colOff>38100</xdr:colOff>
      <xdr:row>62</xdr:row>
      <xdr:rowOff>32838</xdr:rowOff>
    </xdr:to>
    <xdr:sp macro="" textlink="">
      <xdr:nvSpPr>
        <xdr:cNvPr id="191" name="楕円 190"/>
        <xdr:cNvSpPr/>
      </xdr:nvSpPr>
      <xdr:spPr>
        <a:xfrm>
          <a:off x="3746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153488</xdr:rowOff>
    </xdr:from>
    <xdr:to>
      <xdr:col>24</xdr:col>
      <xdr:colOff>63500</xdr:colOff>
      <xdr:row>61</xdr:row>
      <xdr:rowOff>166551</xdr:rowOff>
    </xdr:to>
    <xdr:cxnSp macro="">
      <xdr:nvCxnSpPr>
        <xdr:cNvPr id="192" name="直線コネクタ 191"/>
        <xdr:cNvCxnSpPr/>
      </xdr:nvCxnSpPr>
      <xdr:spPr>
        <a:xfrm>
          <a:off x="3797300" y="1061193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91259</xdr:rowOff>
    </xdr:from>
    <xdr:to>
      <xdr:col>15</xdr:col>
      <xdr:colOff>101600</xdr:colOff>
      <xdr:row>62</xdr:row>
      <xdr:rowOff>21409</xdr:rowOff>
    </xdr:to>
    <xdr:sp macro="" textlink="">
      <xdr:nvSpPr>
        <xdr:cNvPr id="193" name="楕円 192"/>
        <xdr:cNvSpPr/>
      </xdr:nvSpPr>
      <xdr:spPr>
        <a:xfrm>
          <a:off x="2857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142059</xdr:rowOff>
    </xdr:from>
    <xdr:to>
      <xdr:col>19</xdr:col>
      <xdr:colOff>177800</xdr:colOff>
      <xdr:row>61</xdr:row>
      <xdr:rowOff>153488</xdr:rowOff>
    </xdr:to>
    <xdr:cxnSp macro="">
      <xdr:nvCxnSpPr>
        <xdr:cNvPr id="194" name="直線コネクタ 193"/>
        <xdr:cNvCxnSpPr/>
      </xdr:nvCxnSpPr>
      <xdr:spPr>
        <a:xfrm>
          <a:off x="2908300" y="1060050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79828</xdr:rowOff>
    </xdr:from>
    <xdr:to>
      <xdr:col>10</xdr:col>
      <xdr:colOff>165100</xdr:colOff>
      <xdr:row>62</xdr:row>
      <xdr:rowOff>9978</xdr:rowOff>
    </xdr:to>
    <xdr:sp macro="" textlink="">
      <xdr:nvSpPr>
        <xdr:cNvPr id="195" name="楕円 194"/>
        <xdr:cNvSpPr/>
      </xdr:nvSpPr>
      <xdr:spPr>
        <a:xfrm>
          <a:off x="1968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130628</xdr:rowOff>
    </xdr:from>
    <xdr:to>
      <xdr:col>15</xdr:col>
      <xdr:colOff>50800</xdr:colOff>
      <xdr:row>61</xdr:row>
      <xdr:rowOff>142059</xdr:rowOff>
    </xdr:to>
    <xdr:cxnSp macro="">
      <xdr:nvCxnSpPr>
        <xdr:cNvPr id="196" name="直線コネクタ 195"/>
        <xdr:cNvCxnSpPr/>
      </xdr:nvCxnSpPr>
      <xdr:spPr>
        <a:xfrm>
          <a:off x="2019300" y="1058907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66766</xdr:rowOff>
    </xdr:from>
    <xdr:to>
      <xdr:col>6</xdr:col>
      <xdr:colOff>38100</xdr:colOff>
      <xdr:row>61</xdr:row>
      <xdr:rowOff>168366</xdr:rowOff>
    </xdr:to>
    <xdr:sp macro="" textlink="">
      <xdr:nvSpPr>
        <xdr:cNvPr id="197" name="楕円 196"/>
        <xdr:cNvSpPr/>
      </xdr:nvSpPr>
      <xdr:spPr>
        <a:xfrm>
          <a:off x="1079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117566</xdr:rowOff>
    </xdr:from>
    <xdr:to>
      <xdr:col>10</xdr:col>
      <xdr:colOff>114300</xdr:colOff>
      <xdr:row>61</xdr:row>
      <xdr:rowOff>130628</xdr:rowOff>
    </xdr:to>
    <xdr:cxnSp macro="">
      <xdr:nvCxnSpPr>
        <xdr:cNvPr id="198" name="直線コネクタ 197"/>
        <xdr:cNvCxnSpPr/>
      </xdr:nvCxnSpPr>
      <xdr:spPr>
        <a:xfrm>
          <a:off x="1130300" y="1057601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170197</xdr:rowOff>
    </xdr:from>
    <xdr:ext cx="405111" cy="259045"/>
    <xdr:sp macro="" textlink="">
      <xdr:nvSpPr>
        <xdr:cNvPr id="199" name="n_1aveValue【橋りょう・トンネル】&#10;有形固定資産減価償却率"/>
        <xdr:cNvSpPr txBox="1"/>
      </xdr:nvSpPr>
      <xdr:spPr>
        <a:xfrm>
          <a:off x="35820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macro="" textlink="">
      <xdr:nvSpPr>
        <xdr:cNvPr id="201" name="n_3aveValue【橋りょう・トンネル】&#10;有形固定資産減価償却率"/>
        <xdr:cNvSpPr txBox="1"/>
      </xdr:nvSpPr>
      <xdr:spPr>
        <a:xfrm>
          <a:off x="1816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2"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23965</xdr:rowOff>
    </xdr:from>
    <xdr:ext cx="405111" cy="259045"/>
    <xdr:sp macro="" textlink="">
      <xdr:nvSpPr>
        <xdr:cNvPr id="203" name="n_1mainValue【橋りょう・トンネル】&#10;有形固定資産減価償却率"/>
        <xdr:cNvSpPr txBox="1"/>
      </xdr:nvSpPr>
      <xdr:spPr>
        <a:xfrm>
          <a:off x="35820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12536</xdr:rowOff>
    </xdr:from>
    <xdr:ext cx="405111" cy="259045"/>
    <xdr:sp macro="" textlink="">
      <xdr:nvSpPr>
        <xdr:cNvPr id="204" name="n_2mainValue【橋りょう・トンネル】&#10;有形固定資産減価償却率"/>
        <xdr:cNvSpPr txBox="1"/>
      </xdr:nvSpPr>
      <xdr:spPr>
        <a:xfrm>
          <a:off x="2705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xdr:rowOff>
    </xdr:from>
    <xdr:ext cx="405111" cy="259045"/>
    <xdr:sp macro="" textlink="">
      <xdr:nvSpPr>
        <xdr:cNvPr id="205" name="n_3mainValue【橋りょう・トンネル】&#10;有形固定資産減価償却率"/>
        <xdr:cNvSpPr txBox="1"/>
      </xdr:nvSpPr>
      <xdr:spPr>
        <a:xfrm>
          <a:off x="1816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159493</xdr:rowOff>
    </xdr:from>
    <xdr:ext cx="405111" cy="259045"/>
    <xdr:sp macro="" textlink="">
      <xdr:nvSpPr>
        <xdr:cNvPr id="206" name="n_4mainValue【橋りょう・トンネル】&#10;有形固定資産減価償却率"/>
        <xdr:cNvSpPr txBox="1"/>
      </xdr:nvSpPr>
      <xdr:spPr>
        <a:xfrm>
          <a:off x="9277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149865</xdr:rowOff>
    </xdr:from>
    <xdr:to>
      <xdr:col>50</xdr:col>
      <xdr:colOff>165100</xdr:colOff>
      <xdr:row>63</xdr:row>
      <xdr:rowOff>80015</xdr:rowOff>
    </xdr:to>
    <xdr:sp macro="" textlink="">
      <xdr:nvSpPr>
        <xdr:cNvPr id="237" name="フローチャート: 判断 236"/>
        <xdr:cNvSpPr/>
      </xdr:nvSpPr>
      <xdr:spPr>
        <a:xfrm>
          <a:off x="9588500" y="1077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133111</xdr:rowOff>
    </xdr:from>
    <xdr:to>
      <xdr:col>46</xdr:col>
      <xdr:colOff>38100</xdr:colOff>
      <xdr:row>63</xdr:row>
      <xdr:rowOff>63261</xdr:rowOff>
    </xdr:to>
    <xdr:sp macro="" textlink="">
      <xdr:nvSpPr>
        <xdr:cNvPr id="238" name="フローチャート: 判断 237"/>
        <xdr:cNvSpPr/>
      </xdr:nvSpPr>
      <xdr:spPr>
        <a:xfrm>
          <a:off x="8699500" y="1076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126781</xdr:rowOff>
    </xdr:from>
    <xdr:to>
      <xdr:col>41</xdr:col>
      <xdr:colOff>101600</xdr:colOff>
      <xdr:row>63</xdr:row>
      <xdr:rowOff>56931</xdr:rowOff>
    </xdr:to>
    <xdr:sp macro="" textlink="">
      <xdr:nvSpPr>
        <xdr:cNvPr id="239" name="フローチャート: 判断 238"/>
        <xdr:cNvSpPr/>
      </xdr:nvSpPr>
      <xdr:spPr>
        <a:xfrm>
          <a:off x="7810500" y="107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132128</xdr:rowOff>
    </xdr:from>
    <xdr:to>
      <xdr:col>36</xdr:col>
      <xdr:colOff>165100</xdr:colOff>
      <xdr:row>63</xdr:row>
      <xdr:rowOff>62278</xdr:rowOff>
    </xdr:to>
    <xdr:sp macro="" textlink="">
      <xdr:nvSpPr>
        <xdr:cNvPr id="240" name="フローチャート: 判断 239"/>
        <xdr:cNvSpPr/>
      </xdr:nvSpPr>
      <xdr:spPr>
        <a:xfrm>
          <a:off x="6921500" y="1076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96541</xdr:rowOff>
    </xdr:from>
    <xdr:to>
      <xdr:col>55</xdr:col>
      <xdr:colOff>50800</xdr:colOff>
      <xdr:row>64</xdr:row>
      <xdr:rowOff>26691</xdr:rowOff>
    </xdr:to>
    <xdr:sp macro="" textlink="">
      <xdr:nvSpPr>
        <xdr:cNvPr id="246" name="楕円 245"/>
        <xdr:cNvSpPr/>
      </xdr:nvSpPr>
      <xdr:spPr>
        <a:xfrm>
          <a:off x="10426700" y="108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11468</xdr:rowOff>
    </xdr:from>
    <xdr:ext cx="534377" cy="259045"/>
    <xdr:sp macro="" textlink="">
      <xdr:nvSpPr>
        <xdr:cNvPr id="247" name="【橋りょう・トンネル】&#10;一人当たり有形固定資産（償却資産）額該当値テキスト"/>
        <xdr:cNvSpPr txBox="1"/>
      </xdr:nvSpPr>
      <xdr:spPr>
        <a:xfrm>
          <a:off x="10515600" y="108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96400</xdr:rowOff>
    </xdr:from>
    <xdr:to>
      <xdr:col>50</xdr:col>
      <xdr:colOff>165100</xdr:colOff>
      <xdr:row>64</xdr:row>
      <xdr:rowOff>26550</xdr:rowOff>
    </xdr:to>
    <xdr:sp macro="" textlink="">
      <xdr:nvSpPr>
        <xdr:cNvPr id="248" name="楕円 247"/>
        <xdr:cNvSpPr/>
      </xdr:nvSpPr>
      <xdr:spPr>
        <a:xfrm>
          <a:off x="9588500" y="1089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147200</xdr:rowOff>
    </xdr:from>
    <xdr:to>
      <xdr:col>55</xdr:col>
      <xdr:colOff>0</xdr:colOff>
      <xdr:row>63</xdr:row>
      <xdr:rowOff>147341</xdr:rowOff>
    </xdr:to>
    <xdr:cxnSp macro="">
      <xdr:nvCxnSpPr>
        <xdr:cNvPr id="249" name="直線コネクタ 248"/>
        <xdr:cNvCxnSpPr/>
      </xdr:nvCxnSpPr>
      <xdr:spPr>
        <a:xfrm>
          <a:off x="9639300" y="10948550"/>
          <a:ext cx="8382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96418</xdr:rowOff>
    </xdr:from>
    <xdr:to>
      <xdr:col>46</xdr:col>
      <xdr:colOff>38100</xdr:colOff>
      <xdr:row>64</xdr:row>
      <xdr:rowOff>26568</xdr:rowOff>
    </xdr:to>
    <xdr:sp macro="" textlink="">
      <xdr:nvSpPr>
        <xdr:cNvPr id="250" name="楕円 249"/>
        <xdr:cNvSpPr/>
      </xdr:nvSpPr>
      <xdr:spPr>
        <a:xfrm>
          <a:off x="8699500" y="108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147200</xdr:rowOff>
    </xdr:from>
    <xdr:to>
      <xdr:col>50</xdr:col>
      <xdr:colOff>114300</xdr:colOff>
      <xdr:row>63</xdr:row>
      <xdr:rowOff>147218</xdr:rowOff>
    </xdr:to>
    <xdr:cxnSp macro="">
      <xdr:nvCxnSpPr>
        <xdr:cNvPr id="251" name="直線コネクタ 250"/>
        <xdr:cNvCxnSpPr/>
      </xdr:nvCxnSpPr>
      <xdr:spPr>
        <a:xfrm flipV="1">
          <a:off x="8750300" y="10948550"/>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96105</xdr:rowOff>
    </xdr:from>
    <xdr:to>
      <xdr:col>41</xdr:col>
      <xdr:colOff>101600</xdr:colOff>
      <xdr:row>64</xdr:row>
      <xdr:rowOff>26255</xdr:rowOff>
    </xdr:to>
    <xdr:sp macro="" textlink="">
      <xdr:nvSpPr>
        <xdr:cNvPr id="252" name="楕円 251"/>
        <xdr:cNvSpPr/>
      </xdr:nvSpPr>
      <xdr:spPr>
        <a:xfrm>
          <a:off x="7810500" y="1089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146905</xdr:rowOff>
    </xdr:from>
    <xdr:to>
      <xdr:col>45</xdr:col>
      <xdr:colOff>177800</xdr:colOff>
      <xdr:row>63</xdr:row>
      <xdr:rowOff>147218</xdr:rowOff>
    </xdr:to>
    <xdr:cxnSp macro="">
      <xdr:nvCxnSpPr>
        <xdr:cNvPr id="253" name="直線コネクタ 252"/>
        <xdr:cNvCxnSpPr/>
      </xdr:nvCxnSpPr>
      <xdr:spPr>
        <a:xfrm>
          <a:off x="7861300" y="10948255"/>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96446</xdr:rowOff>
    </xdr:from>
    <xdr:to>
      <xdr:col>36</xdr:col>
      <xdr:colOff>165100</xdr:colOff>
      <xdr:row>64</xdr:row>
      <xdr:rowOff>26596</xdr:rowOff>
    </xdr:to>
    <xdr:sp macro="" textlink="">
      <xdr:nvSpPr>
        <xdr:cNvPr id="254" name="楕円 253"/>
        <xdr:cNvSpPr/>
      </xdr:nvSpPr>
      <xdr:spPr>
        <a:xfrm>
          <a:off x="6921500" y="108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146905</xdr:rowOff>
    </xdr:from>
    <xdr:to>
      <xdr:col>41</xdr:col>
      <xdr:colOff>50800</xdr:colOff>
      <xdr:row>63</xdr:row>
      <xdr:rowOff>147246</xdr:rowOff>
    </xdr:to>
    <xdr:cxnSp macro="">
      <xdr:nvCxnSpPr>
        <xdr:cNvPr id="255" name="直線コネクタ 254"/>
        <xdr:cNvCxnSpPr/>
      </xdr:nvCxnSpPr>
      <xdr:spPr>
        <a:xfrm flipV="1">
          <a:off x="6972300" y="10948255"/>
          <a:ext cx="8890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96542</xdr:rowOff>
    </xdr:from>
    <xdr:ext cx="599010" cy="259045"/>
    <xdr:sp macro="" textlink="">
      <xdr:nvSpPr>
        <xdr:cNvPr id="256" name="n_1aveValue【橋りょう・トンネル】&#10;一人当たり有形固定資産（償却資産）額"/>
        <xdr:cNvSpPr txBox="1"/>
      </xdr:nvSpPr>
      <xdr:spPr>
        <a:xfrm>
          <a:off x="9327095" y="1055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79788</xdr:rowOff>
    </xdr:from>
    <xdr:ext cx="599010" cy="259045"/>
    <xdr:sp macro="" textlink="">
      <xdr:nvSpPr>
        <xdr:cNvPr id="257" name="n_2aveValue【橋りょう・トンネル】&#10;一人当たり有形固定資産（償却資産）額"/>
        <xdr:cNvSpPr txBox="1"/>
      </xdr:nvSpPr>
      <xdr:spPr>
        <a:xfrm>
          <a:off x="8450795" y="1053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73458</xdr:rowOff>
    </xdr:from>
    <xdr:ext cx="599010" cy="259045"/>
    <xdr:sp macro="" textlink="">
      <xdr:nvSpPr>
        <xdr:cNvPr id="258" name="n_3aveValue【橋りょう・トンネル】&#10;一人当たり有形固定資産（償却資産）額"/>
        <xdr:cNvSpPr txBox="1"/>
      </xdr:nvSpPr>
      <xdr:spPr>
        <a:xfrm>
          <a:off x="7561795" y="1053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78805</xdr:rowOff>
    </xdr:from>
    <xdr:ext cx="599010" cy="259045"/>
    <xdr:sp macro="" textlink="">
      <xdr:nvSpPr>
        <xdr:cNvPr id="259" name="n_4aveValue【橋りょう・トンネル】&#10;一人当たり有形固定資産（償却資産）額"/>
        <xdr:cNvSpPr txBox="1"/>
      </xdr:nvSpPr>
      <xdr:spPr>
        <a:xfrm>
          <a:off x="6672795" y="1053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17677</xdr:rowOff>
    </xdr:from>
    <xdr:ext cx="534377" cy="259045"/>
    <xdr:sp macro="" textlink="">
      <xdr:nvSpPr>
        <xdr:cNvPr id="260" name="n_1mainValue【橋りょう・トンネル】&#10;一人当たり有形固定資産（償却資産）額"/>
        <xdr:cNvSpPr txBox="1"/>
      </xdr:nvSpPr>
      <xdr:spPr>
        <a:xfrm>
          <a:off x="9359411" y="109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17695</xdr:rowOff>
    </xdr:from>
    <xdr:ext cx="534377" cy="259045"/>
    <xdr:sp macro="" textlink="">
      <xdr:nvSpPr>
        <xdr:cNvPr id="261" name="n_2mainValue【橋りょう・トンネル】&#10;一人当たり有形固定資産（償却資産）額"/>
        <xdr:cNvSpPr txBox="1"/>
      </xdr:nvSpPr>
      <xdr:spPr>
        <a:xfrm>
          <a:off x="8483111" y="1099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17382</xdr:rowOff>
    </xdr:from>
    <xdr:ext cx="534377" cy="259045"/>
    <xdr:sp macro="" textlink="">
      <xdr:nvSpPr>
        <xdr:cNvPr id="262" name="n_3mainValue【橋りょう・トンネル】&#10;一人当たり有形固定資産（償却資産）額"/>
        <xdr:cNvSpPr txBox="1"/>
      </xdr:nvSpPr>
      <xdr:spPr>
        <a:xfrm>
          <a:off x="7594111" y="1099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17723</xdr:rowOff>
    </xdr:from>
    <xdr:ext cx="534377" cy="259045"/>
    <xdr:sp macro="" textlink="">
      <xdr:nvSpPr>
        <xdr:cNvPr id="263" name="n_4mainValue【橋りょう・トンネル】&#10;一人当たり有形固定資産（償却資産）額"/>
        <xdr:cNvSpPr txBox="1"/>
      </xdr:nvSpPr>
      <xdr:spPr>
        <a:xfrm>
          <a:off x="6705111" y="109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119562</xdr:rowOff>
    </xdr:from>
    <xdr:to>
      <xdr:col>20</xdr:col>
      <xdr:colOff>38100</xdr:colOff>
      <xdr:row>84</xdr:row>
      <xdr:rowOff>49712</xdr:rowOff>
    </xdr:to>
    <xdr:sp macro="" textlink="">
      <xdr:nvSpPr>
        <xdr:cNvPr id="296" name="フローチャート: 判断 295"/>
        <xdr:cNvSpPr/>
      </xdr:nvSpPr>
      <xdr:spPr>
        <a:xfrm>
          <a:off x="3746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97" name="フローチャート: 判断 296"/>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98334</xdr:rowOff>
    </xdr:from>
    <xdr:to>
      <xdr:col>10</xdr:col>
      <xdr:colOff>165100</xdr:colOff>
      <xdr:row>84</xdr:row>
      <xdr:rowOff>28484</xdr:rowOff>
    </xdr:to>
    <xdr:sp macro="" textlink="">
      <xdr:nvSpPr>
        <xdr:cNvPr id="298" name="フローチャート: 判断 297"/>
        <xdr:cNvSpPr/>
      </xdr:nvSpPr>
      <xdr:spPr>
        <a:xfrm>
          <a:off x="1968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93436</xdr:rowOff>
    </xdr:from>
    <xdr:to>
      <xdr:col>6</xdr:col>
      <xdr:colOff>38100</xdr:colOff>
      <xdr:row>84</xdr:row>
      <xdr:rowOff>23586</xdr:rowOff>
    </xdr:to>
    <xdr:sp macro="" textlink="">
      <xdr:nvSpPr>
        <xdr:cNvPr id="299" name="フローチャート: 判断 298"/>
        <xdr:cNvSpPr/>
      </xdr:nvSpPr>
      <xdr:spPr>
        <a:xfrm>
          <a:off x="1079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44450</xdr:rowOff>
    </xdr:from>
    <xdr:to>
      <xdr:col>24</xdr:col>
      <xdr:colOff>114300</xdr:colOff>
      <xdr:row>84</xdr:row>
      <xdr:rowOff>146050</xdr:rowOff>
    </xdr:to>
    <xdr:sp macro="" textlink="">
      <xdr:nvSpPr>
        <xdr:cNvPr id="305" name="楕円 304"/>
        <xdr:cNvSpPr/>
      </xdr:nvSpPr>
      <xdr:spPr>
        <a:xfrm>
          <a:off x="4584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22877</xdr:rowOff>
    </xdr:from>
    <xdr:ext cx="405111" cy="259045"/>
    <xdr:sp macro="" textlink="">
      <xdr:nvSpPr>
        <xdr:cNvPr id="306" name="【公営住宅】&#10;有形固定資産減価償却率該当値テキスト"/>
        <xdr:cNvSpPr txBox="1"/>
      </xdr:nvSpPr>
      <xdr:spPr>
        <a:xfrm>
          <a:off x="4673600"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13426</xdr:rowOff>
    </xdr:from>
    <xdr:to>
      <xdr:col>20</xdr:col>
      <xdr:colOff>38100</xdr:colOff>
      <xdr:row>84</xdr:row>
      <xdr:rowOff>115026</xdr:rowOff>
    </xdr:to>
    <xdr:sp macro="" textlink="">
      <xdr:nvSpPr>
        <xdr:cNvPr id="307" name="楕円 306"/>
        <xdr:cNvSpPr/>
      </xdr:nvSpPr>
      <xdr:spPr>
        <a:xfrm>
          <a:off x="3746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64226</xdr:rowOff>
    </xdr:from>
    <xdr:to>
      <xdr:col>24</xdr:col>
      <xdr:colOff>63500</xdr:colOff>
      <xdr:row>84</xdr:row>
      <xdr:rowOff>95250</xdr:rowOff>
    </xdr:to>
    <xdr:cxnSp macro="">
      <xdr:nvCxnSpPr>
        <xdr:cNvPr id="308" name="直線コネクタ 307"/>
        <xdr:cNvCxnSpPr/>
      </xdr:nvCxnSpPr>
      <xdr:spPr>
        <a:xfrm>
          <a:off x="3797300" y="144660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148952</xdr:rowOff>
    </xdr:from>
    <xdr:to>
      <xdr:col>15</xdr:col>
      <xdr:colOff>101600</xdr:colOff>
      <xdr:row>84</xdr:row>
      <xdr:rowOff>79102</xdr:rowOff>
    </xdr:to>
    <xdr:sp macro="" textlink="">
      <xdr:nvSpPr>
        <xdr:cNvPr id="309" name="楕円 308"/>
        <xdr:cNvSpPr/>
      </xdr:nvSpPr>
      <xdr:spPr>
        <a:xfrm>
          <a:off x="2857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28302</xdr:rowOff>
    </xdr:from>
    <xdr:to>
      <xdr:col>19</xdr:col>
      <xdr:colOff>177800</xdr:colOff>
      <xdr:row>84</xdr:row>
      <xdr:rowOff>64226</xdr:rowOff>
    </xdr:to>
    <xdr:cxnSp macro="">
      <xdr:nvCxnSpPr>
        <xdr:cNvPr id="310" name="直線コネクタ 309"/>
        <xdr:cNvCxnSpPr/>
      </xdr:nvCxnSpPr>
      <xdr:spPr>
        <a:xfrm>
          <a:off x="2908300" y="144301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111398</xdr:rowOff>
    </xdr:from>
    <xdr:to>
      <xdr:col>10</xdr:col>
      <xdr:colOff>165100</xdr:colOff>
      <xdr:row>84</xdr:row>
      <xdr:rowOff>41548</xdr:rowOff>
    </xdr:to>
    <xdr:sp macro="" textlink="">
      <xdr:nvSpPr>
        <xdr:cNvPr id="311" name="楕円 310"/>
        <xdr:cNvSpPr/>
      </xdr:nvSpPr>
      <xdr:spPr>
        <a:xfrm>
          <a:off x="1968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162198</xdr:rowOff>
    </xdr:from>
    <xdr:to>
      <xdr:col>15</xdr:col>
      <xdr:colOff>50800</xdr:colOff>
      <xdr:row>84</xdr:row>
      <xdr:rowOff>28302</xdr:rowOff>
    </xdr:to>
    <xdr:cxnSp macro="">
      <xdr:nvCxnSpPr>
        <xdr:cNvPr id="312" name="直線コネクタ 311"/>
        <xdr:cNvCxnSpPr/>
      </xdr:nvCxnSpPr>
      <xdr:spPr>
        <a:xfrm>
          <a:off x="2019300" y="143925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75474</xdr:rowOff>
    </xdr:from>
    <xdr:to>
      <xdr:col>6</xdr:col>
      <xdr:colOff>38100</xdr:colOff>
      <xdr:row>84</xdr:row>
      <xdr:rowOff>5624</xdr:rowOff>
    </xdr:to>
    <xdr:sp macro="" textlink="">
      <xdr:nvSpPr>
        <xdr:cNvPr id="313" name="楕円 312"/>
        <xdr:cNvSpPr/>
      </xdr:nvSpPr>
      <xdr:spPr>
        <a:xfrm>
          <a:off x="1079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126274</xdr:rowOff>
    </xdr:from>
    <xdr:to>
      <xdr:col>10</xdr:col>
      <xdr:colOff>114300</xdr:colOff>
      <xdr:row>83</xdr:row>
      <xdr:rowOff>162198</xdr:rowOff>
    </xdr:to>
    <xdr:cxnSp macro="">
      <xdr:nvCxnSpPr>
        <xdr:cNvPr id="314" name="直線コネクタ 313"/>
        <xdr:cNvCxnSpPr/>
      </xdr:nvCxnSpPr>
      <xdr:spPr>
        <a:xfrm>
          <a:off x="1130300" y="1435662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66239</xdr:rowOff>
    </xdr:from>
    <xdr:ext cx="405111" cy="259045"/>
    <xdr:sp macro="" textlink="">
      <xdr:nvSpPr>
        <xdr:cNvPr id="315" name="n_1aveValue【公営住宅】&#10;有形固定資産減価償却率"/>
        <xdr:cNvSpPr txBox="1"/>
      </xdr:nvSpPr>
      <xdr:spPr>
        <a:xfrm>
          <a:off x="3582044" y="1412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36847</xdr:rowOff>
    </xdr:from>
    <xdr:ext cx="405111" cy="259045"/>
    <xdr:sp macro="" textlink="">
      <xdr:nvSpPr>
        <xdr:cNvPr id="316" name="n_2aveValue【公営住宅】&#10;有形固定資産減価償却率"/>
        <xdr:cNvSpPr txBox="1"/>
      </xdr:nvSpPr>
      <xdr:spPr>
        <a:xfrm>
          <a:off x="2705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45011</xdr:rowOff>
    </xdr:from>
    <xdr:ext cx="405111" cy="259045"/>
    <xdr:sp macro="" textlink="">
      <xdr:nvSpPr>
        <xdr:cNvPr id="317" name="n_3aveValue【公営住宅】&#10;有形固定資産減価償却率"/>
        <xdr:cNvSpPr txBox="1"/>
      </xdr:nvSpPr>
      <xdr:spPr>
        <a:xfrm>
          <a:off x="1816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14713</xdr:rowOff>
    </xdr:from>
    <xdr:ext cx="405111" cy="259045"/>
    <xdr:sp macro="" textlink="">
      <xdr:nvSpPr>
        <xdr:cNvPr id="318" name="n_4aveValue【公営住宅】&#10;有形固定資産減価償却率"/>
        <xdr:cNvSpPr txBox="1"/>
      </xdr:nvSpPr>
      <xdr:spPr>
        <a:xfrm>
          <a:off x="927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106153</xdr:rowOff>
    </xdr:from>
    <xdr:ext cx="405111" cy="259045"/>
    <xdr:sp macro="" textlink="">
      <xdr:nvSpPr>
        <xdr:cNvPr id="319" name="n_1mainValue【公営住宅】&#10;有形固定資産減価償却率"/>
        <xdr:cNvSpPr txBox="1"/>
      </xdr:nvSpPr>
      <xdr:spPr>
        <a:xfrm>
          <a:off x="35820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70229</xdr:rowOff>
    </xdr:from>
    <xdr:ext cx="405111" cy="259045"/>
    <xdr:sp macro="" textlink="">
      <xdr:nvSpPr>
        <xdr:cNvPr id="320" name="n_2mainValue【公営住宅】&#10;有形固定資産減価償却率"/>
        <xdr:cNvSpPr txBox="1"/>
      </xdr:nvSpPr>
      <xdr:spPr>
        <a:xfrm>
          <a:off x="2705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32675</xdr:rowOff>
    </xdr:from>
    <xdr:ext cx="405111" cy="259045"/>
    <xdr:sp macro="" textlink="">
      <xdr:nvSpPr>
        <xdr:cNvPr id="321" name="n_3mainValue【公営住宅】&#10;有形固定資産減価償却率"/>
        <xdr:cNvSpPr txBox="1"/>
      </xdr:nvSpPr>
      <xdr:spPr>
        <a:xfrm>
          <a:off x="1816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22151</xdr:rowOff>
    </xdr:from>
    <xdr:ext cx="405111" cy="259045"/>
    <xdr:sp macro="" textlink="">
      <xdr:nvSpPr>
        <xdr:cNvPr id="322" name="n_4mainValue【公営住宅】&#10;有形固定資産減価償却率"/>
        <xdr:cNvSpPr txBox="1"/>
      </xdr:nvSpPr>
      <xdr:spPr>
        <a:xfrm>
          <a:off x="927744" y="1408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49936</xdr:rowOff>
    </xdr:from>
    <xdr:to>
      <xdr:col>50</xdr:col>
      <xdr:colOff>165100</xdr:colOff>
      <xdr:row>85</xdr:row>
      <xdr:rowOff>151536</xdr:rowOff>
    </xdr:to>
    <xdr:sp macro="" textlink="">
      <xdr:nvSpPr>
        <xdr:cNvPr id="351" name="フローチャート: 判断 350"/>
        <xdr:cNvSpPr/>
      </xdr:nvSpPr>
      <xdr:spPr>
        <a:xfrm>
          <a:off x="9588500" y="1462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38964</xdr:rowOff>
    </xdr:from>
    <xdr:to>
      <xdr:col>46</xdr:col>
      <xdr:colOff>38100</xdr:colOff>
      <xdr:row>85</xdr:row>
      <xdr:rowOff>140564</xdr:rowOff>
    </xdr:to>
    <xdr:sp macro="" textlink="">
      <xdr:nvSpPr>
        <xdr:cNvPr id="352" name="フローチャート: 判断 351"/>
        <xdr:cNvSpPr/>
      </xdr:nvSpPr>
      <xdr:spPr>
        <a:xfrm>
          <a:off x="8699500" y="1461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37134</xdr:rowOff>
    </xdr:from>
    <xdr:to>
      <xdr:col>41</xdr:col>
      <xdr:colOff>101600</xdr:colOff>
      <xdr:row>85</xdr:row>
      <xdr:rowOff>138734</xdr:rowOff>
    </xdr:to>
    <xdr:sp macro="" textlink="">
      <xdr:nvSpPr>
        <xdr:cNvPr id="353" name="フローチャート: 判断 352"/>
        <xdr:cNvSpPr/>
      </xdr:nvSpPr>
      <xdr:spPr>
        <a:xfrm>
          <a:off x="7810500" y="1461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33249</xdr:rowOff>
    </xdr:from>
    <xdr:to>
      <xdr:col>36</xdr:col>
      <xdr:colOff>165100</xdr:colOff>
      <xdr:row>85</xdr:row>
      <xdr:rowOff>134849</xdr:rowOff>
    </xdr:to>
    <xdr:sp macro="" textlink="">
      <xdr:nvSpPr>
        <xdr:cNvPr id="354" name="フローチャート: 判断 353"/>
        <xdr:cNvSpPr/>
      </xdr:nvSpPr>
      <xdr:spPr>
        <a:xfrm>
          <a:off x="6921500" y="1460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29133</xdr:rowOff>
    </xdr:from>
    <xdr:to>
      <xdr:col>55</xdr:col>
      <xdr:colOff>50800</xdr:colOff>
      <xdr:row>85</xdr:row>
      <xdr:rowOff>130733</xdr:rowOff>
    </xdr:to>
    <xdr:sp macro="" textlink="">
      <xdr:nvSpPr>
        <xdr:cNvPr id="360" name="楕円 359"/>
        <xdr:cNvSpPr/>
      </xdr:nvSpPr>
      <xdr:spPr>
        <a:xfrm>
          <a:off x="10426700" y="1460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6874</xdr:rowOff>
    </xdr:from>
    <xdr:ext cx="469744" cy="259045"/>
    <xdr:sp macro="" textlink="">
      <xdr:nvSpPr>
        <xdr:cNvPr id="361" name="【公営住宅】&#10;一人当たり面積該当値テキスト"/>
        <xdr:cNvSpPr txBox="1"/>
      </xdr:nvSpPr>
      <xdr:spPr>
        <a:xfrm>
          <a:off x="10515600" y="1458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28905</xdr:rowOff>
    </xdr:from>
    <xdr:to>
      <xdr:col>50</xdr:col>
      <xdr:colOff>165100</xdr:colOff>
      <xdr:row>85</xdr:row>
      <xdr:rowOff>130505</xdr:rowOff>
    </xdr:to>
    <xdr:sp macro="" textlink="">
      <xdr:nvSpPr>
        <xdr:cNvPr id="362" name="楕円 361"/>
        <xdr:cNvSpPr/>
      </xdr:nvSpPr>
      <xdr:spPr>
        <a:xfrm>
          <a:off x="9588500" y="14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79705</xdr:rowOff>
    </xdr:from>
    <xdr:to>
      <xdr:col>55</xdr:col>
      <xdr:colOff>0</xdr:colOff>
      <xdr:row>85</xdr:row>
      <xdr:rowOff>79933</xdr:rowOff>
    </xdr:to>
    <xdr:cxnSp macro="">
      <xdr:nvCxnSpPr>
        <xdr:cNvPr id="363" name="直線コネクタ 362"/>
        <xdr:cNvCxnSpPr/>
      </xdr:nvCxnSpPr>
      <xdr:spPr>
        <a:xfrm>
          <a:off x="9639300" y="1465295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28905</xdr:rowOff>
    </xdr:from>
    <xdr:to>
      <xdr:col>46</xdr:col>
      <xdr:colOff>38100</xdr:colOff>
      <xdr:row>85</xdr:row>
      <xdr:rowOff>130505</xdr:rowOff>
    </xdr:to>
    <xdr:sp macro="" textlink="">
      <xdr:nvSpPr>
        <xdr:cNvPr id="364" name="楕円 363"/>
        <xdr:cNvSpPr/>
      </xdr:nvSpPr>
      <xdr:spPr>
        <a:xfrm>
          <a:off x="8699500" y="14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79705</xdr:rowOff>
    </xdr:from>
    <xdr:to>
      <xdr:col>50</xdr:col>
      <xdr:colOff>114300</xdr:colOff>
      <xdr:row>85</xdr:row>
      <xdr:rowOff>79705</xdr:rowOff>
    </xdr:to>
    <xdr:cxnSp macro="">
      <xdr:nvCxnSpPr>
        <xdr:cNvPr id="365" name="直線コネクタ 364"/>
        <xdr:cNvCxnSpPr/>
      </xdr:nvCxnSpPr>
      <xdr:spPr>
        <a:xfrm>
          <a:off x="8750300" y="1465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28448</xdr:rowOff>
    </xdr:from>
    <xdr:to>
      <xdr:col>41</xdr:col>
      <xdr:colOff>101600</xdr:colOff>
      <xdr:row>85</xdr:row>
      <xdr:rowOff>130048</xdr:rowOff>
    </xdr:to>
    <xdr:sp macro="" textlink="">
      <xdr:nvSpPr>
        <xdr:cNvPr id="366" name="楕円 365"/>
        <xdr:cNvSpPr/>
      </xdr:nvSpPr>
      <xdr:spPr>
        <a:xfrm>
          <a:off x="7810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79248</xdr:rowOff>
    </xdr:from>
    <xdr:to>
      <xdr:col>45</xdr:col>
      <xdr:colOff>177800</xdr:colOff>
      <xdr:row>85</xdr:row>
      <xdr:rowOff>79705</xdr:rowOff>
    </xdr:to>
    <xdr:cxnSp macro="">
      <xdr:nvCxnSpPr>
        <xdr:cNvPr id="367" name="直線コネクタ 366"/>
        <xdr:cNvCxnSpPr/>
      </xdr:nvCxnSpPr>
      <xdr:spPr>
        <a:xfrm>
          <a:off x="7861300" y="1465249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28905</xdr:rowOff>
    </xdr:from>
    <xdr:to>
      <xdr:col>36</xdr:col>
      <xdr:colOff>165100</xdr:colOff>
      <xdr:row>85</xdr:row>
      <xdr:rowOff>130505</xdr:rowOff>
    </xdr:to>
    <xdr:sp macro="" textlink="">
      <xdr:nvSpPr>
        <xdr:cNvPr id="368" name="楕円 367"/>
        <xdr:cNvSpPr/>
      </xdr:nvSpPr>
      <xdr:spPr>
        <a:xfrm>
          <a:off x="6921500" y="14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79248</xdr:rowOff>
    </xdr:from>
    <xdr:to>
      <xdr:col>41</xdr:col>
      <xdr:colOff>50800</xdr:colOff>
      <xdr:row>85</xdr:row>
      <xdr:rowOff>79705</xdr:rowOff>
    </xdr:to>
    <xdr:cxnSp macro="">
      <xdr:nvCxnSpPr>
        <xdr:cNvPr id="369" name="直線コネクタ 368"/>
        <xdr:cNvCxnSpPr/>
      </xdr:nvCxnSpPr>
      <xdr:spPr>
        <a:xfrm flipV="1">
          <a:off x="6972300" y="1465249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142663</xdr:rowOff>
    </xdr:from>
    <xdr:ext cx="469744" cy="259045"/>
    <xdr:sp macro="" textlink="">
      <xdr:nvSpPr>
        <xdr:cNvPr id="370" name="n_1aveValue【公営住宅】&#10;一人当たり面積"/>
        <xdr:cNvSpPr txBox="1"/>
      </xdr:nvSpPr>
      <xdr:spPr>
        <a:xfrm>
          <a:off x="9391727" y="1471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131691</xdr:rowOff>
    </xdr:from>
    <xdr:ext cx="469744" cy="259045"/>
    <xdr:sp macro="" textlink="">
      <xdr:nvSpPr>
        <xdr:cNvPr id="371" name="n_2aveValue【公営住宅】&#10;一人当たり面積"/>
        <xdr:cNvSpPr txBox="1"/>
      </xdr:nvSpPr>
      <xdr:spPr>
        <a:xfrm>
          <a:off x="8515427" y="1470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129861</xdr:rowOff>
    </xdr:from>
    <xdr:ext cx="469744" cy="259045"/>
    <xdr:sp macro="" textlink="">
      <xdr:nvSpPr>
        <xdr:cNvPr id="372" name="n_3aveValue【公営住宅】&#10;一人当たり面積"/>
        <xdr:cNvSpPr txBox="1"/>
      </xdr:nvSpPr>
      <xdr:spPr>
        <a:xfrm>
          <a:off x="7626427" y="147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125976</xdr:rowOff>
    </xdr:from>
    <xdr:ext cx="469744" cy="259045"/>
    <xdr:sp macro="" textlink="">
      <xdr:nvSpPr>
        <xdr:cNvPr id="373" name="n_4aveValue【公営住宅】&#10;一人当たり面積"/>
        <xdr:cNvSpPr txBox="1"/>
      </xdr:nvSpPr>
      <xdr:spPr>
        <a:xfrm>
          <a:off x="6737427" y="1469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147032</xdr:rowOff>
    </xdr:from>
    <xdr:ext cx="469744" cy="259045"/>
    <xdr:sp macro="" textlink="">
      <xdr:nvSpPr>
        <xdr:cNvPr id="374" name="n_1mainValue【公営住宅】&#10;一人当たり面積"/>
        <xdr:cNvSpPr txBox="1"/>
      </xdr:nvSpPr>
      <xdr:spPr>
        <a:xfrm>
          <a:off x="9391727" y="143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147032</xdr:rowOff>
    </xdr:from>
    <xdr:ext cx="469744" cy="259045"/>
    <xdr:sp macro="" textlink="">
      <xdr:nvSpPr>
        <xdr:cNvPr id="375" name="n_2mainValue【公営住宅】&#10;一人当たり面積"/>
        <xdr:cNvSpPr txBox="1"/>
      </xdr:nvSpPr>
      <xdr:spPr>
        <a:xfrm>
          <a:off x="8515427" y="143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146575</xdr:rowOff>
    </xdr:from>
    <xdr:ext cx="469744" cy="259045"/>
    <xdr:sp macro="" textlink="">
      <xdr:nvSpPr>
        <xdr:cNvPr id="376" name="n_3mainValue【公営住宅】&#10;一人当たり面積"/>
        <xdr:cNvSpPr txBox="1"/>
      </xdr:nvSpPr>
      <xdr:spPr>
        <a:xfrm>
          <a:off x="7626427" y="1437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147032</xdr:rowOff>
    </xdr:from>
    <xdr:ext cx="469744" cy="259045"/>
    <xdr:sp macro="" textlink="">
      <xdr:nvSpPr>
        <xdr:cNvPr id="377" name="n_4mainValue【公営住宅】&#10;一人当たり面積"/>
        <xdr:cNvSpPr txBox="1"/>
      </xdr:nvSpPr>
      <xdr:spPr>
        <a:xfrm>
          <a:off x="6737427" y="143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0" name="テキスト ボックス 38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126492</xdr:rowOff>
    </xdr:from>
    <xdr:to>
      <xdr:col>24</xdr:col>
      <xdr:colOff>62865</xdr:colOff>
      <xdr:row>107</xdr:row>
      <xdr:rowOff>112776</xdr:rowOff>
    </xdr:to>
    <xdr:cxnSp macro="">
      <xdr:nvCxnSpPr>
        <xdr:cNvPr id="400" name="直線コネクタ 399"/>
        <xdr:cNvCxnSpPr/>
      </xdr:nvCxnSpPr>
      <xdr:spPr>
        <a:xfrm flipV="1">
          <a:off x="4634865" y="1710004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116603</xdr:rowOff>
    </xdr:from>
    <xdr:ext cx="405111" cy="259045"/>
    <xdr:sp macro="" textlink="">
      <xdr:nvSpPr>
        <xdr:cNvPr id="401" name="【港湾・漁港】&#10;有形固定資産減価償却率最小値テキスト"/>
        <xdr:cNvSpPr txBox="1"/>
      </xdr:nvSpPr>
      <xdr:spPr>
        <a:xfrm>
          <a:off x="4673600" y="184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112776</xdr:rowOff>
    </xdr:from>
    <xdr:to>
      <xdr:col>24</xdr:col>
      <xdr:colOff>152400</xdr:colOff>
      <xdr:row>107</xdr:row>
      <xdr:rowOff>112776</xdr:rowOff>
    </xdr:to>
    <xdr:cxnSp macro="">
      <xdr:nvCxnSpPr>
        <xdr:cNvPr id="402" name="直線コネクタ 401"/>
        <xdr:cNvCxnSpPr/>
      </xdr:nvCxnSpPr>
      <xdr:spPr>
        <a:xfrm>
          <a:off x="4546600" y="1845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73169</xdr:rowOff>
    </xdr:from>
    <xdr:ext cx="405111" cy="259045"/>
    <xdr:sp macro="" textlink="">
      <xdr:nvSpPr>
        <xdr:cNvPr id="403" name="【港湾・漁港】&#10;有形固定資産減価償却率最大値テキスト"/>
        <xdr:cNvSpPr txBox="1"/>
      </xdr:nvSpPr>
      <xdr:spPr>
        <a:xfrm>
          <a:off x="4673600" y="1687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126492</xdr:rowOff>
    </xdr:from>
    <xdr:to>
      <xdr:col>24</xdr:col>
      <xdr:colOff>152400</xdr:colOff>
      <xdr:row>99</xdr:row>
      <xdr:rowOff>126492</xdr:rowOff>
    </xdr:to>
    <xdr:cxnSp macro="">
      <xdr:nvCxnSpPr>
        <xdr:cNvPr id="404" name="直線コネクタ 403"/>
        <xdr:cNvCxnSpPr/>
      </xdr:nvCxnSpPr>
      <xdr:spPr>
        <a:xfrm>
          <a:off x="4546600" y="1710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67835</xdr:rowOff>
    </xdr:from>
    <xdr:ext cx="405111" cy="259045"/>
    <xdr:sp macro="" textlink="">
      <xdr:nvSpPr>
        <xdr:cNvPr id="405" name="【港湾・漁港】&#10;有形固定資産減価償却率平均値テキスト"/>
        <xdr:cNvSpPr txBox="1"/>
      </xdr:nvSpPr>
      <xdr:spPr>
        <a:xfrm>
          <a:off x="4673600" y="1789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89408</xdr:rowOff>
    </xdr:from>
    <xdr:to>
      <xdr:col>24</xdr:col>
      <xdr:colOff>114300</xdr:colOff>
      <xdr:row>105</xdr:row>
      <xdr:rowOff>19558</xdr:rowOff>
    </xdr:to>
    <xdr:sp macro="" textlink="">
      <xdr:nvSpPr>
        <xdr:cNvPr id="406" name="フローチャート: 判断 405"/>
        <xdr:cNvSpPr/>
      </xdr:nvSpPr>
      <xdr:spPr>
        <a:xfrm>
          <a:off x="4584700" y="1792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84837</xdr:rowOff>
    </xdr:from>
    <xdr:to>
      <xdr:col>20</xdr:col>
      <xdr:colOff>38100</xdr:colOff>
      <xdr:row>106</xdr:row>
      <xdr:rowOff>14987</xdr:rowOff>
    </xdr:to>
    <xdr:sp macro="" textlink="">
      <xdr:nvSpPr>
        <xdr:cNvPr id="407" name="フローチャート: 判断 406"/>
        <xdr:cNvSpPr/>
      </xdr:nvSpPr>
      <xdr:spPr>
        <a:xfrm>
          <a:off x="3746500" y="1808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55118</xdr:rowOff>
    </xdr:from>
    <xdr:to>
      <xdr:col>15</xdr:col>
      <xdr:colOff>101600</xdr:colOff>
      <xdr:row>105</xdr:row>
      <xdr:rowOff>156718</xdr:rowOff>
    </xdr:to>
    <xdr:sp macro="" textlink="">
      <xdr:nvSpPr>
        <xdr:cNvPr id="408" name="フローチャート: 判断 407"/>
        <xdr:cNvSpPr/>
      </xdr:nvSpPr>
      <xdr:spPr>
        <a:xfrm>
          <a:off x="2857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50546</xdr:rowOff>
    </xdr:from>
    <xdr:to>
      <xdr:col>10</xdr:col>
      <xdr:colOff>165100</xdr:colOff>
      <xdr:row>105</xdr:row>
      <xdr:rowOff>152146</xdr:rowOff>
    </xdr:to>
    <xdr:sp macro="" textlink="">
      <xdr:nvSpPr>
        <xdr:cNvPr id="409" name="フローチャート: 判断 408"/>
        <xdr:cNvSpPr/>
      </xdr:nvSpPr>
      <xdr:spPr>
        <a:xfrm>
          <a:off x="1968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23113</xdr:rowOff>
    </xdr:from>
    <xdr:to>
      <xdr:col>6</xdr:col>
      <xdr:colOff>38100</xdr:colOff>
      <xdr:row>105</xdr:row>
      <xdr:rowOff>124713</xdr:rowOff>
    </xdr:to>
    <xdr:sp macro="" textlink="">
      <xdr:nvSpPr>
        <xdr:cNvPr id="410" name="フローチャート: 判断 409"/>
        <xdr:cNvSpPr/>
      </xdr:nvSpPr>
      <xdr:spPr>
        <a:xfrm>
          <a:off x="10795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100</xdr:row>
      <xdr:rowOff>61976</xdr:rowOff>
    </xdr:from>
    <xdr:to>
      <xdr:col>15</xdr:col>
      <xdr:colOff>101600</xdr:colOff>
      <xdr:row>100</xdr:row>
      <xdr:rowOff>163576</xdr:rowOff>
    </xdr:to>
    <xdr:sp macro="" textlink="">
      <xdr:nvSpPr>
        <xdr:cNvPr id="416" name="楕円 415"/>
        <xdr:cNvSpPr/>
      </xdr:nvSpPr>
      <xdr:spPr>
        <a:xfrm>
          <a:off x="2857500" y="172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99</xdr:row>
      <xdr:rowOff>157987</xdr:rowOff>
    </xdr:from>
    <xdr:to>
      <xdr:col>10</xdr:col>
      <xdr:colOff>165100</xdr:colOff>
      <xdr:row>100</xdr:row>
      <xdr:rowOff>88137</xdr:rowOff>
    </xdr:to>
    <xdr:sp macro="" textlink="">
      <xdr:nvSpPr>
        <xdr:cNvPr id="417" name="楕円 416"/>
        <xdr:cNvSpPr/>
      </xdr:nvSpPr>
      <xdr:spPr>
        <a:xfrm>
          <a:off x="1968500" y="171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37337</xdr:rowOff>
    </xdr:from>
    <xdr:to>
      <xdr:col>15</xdr:col>
      <xdr:colOff>50800</xdr:colOff>
      <xdr:row>100</xdr:row>
      <xdr:rowOff>112776</xdr:rowOff>
    </xdr:to>
    <xdr:cxnSp macro="">
      <xdr:nvCxnSpPr>
        <xdr:cNvPr id="418" name="直線コネクタ 417"/>
        <xdr:cNvCxnSpPr/>
      </xdr:nvCxnSpPr>
      <xdr:spPr>
        <a:xfrm>
          <a:off x="2019300" y="17182337"/>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82550</xdr:rowOff>
    </xdr:from>
    <xdr:to>
      <xdr:col>6</xdr:col>
      <xdr:colOff>38100</xdr:colOff>
      <xdr:row>100</xdr:row>
      <xdr:rowOff>12700</xdr:rowOff>
    </xdr:to>
    <xdr:sp macro="" textlink="">
      <xdr:nvSpPr>
        <xdr:cNvPr id="419" name="楕円 418"/>
        <xdr:cNvSpPr/>
      </xdr:nvSpPr>
      <xdr:spPr>
        <a:xfrm>
          <a:off x="1079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133350</xdr:rowOff>
    </xdr:from>
    <xdr:to>
      <xdr:col>10</xdr:col>
      <xdr:colOff>114300</xdr:colOff>
      <xdr:row>100</xdr:row>
      <xdr:rowOff>37337</xdr:rowOff>
    </xdr:to>
    <xdr:cxnSp macro="">
      <xdr:nvCxnSpPr>
        <xdr:cNvPr id="420" name="直線コネクタ 419"/>
        <xdr:cNvCxnSpPr/>
      </xdr:nvCxnSpPr>
      <xdr:spPr>
        <a:xfrm>
          <a:off x="1130300" y="17106900"/>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31514</xdr:rowOff>
    </xdr:from>
    <xdr:ext cx="405111" cy="259045"/>
    <xdr:sp macro="" textlink="">
      <xdr:nvSpPr>
        <xdr:cNvPr id="421" name="n_1aveValue【港湾・漁港】&#10;有形固定資産減価償却率"/>
        <xdr:cNvSpPr txBox="1"/>
      </xdr:nvSpPr>
      <xdr:spPr>
        <a:xfrm>
          <a:off x="3582044" y="17862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147845</xdr:rowOff>
    </xdr:from>
    <xdr:ext cx="405111" cy="259045"/>
    <xdr:sp macro="" textlink="">
      <xdr:nvSpPr>
        <xdr:cNvPr id="422" name="n_2aveValue【港湾・漁港】&#10;有形固定資産減価償却率"/>
        <xdr:cNvSpPr txBox="1"/>
      </xdr:nvSpPr>
      <xdr:spPr>
        <a:xfrm>
          <a:off x="27057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143273</xdr:rowOff>
    </xdr:from>
    <xdr:ext cx="405111" cy="259045"/>
    <xdr:sp macro="" textlink="">
      <xdr:nvSpPr>
        <xdr:cNvPr id="423" name="n_3aveValue【港湾・漁港】&#10;有形固定資産減価償却率"/>
        <xdr:cNvSpPr txBox="1"/>
      </xdr:nvSpPr>
      <xdr:spPr>
        <a:xfrm>
          <a:off x="1816744" y="1814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115840</xdr:rowOff>
    </xdr:from>
    <xdr:ext cx="405111" cy="259045"/>
    <xdr:sp macro="" textlink="">
      <xdr:nvSpPr>
        <xdr:cNvPr id="424" name="n_4aveValue【港湾・漁港】&#10;有形固定資産減価償却率"/>
        <xdr:cNvSpPr txBox="1"/>
      </xdr:nvSpPr>
      <xdr:spPr>
        <a:xfrm>
          <a:off x="927744" y="1811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8653</xdr:rowOff>
    </xdr:from>
    <xdr:ext cx="405111" cy="259045"/>
    <xdr:sp macro="" textlink="">
      <xdr:nvSpPr>
        <xdr:cNvPr id="425" name="n_2mainValue【港湾・漁港】&#10;有形固定資産減価償却率"/>
        <xdr:cNvSpPr txBox="1"/>
      </xdr:nvSpPr>
      <xdr:spPr>
        <a:xfrm>
          <a:off x="2705744" y="1698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104664</xdr:rowOff>
    </xdr:from>
    <xdr:ext cx="405111" cy="259045"/>
    <xdr:sp macro="" textlink="">
      <xdr:nvSpPr>
        <xdr:cNvPr id="426" name="n_3mainValue【港湾・漁港】&#10;有形固定資産減価償却率"/>
        <xdr:cNvSpPr txBox="1"/>
      </xdr:nvSpPr>
      <xdr:spPr>
        <a:xfrm>
          <a:off x="1816744" y="1690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29227</xdr:rowOff>
    </xdr:from>
    <xdr:ext cx="405111" cy="259045"/>
    <xdr:sp macro="" textlink="">
      <xdr:nvSpPr>
        <xdr:cNvPr id="427" name="n_4mainValue【港湾・漁港】&#10;有形固定資産減価償却率"/>
        <xdr:cNvSpPr txBox="1"/>
      </xdr:nvSpPr>
      <xdr:spPr>
        <a:xfrm>
          <a:off x="9277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1" name="テキスト ボックス 44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167988</xdr:rowOff>
    </xdr:from>
    <xdr:to>
      <xdr:col>54</xdr:col>
      <xdr:colOff>189865</xdr:colOff>
      <xdr:row>108</xdr:row>
      <xdr:rowOff>74234</xdr:rowOff>
    </xdr:to>
    <xdr:cxnSp macro="">
      <xdr:nvCxnSpPr>
        <xdr:cNvPr id="449" name="直線コネクタ 448"/>
        <xdr:cNvCxnSpPr/>
      </xdr:nvCxnSpPr>
      <xdr:spPr>
        <a:xfrm flipV="1">
          <a:off x="10476865" y="17141538"/>
          <a:ext cx="0" cy="144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450" name="【港湾・漁港】&#10;一人当たり有形固定資産（償却資産）額最小値テキスト"/>
        <xdr:cNvSpPr txBox="1"/>
      </xdr:nvSpPr>
      <xdr:spPr>
        <a:xfrm>
          <a:off x="10515600" y="18594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451" name="直線コネクタ 450"/>
        <xdr:cNvCxnSpPr/>
      </xdr:nvCxnSpPr>
      <xdr:spPr>
        <a:xfrm>
          <a:off x="10388600" y="18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114665</xdr:rowOff>
    </xdr:from>
    <xdr:ext cx="599010" cy="259045"/>
    <xdr:sp macro="" textlink="">
      <xdr:nvSpPr>
        <xdr:cNvPr id="452" name="【港湾・漁港】&#10;一人当たり有形固定資産（償却資産）額最大値テキスト"/>
        <xdr:cNvSpPr txBox="1"/>
      </xdr:nvSpPr>
      <xdr:spPr>
        <a:xfrm>
          <a:off x="10515600" y="1691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167988</xdr:rowOff>
    </xdr:from>
    <xdr:to>
      <xdr:col>55</xdr:col>
      <xdr:colOff>88900</xdr:colOff>
      <xdr:row>99</xdr:row>
      <xdr:rowOff>167988</xdr:rowOff>
    </xdr:to>
    <xdr:cxnSp macro="">
      <xdr:nvCxnSpPr>
        <xdr:cNvPr id="453" name="直線コネクタ 452"/>
        <xdr:cNvCxnSpPr/>
      </xdr:nvCxnSpPr>
      <xdr:spPr>
        <a:xfrm>
          <a:off x="10388600" y="17141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99995</xdr:rowOff>
    </xdr:from>
    <xdr:ext cx="534377" cy="259045"/>
    <xdr:sp macro="" textlink="">
      <xdr:nvSpPr>
        <xdr:cNvPr id="454" name="【港湾・漁港】&#10;一人当たり有形固定資産（償却資産）額平均値テキスト"/>
        <xdr:cNvSpPr txBox="1"/>
      </xdr:nvSpPr>
      <xdr:spPr>
        <a:xfrm>
          <a:off x="10515600" y="1810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121568</xdr:rowOff>
    </xdr:from>
    <xdr:to>
      <xdr:col>55</xdr:col>
      <xdr:colOff>50800</xdr:colOff>
      <xdr:row>106</xdr:row>
      <xdr:rowOff>51718</xdr:rowOff>
    </xdr:to>
    <xdr:sp macro="" textlink="">
      <xdr:nvSpPr>
        <xdr:cNvPr id="455" name="フローチャート: 判断 454"/>
        <xdr:cNvSpPr/>
      </xdr:nvSpPr>
      <xdr:spPr>
        <a:xfrm>
          <a:off x="10426700" y="181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121507</xdr:rowOff>
    </xdr:from>
    <xdr:to>
      <xdr:col>50</xdr:col>
      <xdr:colOff>165100</xdr:colOff>
      <xdr:row>101</xdr:row>
      <xdr:rowOff>51657</xdr:rowOff>
    </xdr:to>
    <xdr:sp macro="" textlink="">
      <xdr:nvSpPr>
        <xdr:cNvPr id="456" name="フローチャート: 判断 455"/>
        <xdr:cNvSpPr/>
      </xdr:nvSpPr>
      <xdr:spPr>
        <a:xfrm>
          <a:off x="9588500" y="1726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65314</xdr:rowOff>
    </xdr:from>
    <xdr:to>
      <xdr:col>46</xdr:col>
      <xdr:colOff>38100</xdr:colOff>
      <xdr:row>101</xdr:row>
      <xdr:rowOff>166914</xdr:rowOff>
    </xdr:to>
    <xdr:sp macro="" textlink="">
      <xdr:nvSpPr>
        <xdr:cNvPr id="457" name="フローチャート: 判断 456"/>
        <xdr:cNvSpPr/>
      </xdr:nvSpPr>
      <xdr:spPr>
        <a:xfrm>
          <a:off x="8699500" y="1738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102</xdr:row>
      <xdr:rowOff>111024</xdr:rowOff>
    </xdr:from>
    <xdr:to>
      <xdr:col>41</xdr:col>
      <xdr:colOff>101600</xdr:colOff>
      <xdr:row>103</xdr:row>
      <xdr:rowOff>41174</xdr:rowOff>
    </xdr:to>
    <xdr:sp macro="" textlink="">
      <xdr:nvSpPr>
        <xdr:cNvPr id="458" name="フローチャート: 判断 457"/>
        <xdr:cNvSpPr/>
      </xdr:nvSpPr>
      <xdr:spPr>
        <a:xfrm>
          <a:off x="7810500" y="175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101</xdr:row>
      <xdr:rowOff>135691</xdr:rowOff>
    </xdr:from>
    <xdr:to>
      <xdr:col>36</xdr:col>
      <xdr:colOff>165100</xdr:colOff>
      <xdr:row>102</xdr:row>
      <xdr:rowOff>65841</xdr:rowOff>
    </xdr:to>
    <xdr:sp macro="" textlink="">
      <xdr:nvSpPr>
        <xdr:cNvPr id="459" name="フローチャート: 判断 458"/>
        <xdr:cNvSpPr/>
      </xdr:nvSpPr>
      <xdr:spPr>
        <a:xfrm>
          <a:off x="6921500" y="1745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10528</xdr:rowOff>
    </xdr:from>
    <xdr:to>
      <xdr:col>46</xdr:col>
      <xdr:colOff>38100</xdr:colOff>
      <xdr:row>108</xdr:row>
      <xdr:rowOff>112128</xdr:rowOff>
    </xdr:to>
    <xdr:sp macro="" textlink="">
      <xdr:nvSpPr>
        <xdr:cNvPr id="465" name="楕円 464"/>
        <xdr:cNvSpPr/>
      </xdr:nvSpPr>
      <xdr:spPr>
        <a:xfrm>
          <a:off x="8699500" y="185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10482</xdr:rowOff>
    </xdr:from>
    <xdr:to>
      <xdr:col>41</xdr:col>
      <xdr:colOff>101600</xdr:colOff>
      <xdr:row>108</xdr:row>
      <xdr:rowOff>112082</xdr:rowOff>
    </xdr:to>
    <xdr:sp macro="" textlink="">
      <xdr:nvSpPr>
        <xdr:cNvPr id="466" name="楕円 465"/>
        <xdr:cNvSpPr/>
      </xdr:nvSpPr>
      <xdr:spPr>
        <a:xfrm>
          <a:off x="7810500" y="1852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61282</xdr:rowOff>
    </xdr:from>
    <xdr:to>
      <xdr:col>45</xdr:col>
      <xdr:colOff>177800</xdr:colOff>
      <xdr:row>108</xdr:row>
      <xdr:rowOff>61328</xdr:rowOff>
    </xdr:to>
    <xdr:cxnSp macro="">
      <xdr:nvCxnSpPr>
        <xdr:cNvPr id="467" name="直線コネクタ 466"/>
        <xdr:cNvCxnSpPr/>
      </xdr:nvCxnSpPr>
      <xdr:spPr>
        <a:xfrm>
          <a:off x="7861300" y="1857788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10531</xdr:rowOff>
    </xdr:from>
    <xdr:to>
      <xdr:col>36</xdr:col>
      <xdr:colOff>165100</xdr:colOff>
      <xdr:row>108</xdr:row>
      <xdr:rowOff>112131</xdr:rowOff>
    </xdr:to>
    <xdr:sp macro="" textlink="">
      <xdr:nvSpPr>
        <xdr:cNvPr id="468" name="楕円 467"/>
        <xdr:cNvSpPr/>
      </xdr:nvSpPr>
      <xdr:spPr>
        <a:xfrm>
          <a:off x="6921500" y="1852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61282</xdr:rowOff>
    </xdr:from>
    <xdr:to>
      <xdr:col>41</xdr:col>
      <xdr:colOff>50800</xdr:colOff>
      <xdr:row>108</xdr:row>
      <xdr:rowOff>61331</xdr:rowOff>
    </xdr:to>
    <xdr:cxnSp macro="">
      <xdr:nvCxnSpPr>
        <xdr:cNvPr id="469" name="直線コネクタ 468"/>
        <xdr:cNvCxnSpPr/>
      </xdr:nvCxnSpPr>
      <xdr:spPr>
        <a:xfrm flipV="1">
          <a:off x="6972300" y="18577882"/>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99</xdr:row>
      <xdr:rowOff>68184</xdr:rowOff>
    </xdr:from>
    <xdr:ext cx="599010" cy="259045"/>
    <xdr:sp macro="" textlink="">
      <xdr:nvSpPr>
        <xdr:cNvPr id="470" name="n_1aveValue【港湾・漁港】&#10;一人当たり有形固定資産（償却資産）額"/>
        <xdr:cNvSpPr txBox="1"/>
      </xdr:nvSpPr>
      <xdr:spPr>
        <a:xfrm>
          <a:off x="9327095" y="1704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11991</xdr:rowOff>
    </xdr:from>
    <xdr:ext cx="599010" cy="259045"/>
    <xdr:sp macro="" textlink="">
      <xdr:nvSpPr>
        <xdr:cNvPr id="471" name="n_2aveValue【港湾・漁港】&#10;一人当たり有形固定資産（償却資産）額"/>
        <xdr:cNvSpPr txBox="1"/>
      </xdr:nvSpPr>
      <xdr:spPr>
        <a:xfrm>
          <a:off x="8450795" y="1715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57701</xdr:rowOff>
    </xdr:from>
    <xdr:ext cx="599010" cy="259045"/>
    <xdr:sp macro="" textlink="">
      <xdr:nvSpPr>
        <xdr:cNvPr id="472" name="n_3aveValue【港湾・漁港】&#10;一人当たり有形固定資産（償却資産）額"/>
        <xdr:cNvSpPr txBox="1"/>
      </xdr:nvSpPr>
      <xdr:spPr>
        <a:xfrm>
          <a:off x="7561795" y="1737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82368</xdr:rowOff>
    </xdr:from>
    <xdr:ext cx="599010" cy="259045"/>
    <xdr:sp macro="" textlink="">
      <xdr:nvSpPr>
        <xdr:cNvPr id="473" name="n_4aveValue【港湾・漁港】&#10;一人当たり有形固定資産（償却資産）額"/>
        <xdr:cNvSpPr txBox="1"/>
      </xdr:nvSpPr>
      <xdr:spPr>
        <a:xfrm>
          <a:off x="6672795" y="172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103255</xdr:rowOff>
    </xdr:from>
    <xdr:ext cx="469744" cy="259045"/>
    <xdr:sp macro="" textlink="">
      <xdr:nvSpPr>
        <xdr:cNvPr id="474" name="n_2mainValue【港湾・漁港】&#10;一人当たり有形固定資産（償却資産）額"/>
        <xdr:cNvSpPr txBox="1"/>
      </xdr:nvSpPr>
      <xdr:spPr>
        <a:xfrm>
          <a:off x="8515428" y="1861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103209</xdr:rowOff>
    </xdr:from>
    <xdr:ext cx="469744" cy="259045"/>
    <xdr:sp macro="" textlink="">
      <xdr:nvSpPr>
        <xdr:cNvPr id="475" name="n_3mainValue【港湾・漁港】&#10;一人当たり有形固定資産（償却資産）額"/>
        <xdr:cNvSpPr txBox="1"/>
      </xdr:nvSpPr>
      <xdr:spPr>
        <a:xfrm>
          <a:off x="7626428" y="1861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103258</xdr:rowOff>
    </xdr:from>
    <xdr:ext cx="469744" cy="259045"/>
    <xdr:sp macro="" textlink="">
      <xdr:nvSpPr>
        <xdr:cNvPr id="476" name="n_4mainValue【港湾・漁港】&#10;一人当たり有形固定資産（償却資産）額"/>
        <xdr:cNvSpPr txBox="1"/>
      </xdr:nvSpPr>
      <xdr:spPr>
        <a:xfrm>
          <a:off x="6737428" y="1861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5" name="正方形/長方形 4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6" name="正方形/長方形 4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7" name="正方形/長方形 4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8" name="正方形/長方形 4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9" name="正方形/長方形 4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0" name="正方形/長方形 4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1" name="正方形/長方形 4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2" name="正方形/長方形 49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4" name="正方形/長方形 4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5" name="正方形/長方形 4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6" name="正方形/長方形 4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7" name="正方形/長方形 4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8" name="正方形/長方形 4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9" name="正方形/長方形 4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正方形/長方形 4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1" name="テキスト ボックス 5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2" name="直線コネクタ 5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3" name="テキスト ボックス 50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4" name="直線コネクタ 50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5" name="テキスト ボックス 50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6" name="直線コネクタ 50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7" name="テキスト ボックス 50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8" name="直線コネクタ 50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9" name="テキスト ボックス 50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0" name="直線コネクタ 50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1" name="テキスト ボックス 51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2" name="直線コネクタ 51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3" name="テキスト ボックス 51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5" name="テキスト ボックス 51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17" name="直線コネクタ 516"/>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18"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19" name="直線コネクタ 518"/>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20"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21" name="直線コネクタ 520"/>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22" name="【学校施設】&#10;有形固定資産減価償却率平均値テキスト"/>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23" name="フローチャート: 判断 522"/>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24" name="フローチャート: 判断 523"/>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25" name="フローチャート: 判断 524"/>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26" name="フローチャート: 判断 525"/>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13970</xdr:rowOff>
    </xdr:from>
    <xdr:to>
      <xdr:col>67</xdr:col>
      <xdr:colOff>101600</xdr:colOff>
      <xdr:row>60</xdr:row>
      <xdr:rowOff>115570</xdr:rowOff>
    </xdr:to>
    <xdr:sp macro="" textlink="">
      <xdr:nvSpPr>
        <xdr:cNvPr id="527" name="フローチャート: 判断 526"/>
        <xdr:cNvSpPr/>
      </xdr:nvSpPr>
      <xdr:spPr>
        <a:xfrm>
          <a:off x="12763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8" name="テキスト ボックス 5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33" name="楕円 532"/>
        <xdr:cNvSpPr/>
      </xdr:nvSpPr>
      <xdr:spPr>
        <a:xfrm>
          <a:off x="162687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25417</xdr:rowOff>
    </xdr:from>
    <xdr:ext cx="405111" cy="259045"/>
    <xdr:sp macro="" textlink="">
      <xdr:nvSpPr>
        <xdr:cNvPr id="534" name="【学校施設】&#10;有形固定資産減価償却率該当値テキスト"/>
        <xdr:cNvSpPr txBox="1"/>
      </xdr:nvSpPr>
      <xdr:spPr>
        <a:xfrm>
          <a:off x="16357600"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135890</xdr:rowOff>
    </xdr:from>
    <xdr:to>
      <xdr:col>81</xdr:col>
      <xdr:colOff>101600</xdr:colOff>
      <xdr:row>59</xdr:row>
      <xdr:rowOff>66040</xdr:rowOff>
    </xdr:to>
    <xdr:sp macro="" textlink="">
      <xdr:nvSpPr>
        <xdr:cNvPr id="535" name="楕円 534"/>
        <xdr:cNvSpPr/>
      </xdr:nvSpPr>
      <xdr:spPr>
        <a:xfrm>
          <a:off x="15430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xdr:rowOff>
    </xdr:from>
    <xdr:to>
      <xdr:col>85</xdr:col>
      <xdr:colOff>127000</xdr:colOff>
      <xdr:row>59</xdr:row>
      <xdr:rowOff>53340</xdr:rowOff>
    </xdr:to>
    <xdr:cxnSp macro="">
      <xdr:nvCxnSpPr>
        <xdr:cNvPr id="536" name="直線コネクタ 535"/>
        <xdr:cNvCxnSpPr/>
      </xdr:nvCxnSpPr>
      <xdr:spPr>
        <a:xfrm>
          <a:off x="15481300" y="101307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92075</xdr:rowOff>
    </xdr:from>
    <xdr:to>
      <xdr:col>76</xdr:col>
      <xdr:colOff>165100</xdr:colOff>
      <xdr:row>59</xdr:row>
      <xdr:rowOff>22225</xdr:rowOff>
    </xdr:to>
    <xdr:sp macro="" textlink="">
      <xdr:nvSpPr>
        <xdr:cNvPr id="537" name="楕円 536"/>
        <xdr:cNvSpPr/>
      </xdr:nvSpPr>
      <xdr:spPr>
        <a:xfrm>
          <a:off x="14541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142875</xdr:rowOff>
    </xdr:from>
    <xdr:to>
      <xdr:col>81</xdr:col>
      <xdr:colOff>50800</xdr:colOff>
      <xdr:row>59</xdr:row>
      <xdr:rowOff>15240</xdr:rowOff>
    </xdr:to>
    <xdr:cxnSp macro="">
      <xdr:nvCxnSpPr>
        <xdr:cNvPr id="538" name="直線コネクタ 537"/>
        <xdr:cNvCxnSpPr/>
      </xdr:nvCxnSpPr>
      <xdr:spPr>
        <a:xfrm>
          <a:off x="14592300" y="100869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539" name="楕円 538"/>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142875</xdr:rowOff>
    </xdr:to>
    <xdr:cxnSp macro="">
      <xdr:nvCxnSpPr>
        <xdr:cNvPr id="540" name="直線コネクタ 539"/>
        <xdr:cNvCxnSpPr/>
      </xdr:nvCxnSpPr>
      <xdr:spPr>
        <a:xfrm>
          <a:off x="13703300" y="100584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73025</xdr:rowOff>
    </xdr:from>
    <xdr:to>
      <xdr:col>67</xdr:col>
      <xdr:colOff>101600</xdr:colOff>
      <xdr:row>59</xdr:row>
      <xdr:rowOff>3175</xdr:rowOff>
    </xdr:to>
    <xdr:sp macro="" textlink="">
      <xdr:nvSpPr>
        <xdr:cNvPr id="541" name="楕円 540"/>
        <xdr:cNvSpPr/>
      </xdr:nvSpPr>
      <xdr:spPr>
        <a:xfrm>
          <a:off x="12763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123825</xdr:rowOff>
    </xdr:to>
    <xdr:cxnSp macro="">
      <xdr:nvCxnSpPr>
        <xdr:cNvPr id="542" name="直線コネクタ 541"/>
        <xdr:cNvCxnSpPr/>
      </xdr:nvCxnSpPr>
      <xdr:spPr>
        <a:xfrm flipV="1">
          <a:off x="12814300" y="100584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17</xdr:rowOff>
    </xdr:from>
    <xdr:ext cx="405111" cy="259045"/>
    <xdr:sp macro="" textlink="">
      <xdr:nvSpPr>
        <xdr:cNvPr id="543" name="n_1aveValue【学校施設】&#10;有形固定資産減価償却率"/>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44" name="n_2aveValue【学校施設】&#10;有形固定資産減価償却率"/>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545" name="n_3aveValue【学校施設】&#10;有形固定資産減価償却率"/>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106697</xdr:rowOff>
    </xdr:from>
    <xdr:ext cx="405111" cy="259045"/>
    <xdr:sp macro="" textlink="">
      <xdr:nvSpPr>
        <xdr:cNvPr id="546" name="n_4aveValue【学校施設】&#10;有形固定資産減価償却率"/>
        <xdr:cNvSpPr txBox="1"/>
      </xdr:nvSpPr>
      <xdr:spPr>
        <a:xfrm>
          <a:off x="12611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82567</xdr:rowOff>
    </xdr:from>
    <xdr:ext cx="405111" cy="259045"/>
    <xdr:sp macro="" textlink="">
      <xdr:nvSpPr>
        <xdr:cNvPr id="547" name="n_1mainValue【学校施設】&#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548" name="n_2mainValue【学校施設】&#10;有形固定資産減価償却率"/>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549" name="n_3mainValue【学校施設】&#10;有形固定資産減価償却率"/>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19702</xdr:rowOff>
    </xdr:from>
    <xdr:ext cx="405111" cy="259045"/>
    <xdr:sp macro="" textlink="">
      <xdr:nvSpPr>
        <xdr:cNvPr id="550" name="n_4mainValue【学校施設】&#10;有形固定資産減価償却率"/>
        <xdr:cNvSpPr txBox="1"/>
      </xdr:nvSpPr>
      <xdr:spPr>
        <a:xfrm>
          <a:off x="12611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1" name="テキスト ボックス 56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77" name="直線コネクタ 576"/>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78"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79" name="直線コネクタ 578"/>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80"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81" name="直線コネクタ 580"/>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82" name="【学校施設】&#10;一人当たり面積平均値テキスト"/>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83" name="フローチャート: 判断 582"/>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170289</xdr:rowOff>
    </xdr:from>
    <xdr:to>
      <xdr:col>112</xdr:col>
      <xdr:colOff>38100</xdr:colOff>
      <xdr:row>60</xdr:row>
      <xdr:rowOff>100439</xdr:rowOff>
    </xdr:to>
    <xdr:sp macro="" textlink="">
      <xdr:nvSpPr>
        <xdr:cNvPr id="584" name="フローチャート: 判断 583"/>
        <xdr:cNvSpPr/>
      </xdr:nvSpPr>
      <xdr:spPr>
        <a:xfrm>
          <a:off x="21272500" y="1028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156573</xdr:rowOff>
    </xdr:from>
    <xdr:to>
      <xdr:col>107</xdr:col>
      <xdr:colOff>101600</xdr:colOff>
      <xdr:row>60</xdr:row>
      <xdr:rowOff>86723</xdr:rowOff>
    </xdr:to>
    <xdr:sp macro="" textlink="">
      <xdr:nvSpPr>
        <xdr:cNvPr id="585" name="フローチャート: 判断 584"/>
        <xdr:cNvSpPr/>
      </xdr:nvSpPr>
      <xdr:spPr>
        <a:xfrm>
          <a:off x="20383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145469</xdr:rowOff>
    </xdr:from>
    <xdr:to>
      <xdr:col>102</xdr:col>
      <xdr:colOff>165100</xdr:colOff>
      <xdr:row>60</xdr:row>
      <xdr:rowOff>75619</xdr:rowOff>
    </xdr:to>
    <xdr:sp macro="" textlink="">
      <xdr:nvSpPr>
        <xdr:cNvPr id="586" name="フローチャート: 判断 585"/>
        <xdr:cNvSpPr/>
      </xdr:nvSpPr>
      <xdr:spPr>
        <a:xfrm>
          <a:off x="19494500" y="1026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141550</xdr:rowOff>
    </xdr:from>
    <xdr:to>
      <xdr:col>98</xdr:col>
      <xdr:colOff>38100</xdr:colOff>
      <xdr:row>60</xdr:row>
      <xdr:rowOff>71700</xdr:rowOff>
    </xdr:to>
    <xdr:sp macro="" textlink="">
      <xdr:nvSpPr>
        <xdr:cNvPr id="587" name="フローチャート: 判断 586"/>
        <xdr:cNvSpPr/>
      </xdr:nvSpPr>
      <xdr:spPr>
        <a:xfrm>
          <a:off x="18605500" y="1025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95831</xdr:rowOff>
    </xdr:from>
    <xdr:to>
      <xdr:col>116</xdr:col>
      <xdr:colOff>114300</xdr:colOff>
      <xdr:row>60</xdr:row>
      <xdr:rowOff>25981</xdr:rowOff>
    </xdr:to>
    <xdr:sp macro="" textlink="">
      <xdr:nvSpPr>
        <xdr:cNvPr id="593" name="楕円 592"/>
        <xdr:cNvSpPr/>
      </xdr:nvSpPr>
      <xdr:spPr>
        <a:xfrm>
          <a:off x="22110700" y="102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118708</xdr:rowOff>
    </xdr:from>
    <xdr:ext cx="469744" cy="259045"/>
    <xdr:sp macro="" textlink="">
      <xdr:nvSpPr>
        <xdr:cNvPr id="594" name="【学校施設】&#10;一人当たり面積該当値テキスト"/>
        <xdr:cNvSpPr txBox="1"/>
      </xdr:nvSpPr>
      <xdr:spPr>
        <a:xfrm>
          <a:off x="22199600" y="1006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95177</xdr:rowOff>
    </xdr:from>
    <xdr:to>
      <xdr:col>112</xdr:col>
      <xdr:colOff>38100</xdr:colOff>
      <xdr:row>60</xdr:row>
      <xdr:rowOff>25327</xdr:rowOff>
    </xdr:to>
    <xdr:sp macro="" textlink="">
      <xdr:nvSpPr>
        <xdr:cNvPr id="595" name="楕円 594"/>
        <xdr:cNvSpPr/>
      </xdr:nvSpPr>
      <xdr:spPr>
        <a:xfrm>
          <a:off x="21272500" y="1021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145977</xdr:rowOff>
    </xdr:from>
    <xdr:to>
      <xdr:col>116</xdr:col>
      <xdr:colOff>63500</xdr:colOff>
      <xdr:row>59</xdr:row>
      <xdr:rowOff>146631</xdr:rowOff>
    </xdr:to>
    <xdr:cxnSp macro="">
      <xdr:nvCxnSpPr>
        <xdr:cNvPr id="596" name="直線コネクタ 595"/>
        <xdr:cNvCxnSpPr/>
      </xdr:nvCxnSpPr>
      <xdr:spPr>
        <a:xfrm>
          <a:off x="21323300" y="10261527"/>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95177</xdr:rowOff>
    </xdr:from>
    <xdr:to>
      <xdr:col>107</xdr:col>
      <xdr:colOff>101600</xdr:colOff>
      <xdr:row>60</xdr:row>
      <xdr:rowOff>25327</xdr:rowOff>
    </xdr:to>
    <xdr:sp macro="" textlink="">
      <xdr:nvSpPr>
        <xdr:cNvPr id="597" name="楕円 596"/>
        <xdr:cNvSpPr/>
      </xdr:nvSpPr>
      <xdr:spPr>
        <a:xfrm>
          <a:off x="20383500" y="1021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145977</xdr:rowOff>
    </xdr:from>
    <xdr:to>
      <xdr:col>111</xdr:col>
      <xdr:colOff>177800</xdr:colOff>
      <xdr:row>59</xdr:row>
      <xdr:rowOff>145977</xdr:rowOff>
    </xdr:to>
    <xdr:cxnSp macro="">
      <xdr:nvCxnSpPr>
        <xdr:cNvPr id="598" name="直線コネクタ 597"/>
        <xdr:cNvCxnSpPr/>
      </xdr:nvCxnSpPr>
      <xdr:spPr>
        <a:xfrm>
          <a:off x="20434300" y="102615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66439</xdr:rowOff>
    </xdr:from>
    <xdr:to>
      <xdr:col>102</xdr:col>
      <xdr:colOff>165100</xdr:colOff>
      <xdr:row>59</xdr:row>
      <xdr:rowOff>168039</xdr:rowOff>
    </xdr:to>
    <xdr:sp macro="" textlink="">
      <xdr:nvSpPr>
        <xdr:cNvPr id="599" name="楕円 598"/>
        <xdr:cNvSpPr/>
      </xdr:nvSpPr>
      <xdr:spPr>
        <a:xfrm>
          <a:off x="19494500" y="101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117239</xdr:rowOff>
    </xdr:from>
    <xdr:to>
      <xdr:col>107</xdr:col>
      <xdr:colOff>50800</xdr:colOff>
      <xdr:row>59</xdr:row>
      <xdr:rowOff>145977</xdr:rowOff>
    </xdr:to>
    <xdr:cxnSp macro="">
      <xdr:nvCxnSpPr>
        <xdr:cNvPr id="600" name="直線コネクタ 599"/>
        <xdr:cNvCxnSpPr/>
      </xdr:nvCxnSpPr>
      <xdr:spPr>
        <a:xfrm>
          <a:off x="19545300" y="10232789"/>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115425</xdr:rowOff>
    </xdr:from>
    <xdr:to>
      <xdr:col>98</xdr:col>
      <xdr:colOff>38100</xdr:colOff>
      <xdr:row>60</xdr:row>
      <xdr:rowOff>45575</xdr:rowOff>
    </xdr:to>
    <xdr:sp macro="" textlink="">
      <xdr:nvSpPr>
        <xdr:cNvPr id="601" name="楕円 600"/>
        <xdr:cNvSpPr/>
      </xdr:nvSpPr>
      <xdr:spPr>
        <a:xfrm>
          <a:off x="18605500" y="102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117239</xdr:rowOff>
    </xdr:from>
    <xdr:to>
      <xdr:col>102</xdr:col>
      <xdr:colOff>114300</xdr:colOff>
      <xdr:row>59</xdr:row>
      <xdr:rowOff>166225</xdr:rowOff>
    </xdr:to>
    <xdr:cxnSp macro="">
      <xdr:nvCxnSpPr>
        <xdr:cNvPr id="602" name="直線コネクタ 601"/>
        <xdr:cNvCxnSpPr/>
      </xdr:nvCxnSpPr>
      <xdr:spPr>
        <a:xfrm flipV="1">
          <a:off x="18656300" y="1023278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91566</xdr:rowOff>
    </xdr:from>
    <xdr:ext cx="469744" cy="259045"/>
    <xdr:sp macro="" textlink="">
      <xdr:nvSpPr>
        <xdr:cNvPr id="603" name="n_1aveValue【学校施設】&#10;一人当たり面積"/>
        <xdr:cNvSpPr txBox="1"/>
      </xdr:nvSpPr>
      <xdr:spPr>
        <a:xfrm>
          <a:off x="21075727" y="1037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77850</xdr:rowOff>
    </xdr:from>
    <xdr:ext cx="469744" cy="259045"/>
    <xdr:sp macro="" textlink="">
      <xdr:nvSpPr>
        <xdr:cNvPr id="604" name="n_2aveValue【学校施設】&#10;一人当たり面積"/>
        <xdr:cNvSpPr txBox="1"/>
      </xdr:nvSpPr>
      <xdr:spPr>
        <a:xfrm>
          <a:off x="20199427" y="1036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66746</xdr:rowOff>
    </xdr:from>
    <xdr:ext cx="469744" cy="259045"/>
    <xdr:sp macro="" textlink="">
      <xdr:nvSpPr>
        <xdr:cNvPr id="605" name="n_3aveValue【学校施設】&#10;一人当たり面積"/>
        <xdr:cNvSpPr txBox="1"/>
      </xdr:nvSpPr>
      <xdr:spPr>
        <a:xfrm>
          <a:off x="19310427" y="1035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62827</xdr:rowOff>
    </xdr:from>
    <xdr:ext cx="469744" cy="259045"/>
    <xdr:sp macro="" textlink="">
      <xdr:nvSpPr>
        <xdr:cNvPr id="606" name="n_4aveValue【学校施設】&#10;一人当たり面積"/>
        <xdr:cNvSpPr txBox="1"/>
      </xdr:nvSpPr>
      <xdr:spPr>
        <a:xfrm>
          <a:off x="18421427" y="1034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41854</xdr:rowOff>
    </xdr:from>
    <xdr:ext cx="469744" cy="259045"/>
    <xdr:sp macro="" textlink="">
      <xdr:nvSpPr>
        <xdr:cNvPr id="607" name="n_1mainValue【学校施設】&#10;一人当たり面積"/>
        <xdr:cNvSpPr txBox="1"/>
      </xdr:nvSpPr>
      <xdr:spPr>
        <a:xfrm>
          <a:off x="21075727" y="99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41854</xdr:rowOff>
    </xdr:from>
    <xdr:ext cx="469744" cy="259045"/>
    <xdr:sp macro="" textlink="">
      <xdr:nvSpPr>
        <xdr:cNvPr id="608" name="n_2mainValue【学校施設】&#10;一人当たり面積"/>
        <xdr:cNvSpPr txBox="1"/>
      </xdr:nvSpPr>
      <xdr:spPr>
        <a:xfrm>
          <a:off x="20199427" y="99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13116</xdr:rowOff>
    </xdr:from>
    <xdr:ext cx="469744" cy="259045"/>
    <xdr:sp macro="" textlink="">
      <xdr:nvSpPr>
        <xdr:cNvPr id="609" name="n_3mainValue【学校施設】&#10;一人当たり面積"/>
        <xdr:cNvSpPr txBox="1"/>
      </xdr:nvSpPr>
      <xdr:spPr>
        <a:xfrm>
          <a:off x="19310427" y="995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62102</xdr:rowOff>
    </xdr:from>
    <xdr:ext cx="469744" cy="259045"/>
    <xdr:sp macro="" textlink="">
      <xdr:nvSpPr>
        <xdr:cNvPr id="610" name="n_4mainValue【学校施設】&#10;一人当たり面積"/>
        <xdr:cNvSpPr txBox="1"/>
      </xdr:nvSpPr>
      <xdr:spPr>
        <a:xfrm>
          <a:off x="18421427" y="100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2" name="直線コネクタ 6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3" name="テキスト ボックス 62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4" name="直線コネクタ 6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5" name="テキスト ボックス 6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6" name="直線コネクタ 6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7" name="テキスト ボックス 6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8" name="直線コネクタ 6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9" name="テキスト ボックス 6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0" name="直線コネクタ 6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1" name="テキスト ボックス 630"/>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34" name="直線コネクタ 633"/>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35"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36" name="直線コネクタ 635"/>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37"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8" name="直線コネクタ 63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39" name="【児童館】&#10;有形固定資産減価償却率平均値テキスト"/>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40" name="フローチャート: 判断 639"/>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152400</xdr:rowOff>
    </xdr:from>
    <xdr:to>
      <xdr:col>81</xdr:col>
      <xdr:colOff>101600</xdr:colOff>
      <xdr:row>82</xdr:row>
      <xdr:rowOff>82550</xdr:rowOff>
    </xdr:to>
    <xdr:sp macro="" textlink="">
      <xdr:nvSpPr>
        <xdr:cNvPr id="641" name="フローチャート: 判断 640"/>
        <xdr:cNvSpPr/>
      </xdr:nvSpPr>
      <xdr:spPr>
        <a:xfrm>
          <a:off x="154305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137161</xdr:rowOff>
    </xdr:from>
    <xdr:to>
      <xdr:col>76</xdr:col>
      <xdr:colOff>165100</xdr:colOff>
      <xdr:row>82</xdr:row>
      <xdr:rowOff>67311</xdr:rowOff>
    </xdr:to>
    <xdr:sp macro="" textlink="">
      <xdr:nvSpPr>
        <xdr:cNvPr id="642" name="フローチャート: 判断 641"/>
        <xdr:cNvSpPr/>
      </xdr:nvSpPr>
      <xdr:spPr>
        <a:xfrm>
          <a:off x="145415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106680</xdr:rowOff>
    </xdr:from>
    <xdr:to>
      <xdr:col>72</xdr:col>
      <xdr:colOff>38100</xdr:colOff>
      <xdr:row>82</xdr:row>
      <xdr:rowOff>36830</xdr:rowOff>
    </xdr:to>
    <xdr:sp macro="" textlink="">
      <xdr:nvSpPr>
        <xdr:cNvPr id="643" name="フローチャート: 判断 642"/>
        <xdr:cNvSpPr/>
      </xdr:nvSpPr>
      <xdr:spPr>
        <a:xfrm>
          <a:off x="13652500" y="139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107950</xdr:rowOff>
    </xdr:from>
    <xdr:to>
      <xdr:col>67</xdr:col>
      <xdr:colOff>101600</xdr:colOff>
      <xdr:row>82</xdr:row>
      <xdr:rowOff>38100</xdr:rowOff>
    </xdr:to>
    <xdr:sp macro="" textlink="">
      <xdr:nvSpPr>
        <xdr:cNvPr id="644" name="フローチャート: 判断 643"/>
        <xdr:cNvSpPr/>
      </xdr:nvSpPr>
      <xdr:spPr>
        <a:xfrm>
          <a:off x="12763500" y="1399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5" name="テキスト ボックス 6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6" name="テキスト ボックス 6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7" name="テキスト ボックス 6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8" name="テキスト ボックス 6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9" name="テキスト ボックス 6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149861</xdr:rowOff>
    </xdr:from>
    <xdr:to>
      <xdr:col>85</xdr:col>
      <xdr:colOff>177800</xdr:colOff>
      <xdr:row>84</xdr:row>
      <xdr:rowOff>80011</xdr:rowOff>
    </xdr:to>
    <xdr:sp macro="" textlink="">
      <xdr:nvSpPr>
        <xdr:cNvPr id="650" name="楕円 649"/>
        <xdr:cNvSpPr/>
      </xdr:nvSpPr>
      <xdr:spPr>
        <a:xfrm>
          <a:off x="16268700" y="143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128288</xdr:rowOff>
    </xdr:from>
    <xdr:ext cx="405111" cy="259045"/>
    <xdr:sp macro="" textlink="">
      <xdr:nvSpPr>
        <xdr:cNvPr id="651" name="【児童館】&#10;有形固定資産減価償却率該当値テキスト"/>
        <xdr:cNvSpPr txBox="1"/>
      </xdr:nvSpPr>
      <xdr:spPr>
        <a:xfrm>
          <a:off x="16357600" y="1435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114300</xdr:rowOff>
    </xdr:from>
    <xdr:to>
      <xdr:col>81</xdr:col>
      <xdr:colOff>101600</xdr:colOff>
      <xdr:row>84</xdr:row>
      <xdr:rowOff>44450</xdr:rowOff>
    </xdr:to>
    <xdr:sp macro="" textlink="">
      <xdr:nvSpPr>
        <xdr:cNvPr id="652" name="楕円 651"/>
        <xdr:cNvSpPr/>
      </xdr:nvSpPr>
      <xdr:spPr>
        <a:xfrm>
          <a:off x="15430500" y="1434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165100</xdr:rowOff>
    </xdr:from>
    <xdr:to>
      <xdr:col>85</xdr:col>
      <xdr:colOff>127000</xdr:colOff>
      <xdr:row>84</xdr:row>
      <xdr:rowOff>29211</xdr:rowOff>
    </xdr:to>
    <xdr:cxnSp macro="">
      <xdr:nvCxnSpPr>
        <xdr:cNvPr id="653" name="直線コネクタ 652"/>
        <xdr:cNvCxnSpPr/>
      </xdr:nvCxnSpPr>
      <xdr:spPr>
        <a:xfrm>
          <a:off x="15481300" y="14395450"/>
          <a:ext cx="8382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123189</xdr:rowOff>
    </xdr:from>
    <xdr:to>
      <xdr:col>76</xdr:col>
      <xdr:colOff>165100</xdr:colOff>
      <xdr:row>84</xdr:row>
      <xdr:rowOff>53339</xdr:rowOff>
    </xdr:to>
    <xdr:sp macro="" textlink="">
      <xdr:nvSpPr>
        <xdr:cNvPr id="654" name="楕円 653"/>
        <xdr:cNvSpPr/>
      </xdr:nvSpPr>
      <xdr:spPr>
        <a:xfrm>
          <a:off x="14541500" y="143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165100</xdr:rowOff>
    </xdr:from>
    <xdr:to>
      <xdr:col>81</xdr:col>
      <xdr:colOff>50800</xdr:colOff>
      <xdr:row>84</xdr:row>
      <xdr:rowOff>2539</xdr:rowOff>
    </xdr:to>
    <xdr:cxnSp macro="">
      <xdr:nvCxnSpPr>
        <xdr:cNvPr id="655" name="直線コネクタ 654"/>
        <xdr:cNvCxnSpPr/>
      </xdr:nvCxnSpPr>
      <xdr:spPr>
        <a:xfrm flipV="1">
          <a:off x="14592300" y="1439545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85089</xdr:rowOff>
    </xdr:from>
    <xdr:to>
      <xdr:col>72</xdr:col>
      <xdr:colOff>38100</xdr:colOff>
      <xdr:row>84</xdr:row>
      <xdr:rowOff>15239</xdr:rowOff>
    </xdr:to>
    <xdr:sp macro="" textlink="">
      <xdr:nvSpPr>
        <xdr:cNvPr id="656" name="楕円 655"/>
        <xdr:cNvSpPr/>
      </xdr:nvSpPr>
      <xdr:spPr>
        <a:xfrm>
          <a:off x="13652500" y="1431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135889</xdr:rowOff>
    </xdr:from>
    <xdr:to>
      <xdr:col>76</xdr:col>
      <xdr:colOff>114300</xdr:colOff>
      <xdr:row>84</xdr:row>
      <xdr:rowOff>2539</xdr:rowOff>
    </xdr:to>
    <xdr:cxnSp macro="">
      <xdr:nvCxnSpPr>
        <xdr:cNvPr id="657" name="直線コネクタ 656"/>
        <xdr:cNvCxnSpPr/>
      </xdr:nvCxnSpPr>
      <xdr:spPr>
        <a:xfrm>
          <a:off x="13703300" y="1436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44450</xdr:rowOff>
    </xdr:from>
    <xdr:to>
      <xdr:col>67</xdr:col>
      <xdr:colOff>101600</xdr:colOff>
      <xdr:row>83</xdr:row>
      <xdr:rowOff>146050</xdr:rowOff>
    </xdr:to>
    <xdr:sp macro="" textlink="">
      <xdr:nvSpPr>
        <xdr:cNvPr id="658" name="楕円 657"/>
        <xdr:cNvSpPr/>
      </xdr:nvSpPr>
      <xdr:spPr>
        <a:xfrm>
          <a:off x="1276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95250</xdr:rowOff>
    </xdr:from>
    <xdr:to>
      <xdr:col>71</xdr:col>
      <xdr:colOff>177800</xdr:colOff>
      <xdr:row>83</xdr:row>
      <xdr:rowOff>135889</xdr:rowOff>
    </xdr:to>
    <xdr:cxnSp macro="">
      <xdr:nvCxnSpPr>
        <xdr:cNvPr id="659" name="直線コネクタ 658"/>
        <xdr:cNvCxnSpPr/>
      </xdr:nvCxnSpPr>
      <xdr:spPr>
        <a:xfrm>
          <a:off x="12814300" y="14325600"/>
          <a:ext cx="8890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99077</xdr:rowOff>
    </xdr:from>
    <xdr:ext cx="405111" cy="259045"/>
    <xdr:sp macro="" textlink="">
      <xdr:nvSpPr>
        <xdr:cNvPr id="660" name="n_1aveValue【児童館】&#10;有形固定資産減価償却率"/>
        <xdr:cNvSpPr txBox="1"/>
      </xdr:nvSpPr>
      <xdr:spPr>
        <a:xfrm>
          <a:off x="1526604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83838</xdr:rowOff>
    </xdr:from>
    <xdr:ext cx="405111" cy="259045"/>
    <xdr:sp macro="" textlink="">
      <xdr:nvSpPr>
        <xdr:cNvPr id="661" name="n_2aveValue【児童館】&#10;有形固定資産減価償却率"/>
        <xdr:cNvSpPr txBox="1"/>
      </xdr:nvSpPr>
      <xdr:spPr>
        <a:xfrm>
          <a:off x="14389744" y="1379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53357</xdr:rowOff>
    </xdr:from>
    <xdr:ext cx="405111" cy="259045"/>
    <xdr:sp macro="" textlink="">
      <xdr:nvSpPr>
        <xdr:cNvPr id="662" name="n_3aveValue【児童館】&#10;有形固定資産減価償却率"/>
        <xdr:cNvSpPr txBox="1"/>
      </xdr:nvSpPr>
      <xdr:spPr>
        <a:xfrm>
          <a:off x="1350074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54627</xdr:rowOff>
    </xdr:from>
    <xdr:ext cx="405111" cy="259045"/>
    <xdr:sp macro="" textlink="">
      <xdr:nvSpPr>
        <xdr:cNvPr id="663" name="n_4aveValue【児童館】&#10;有形固定資産減価償却率"/>
        <xdr:cNvSpPr txBox="1"/>
      </xdr:nvSpPr>
      <xdr:spPr>
        <a:xfrm>
          <a:off x="12611744" y="1377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35577</xdr:rowOff>
    </xdr:from>
    <xdr:ext cx="405111" cy="259045"/>
    <xdr:sp macro="" textlink="">
      <xdr:nvSpPr>
        <xdr:cNvPr id="664" name="n_1mainValue【児童館】&#10;有形固定資産減価償却率"/>
        <xdr:cNvSpPr txBox="1"/>
      </xdr:nvSpPr>
      <xdr:spPr>
        <a:xfrm>
          <a:off x="15266044" y="1443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44466</xdr:rowOff>
    </xdr:from>
    <xdr:ext cx="405111" cy="259045"/>
    <xdr:sp macro="" textlink="">
      <xdr:nvSpPr>
        <xdr:cNvPr id="665" name="n_2mainValue【児童館】&#10;有形固定資産減価償却率"/>
        <xdr:cNvSpPr txBox="1"/>
      </xdr:nvSpPr>
      <xdr:spPr>
        <a:xfrm>
          <a:off x="14389744" y="1444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6366</xdr:rowOff>
    </xdr:from>
    <xdr:ext cx="405111" cy="259045"/>
    <xdr:sp macro="" textlink="">
      <xdr:nvSpPr>
        <xdr:cNvPr id="666" name="n_3mainValue【児童館】&#10;有形固定資産減価償却率"/>
        <xdr:cNvSpPr txBox="1"/>
      </xdr:nvSpPr>
      <xdr:spPr>
        <a:xfrm>
          <a:off x="13500744" y="1440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667" name="n_4mainValue【児童館】&#10;有形固定資産減価償却率"/>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8" name="直線コネクタ 67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9" name="テキスト ボックス 67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0" name="直線コネクタ 67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1" name="テキスト ボックス 68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2" name="直線コネクタ 68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3" name="テキスト ボックス 68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4" name="直線コネクタ 68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5" name="テキスト ボックス 68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6" name="直線コネクタ 68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7" name="テキスト ボックス 68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91" name="直線コネクタ 690"/>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3" name="直線コネクタ 69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94"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95" name="直線コネクタ 694"/>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96"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97" name="フローチャート: 判断 696"/>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98" name="フローチャート: 判断 697"/>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99" name="フローチャート: 判断 698"/>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700" name="フローチャート: 判断 699"/>
        <xdr:cNvSpPr/>
      </xdr:nvSpPr>
      <xdr:spPr>
        <a:xfrm>
          <a:off x="19494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01" name="フローチャート: 判断 700"/>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127000</xdr:rowOff>
    </xdr:from>
    <xdr:to>
      <xdr:col>116</xdr:col>
      <xdr:colOff>114300</xdr:colOff>
      <xdr:row>81</xdr:row>
      <xdr:rowOff>57150</xdr:rowOff>
    </xdr:to>
    <xdr:sp macro="" textlink="">
      <xdr:nvSpPr>
        <xdr:cNvPr id="707" name="楕円 706"/>
        <xdr:cNvSpPr/>
      </xdr:nvSpPr>
      <xdr:spPr>
        <a:xfrm>
          <a:off x="221107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149877</xdr:rowOff>
    </xdr:from>
    <xdr:ext cx="469744" cy="259045"/>
    <xdr:sp macro="" textlink="">
      <xdr:nvSpPr>
        <xdr:cNvPr id="708" name="【児童館】&#10;一人当たり面積該当値テキスト"/>
        <xdr:cNvSpPr txBox="1"/>
      </xdr:nvSpPr>
      <xdr:spPr>
        <a:xfrm>
          <a:off x="22199600"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127000</xdr:rowOff>
    </xdr:from>
    <xdr:to>
      <xdr:col>112</xdr:col>
      <xdr:colOff>38100</xdr:colOff>
      <xdr:row>81</xdr:row>
      <xdr:rowOff>57150</xdr:rowOff>
    </xdr:to>
    <xdr:sp macro="" textlink="">
      <xdr:nvSpPr>
        <xdr:cNvPr id="709" name="楕円 708"/>
        <xdr:cNvSpPr/>
      </xdr:nvSpPr>
      <xdr:spPr>
        <a:xfrm>
          <a:off x="21272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6350</xdr:rowOff>
    </xdr:from>
    <xdr:to>
      <xdr:col>116</xdr:col>
      <xdr:colOff>63500</xdr:colOff>
      <xdr:row>81</xdr:row>
      <xdr:rowOff>6350</xdr:rowOff>
    </xdr:to>
    <xdr:cxnSp macro="">
      <xdr:nvCxnSpPr>
        <xdr:cNvPr id="710" name="直線コネクタ 709"/>
        <xdr:cNvCxnSpPr/>
      </xdr:nvCxnSpPr>
      <xdr:spPr>
        <a:xfrm>
          <a:off x="21323300" y="1389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133350</xdr:rowOff>
    </xdr:from>
    <xdr:to>
      <xdr:col>107</xdr:col>
      <xdr:colOff>101600</xdr:colOff>
      <xdr:row>80</xdr:row>
      <xdr:rowOff>63500</xdr:rowOff>
    </xdr:to>
    <xdr:sp macro="" textlink="">
      <xdr:nvSpPr>
        <xdr:cNvPr id="711" name="楕円 710"/>
        <xdr:cNvSpPr/>
      </xdr:nvSpPr>
      <xdr:spPr>
        <a:xfrm>
          <a:off x="20383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12700</xdr:rowOff>
    </xdr:from>
    <xdr:to>
      <xdr:col>111</xdr:col>
      <xdr:colOff>177800</xdr:colOff>
      <xdr:row>81</xdr:row>
      <xdr:rowOff>6350</xdr:rowOff>
    </xdr:to>
    <xdr:cxnSp macro="">
      <xdr:nvCxnSpPr>
        <xdr:cNvPr id="712" name="直線コネクタ 711"/>
        <xdr:cNvCxnSpPr/>
      </xdr:nvCxnSpPr>
      <xdr:spPr>
        <a:xfrm>
          <a:off x="20434300" y="13728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713" name="楕円 712"/>
        <xdr:cNvSpPr/>
      </xdr:nvSpPr>
      <xdr:spPr>
        <a:xfrm>
          <a:off x="19494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0</xdr:rowOff>
    </xdr:from>
    <xdr:to>
      <xdr:col>107</xdr:col>
      <xdr:colOff>50800</xdr:colOff>
      <xdr:row>80</xdr:row>
      <xdr:rowOff>12700</xdr:rowOff>
    </xdr:to>
    <xdr:cxnSp macro="">
      <xdr:nvCxnSpPr>
        <xdr:cNvPr id="714" name="直線コネクタ 713"/>
        <xdr:cNvCxnSpPr/>
      </xdr:nvCxnSpPr>
      <xdr:spPr>
        <a:xfrm>
          <a:off x="19545300" y="1371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133350</xdr:rowOff>
    </xdr:from>
    <xdr:to>
      <xdr:col>98</xdr:col>
      <xdr:colOff>38100</xdr:colOff>
      <xdr:row>80</xdr:row>
      <xdr:rowOff>63500</xdr:rowOff>
    </xdr:to>
    <xdr:sp macro="" textlink="">
      <xdr:nvSpPr>
        <xdr:cNvPr id="715" name="楕円 714"/>
        <xdr:cNvSpPr/>
      </xdr:nvSpPr>
      <xdr:spPr>
        <a:xfrm>
          <a:off x="18605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0</xdr:rowOff>
    </xdr:from>
    <xdr:to>
      <xdr:col>102</xdr:col>
      <xdr:colOff>114300</xdr:colOff>
      <xdr:row>80</xdr:row>
      <xdr:rowOff>12700</xdr:rowOff>
    </xdr:to>
    <xdr:cxnSp macro="">
      <xdr:nvCxnSpPr>
        <xdr:cNvPr id="716" name="直線コネクタ 715"/>
        <xdr:cNvCxnSpPr/>
      </xdr:nvCxnSpPr>
      <xdr:spPr>
        <a:xfrm flipV="1">
          <a:off x="18656300" y="1371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717"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18"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719" name="n_3aveValue【児童館】&#10;一人当たり面積"/>
        <xdr:cNvSpPr txBox="1"/>
      </xdr:nvSpPr>
      <xdr:spPr>
        <a:xfrm>
          <a:off x="19310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720" name="n_4aveValue【児童館】&#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73677</xdr:rowOff>
    </xdr:from>
    <xdr:ext cx="469744" cy="259045"/>
    <xdr:sp macro="" textlink="">
      <xdr:nvSpPr>
        <xdr:cNvPr id="721" name="n_1mainValue【児童館】&#10;一人当たり面積"/>
        <xdr:cNvSpPr txBox="1"/>
      </xdr:nvSpPr>
      <xdr:spPr>
        <a:xfrm>
          <a:off x="210757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80027</xdr:rowOff>
    </xdr:from>
    <xdr:ext cx="469744" cy="259045"/>
    <xdr:sp macro="" textlink="">
      <xdr:nvSpPr>
        <xdr:cNvPr id="722" name="n_2mainValue【児童館】&#10;一人当たり面積"/>
        <xdr:cNvSpPr txBox="1"/>
      </xdr:nvSpPr>
      <xdr:spPr>
        <a:xfrm>
          <a:off x="201994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723" name="n_3mainValue【児童館】&#10;一人当たり面積"/>
        <xdr:cNvSpPr txBox="1"/>
      </xdr:nvSpPr>
      <xdr:spPr>
        <a:xfrm>
          <a:off x="19310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80027</xdr:rowOff>
    </xdr:from>
    <xdr:ext cx="469744" cy="259045"/>
    <xdr:sp macro="" textlink="">
      <xdr:nvSpPr>
        <xdr:cNvPr id="724" name="n_4mainValue【児童館】&#10;一人当たり面積"/>
        <xdr:cNvSpPr txBox="1"/>
      </xdr:nvSpPr>
      <xdr:spPr>
        <a:xfrm>
          <a:off x="184214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6" name="直線コネクタ 7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7" name="テキスト ボックス 73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8" name="直線コネクタ 7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9" name="テキスト ボックス 7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0" name="直線コネクタ 7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1" name="テキスト ボックス 7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2" name="直線コネクタ 7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3" name="テキスト ボックス 7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4" name="直線コネクタ 7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5" name="テキスト ボックス 7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6" name="直線コネクタ 7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7" name="テキスト ボックス 74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50" name="直線コネクタ 749"/>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51"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52" name="直線コネクタ 751"/>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53" name="【公民館】&#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54" name="直線コネクタ 753"/>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755" name="【公民館】&#10;有形固定資産減価償却率平均値テキスト"/>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56" name="フローチャート: 判断 755"/>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51526</xdr:rowOff>
    </xdr:from>
    <xdr:to>
      <xdr:col>81</xdr:col>
      <xdr:colOff>101600</xdr:colOff>
      <xdr:row>105</xdr:row>
      <xdr:rowOff>153126</xdr:rowOff>
    </xdr:to>
    <xdr:sp macro="" textlink="">
      <xdr:nvSpPr>
        <xdr:cNvPr id="757" name="フローチャート: 判断 756"/>
        <xdr:cNvSpPr/>
      </xdr:nvSpPr>
      <xdr:spPr>
        <a:xfrm>
          <a:off x="15430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758" name="フローチャート: 判断 757"/>
        <xdr:cNvSpPr/>
      </xdr:nvSpPr>
      <xdr:spPr>
        <a:xfrm>
          <a:off x="14541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10705</xdr:rowOff>
    </xdr:from>
    <xdr:to>
      <xdr:col>72</xdr:col>
      <xdr:colOff>38100</xdr:colOff>
      <xdr:row>105</xdr:row>
      <xdr:rowOff>112305</xdr:rowOff>
    </xdr:to>
    <xdr:sp macro="" textlink="">
      <xdr:nvSpPr>
        <xdr:cNvPr id="759" name="フローチャート: 判断 758"/>
        <xdr:cNvSpPr/>
      </xdr:nvSpPr>
      <xdr:spPr>
        <a:xfrm>
          <a:off x="1365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28666</xdr:rowOff>
    </xdr:from>
    <xdr:to>
      <xdr:col>67</xdr:col>
      <xdr:colOff>101600</xdr:colOff>
      <xdr:row>105</xdr:row>
      <xdr:rowOff>130266</xdr:rowOff>
    </xdr:to>
    <xdr:sp macro="" textlink="">
      <xdr:nvSpPr>
        <xdr:cNvPr id="760" name="フローチャート: 判断 759"/>
        <xdr:cNvSpPr/>
      </xdr:nvSpPr>
      <xdr:spPr>
        <a:xfrm>
          <a:off x="12763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35198</xdr:rowOff>
    </xdr:from>
    <xdr:to>
      <xdr:col>85</xdr:col>
      <xdr:colOff>177800</xdr:colOff>
      <xdr:row>107</xdr:row>
      <xdr:rowOff>136798</xdr:rowOff>
    </xdr:to>
    <xdr:sp macro="" textlink="">
      <xdr:nvSpPr>
        <xdr:cNvPr id="766" name="楕円 765"/>
        <xdr:cNvSpPr/>
      </xdr:nvSpPr>
      <xdr:spPr>
        <a:xfrm>
          <a:off x="162687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13625</xdr:rowOff>
    </xdr:from>
    <xdr:ext cx="405111" cy="259045"/>
    <xdr:sp macro="" textlink="">
      <xdr:nvSpPr>
        <xdr:cNvPr id="767" name="【公民館】&#10;有形固定資産減価償却率該当値テキスト"/>
        <xdr:cNvSpPr txBox="1"/>
      </xdr:nvSpPr>
      <xdr:spPr>
        <a:xfrm>
          <a:off x="16357600"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33564</xdr:rowOff>
    </xdr:from>
    <xdr:to>
      <xdr:col>81</xdr:col>
      <xdr:colOff>101600</xdr:colOff>
      <xdr:row>107</xdr:row>
      <xdr:rowOff>135164</xdr:rowOff>
    </xdr:to>
    <xdr:sp macro="" textlink="">
      <xdr:nvSpPr>
        <xdr:cNvPr id="768" name="楕円 767"/>
        <xdr:cNvSpPr/>
      </xdr:nvSpPr>
      <xdr:spPr>
        <a:xfrm>
          <a:off x="15430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84364</xdr:rowOff>
    </xdr:from>
    <xdr:to>
      <xdr:col>85</xdr:col>
      <xdr:colOff>127000</xdr:colOff>
      <xdr:row>107</xdr:row>
      <xdr:rowOff>85998</xdr:rowOff>
    </xdr:to>
    <xdr:cxnSp macro="">
      <xdr:nvCxnSpPr>
        <xdr:cNvPr id="769" name="直線コネクタ 768"/>
        <xdr:cNvCxnSpPr/>
      </xdr:nvCxnSpPr>
      <xdr:spPr>
        <a:xfrm>
          <a:off x="15481300" y="1842951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9071</xdr:rowOff>
    </xdr:from>
    <xdr:to>
      <xdr:col>76</xdr:col>
      <xdr:colOff>165100</xdr:colOff>
      <xdr:row>107</xdr:row>
      <xdr:rowOff>110671</xdr:rowOff>
    </xdr:to>
    <xdr:sp macro="" textlink="">
      <xdr:nvSpPr>
        <xdr:cNvPr id="770" name="楕円 769"/>
        <xdr:cNvSpPr/>
      </xdr:nvSpPr>
      <xdr:spPr>
        <a:xfrm>
          <a:off x="14541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59871</xdr:rowOff>
    </xdr:from>
    <xdr:to>
      <xdr:col>81</xdr:col>
      <xdr:colOff>50800</xdr:colOff>
      <xdr:row>107</xdr:row>
      <xdr:rowOff>84364</xdr:rowOff>
    </xdr:to>
    <xdr:cxnSp macro="">
      <xdr:nvCxnSpPr>
        <xdr:cNvPr id="771" name="直線コネクタ 770"/>
        <xdr:cNvCxnSpPr/>
      </xdr:nvCxnSpPr>
      <xdr:spPr>
        <a:xfrm>
          <a:off x="14592300" y="1840502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156029</xdr:rowOff>
    </xdr:from>
    <xdr:to>
      <xdr:col>72</xdr:col>
      <xdr:colOff>38100</xdr:colOff>
      <xdr:row>107</xdr:row>
      <xdr:rowOff>86179</xdr:rowOff>
    </xdr:to>
    <xdr:sp macro="" textlink="">
      <xdr:nvSpPr>
        <xdr:cNvPr id="772" name="楕円 771"/>
        <xdr:cNvSpPr/>
      </xdr:nvSpPr>
      <xdr:spPr>
        <a:xfrm>
          <a:off x="13652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35379</xdr:rowOff>
    </xdr:from>
    <xdr:to>
      <xdr:col>76</xdr:col>
      <xdr:colOff>114300</xdr:colOff>
      <xdr:row>107</xdr:row>
      <xdr:rowOff>59871</xdr:rowOff>
    </xdr:to>
    <xdr:cxnSp macro="">
      <xdr:nvCxnSpPr>
        <xdr:cNvPr id="773" name="直線コネクタ 772"/>
        <xdr:cNvCxnSpPr/>
      </xdr:nvCxnSpPr>
      <xdr:spPr>
        <a:xfrm>
          <a:off x="13703300" y="1838052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116839</xdr:rowOff>
    </xdr:from>
    <xdr:to>
      <xdr:col>67</xdr:col>
      <xdr:colOff>101600</xdr:colOff>
      <xdr:row>107</xdr:row>
      <xdr:rowOff>46989</xdr:rowOff>
    </xdr:to>
    <xdr:sp macro="" textlink="">
      <xdr:nvSpPr>
        <xdr:cNvPr id="774" name="楕円 773"/>
        <xdr:cNvSpPr/>
      </xdr:nvSpPr>
      <xdr:spPr>
        <a:xfrm>
          <a:off x="1276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167639</xdr:rowOff>
    </xdr:from>
    <xdr:to>
      <xdr:col>71</xdr:col>
      <xdr:colOff>177800</xdr:colOff>
      <xdr:row>107</xdr:row>
      <xdr:rowOff>35379</xdr:rowOff>
    </xdr:to>
    <xdr:cxnSp macro="">
      <xdr:nvCxnSpPr>
        <xdr:cNvPr id="775" name="直線コネクタ 774"/>
        <xdr:cNvCxnSpPr/>
      </xdr:nvCxnSpPr>
      <xdr:spPr>
        <a:xfrm>
          <a:off x="12814300" y="183413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169653</xdr:rowOff>
    </xdr:from>
    <xdr:ext cx="405111" cy="259045"/>
    <xdr:sp macro="" textlink="">
      <xdr:nvSpPr>
        <xdr:cNvPr id="776" name="n_1aveValue【公民館】&#10;有形固定資産減価償却率"/>
        <xdr:cNvSpPr txBox="1"/>
      </xdr:nvSpPr>
      <xdr:spPr>
        <a:xfrm>
          <a:off x="152660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143527</xdr:rowOff>
    </xdr:from>
    <xdr:ext cx="405111" cy="259045"/>
    <xdr:sp macro="" textlink="">
      <xdr:nvSpPr>
        <xdr:cNvPr id="777" name="n_2aveValue【公民館】&#10;有形固定資産減価償却率"/>
        <xdr:cNvSpPr txBox="1"/>
      </xdr:nvSpPr>
      <xdr:spPr>
        <a:xfrm>
          <a:off x="14389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128832</xdr:rowOff>
    </xdr:from>
    <xdr:ext cx="405111" cy="259045"/>
    <xdr:sp macro="" textlink="">
      <xdr:nvSpPr>
        <xdr:cNvPr id="778" name="n_3aveValue【公民館】&#10;有形固定資産減価償却率"/>
        <xdr:cNvSpPr txBox="1"/>
      </xdr:nvSpPr>
      <xdr:spPr>
        <a:xfrm>
          <a:off x="13500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146793</xdr:rowOff>
    </xdr:from>
    <xdr:ext cx="405111" cy="259045"/>
    <xdr:sp macro="" textlink="">
      <xdr:nvSpPr>
        <xdr:cNvPr id="779" name="n_4aveValue【公民館】&#10;有形固定資産減価償却率"/>
        <xdr:cNvSpPr txBox="1"/>
      </xdr:nvSpPr>
      <xdr:spPr>
        <a:xfrm>
          <a:off x="12611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126291</xdr:rowOff>
    </xdr:from>
    <xdr:ext cx="405111" cy="259045"/>
    <xdr:sp macro="" textlink="">
      <xdr:nvSpPr>
        <xdr:cNvPr id="780" name="n_1mainValue【公民館】&#10;有形固定資産減価償却率"/>
        <xdr:cNvSpPr txBox="1"/>
      </xdr:nvSpPr>
      <xdr:spPr>
        <a:xfrm>
          <a:off x="152660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101798</xdr:rowOff>
    </xdr:from>
    <xdr:ext cx="405111" cy="259045"/>
    <xdr:sp macro="" textlink="">
      <xdr:nvSpPr>
        <xdr:cNvPr id="781" name="n_2mainValue【公民館】&#10;有形固定資産減価償却率"/>
        <xdr:cNvSpPr txBox="1"/>
      </xdr:nvSpPr>
      <xdr:spPr>
        <a:xfrm>
          <a:off x="14389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77306</xdr:rowOff>
    </xdr:from>
    <xdr:ext cx="405111" cy="259045"/>
    <xdr:sp macro="" textlink="">
      <xdr:nvSpPr>
        <xdr:cNvPr id="782" name="n_3mainValue【公民館】&#10;有形固定資産減価償却率"/>
        <xdr:cNvSpPr txBox="1"/>
      </xdr:nvSpPr>
      <xdr:spPr>
        <a:xfrm>
          <a:off x="13500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38116</xdr:rowOff>
    </xdr:from>
    <xdr:ext cx="405111" cy="259045"/>
    <xdr:sp macro="" textlink="">
      <xdr:nvSpPr>
        <xdr:cNvPr id="783" name="n_4mainValue【公民館】&#10;有形固定資産減価償却率"/>
        <xdr:cNvSpPr txBox="1"/>
      </xdr:nvSpPr>
      <xdr:spPr>
        <a:xfrm>
          <a:off x="12611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4" name="直線コネクタ 7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5" name="テキスト ボックス 7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6" name="直線コネクタ 7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7" name="テキスト ボックス 7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8" name="直線コネクタ 7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9" name="テキスト ボックス 7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0" name="直線コネクタ 7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1" name="テキスト ボックス 8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2" name="直線コネクタ 8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3" name="テキスト ボックス 8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4" name="直線コネクタ 8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5" name="テキスト ボックス 8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09" name="直線コネクタ 808"/>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10"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11" name="直線コネクタ 810"/>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12" name="【公民館】&#10;一人当たり面積最大値テキスト"/>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13" name="直線コネクタ 812"/>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814" name="【公民館】&#10;一人当たり面積平均値テキスト"/>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15" name="フローチャート: 判断 814"/>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118473</xdr:rowOff>
    </xdr:from>
    <xdr:to>
      <xdr:col>112</xdr:col>
      <xdr:colOff>38100</xdr:colOff>
      <xdr:row>106</xdr:row>
      <xdr:rowOff>48623</xdr:rowOff>
    </xdr:to>
    <xdr:sp macro="" textlink="">
      <xdr:nvSpPr>
        <xdr:cNvPr id="816" name="フローチャート: 判断 815"/>
        <xdr:cNvSpPr/>
      </xdr:nvSpPr>
      <xdr:spPr>
        <a:xfrm>
          <a:off x="2127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62956</xdr:rowOff>
    </xdr:from>
    <xdr:to>
      <xdr:col>107</xdr:col>
      <xdr:colOff>101600</xdr:colOff>
      <xdr:row>105</xdr:row>
      <xdr:rowOff>164556</xdr:rowOff>
    </xdr:to>
    <xdr:sp macro="" textlink="">
      <xdr:nvSpPr>
        <xdr:cNvPr id="817" name="フローチャート: 判断 816"/>
        <xdr:cNvSpPr/>
      </xdr:nvSpPr>
      <xdr:spPr>
        <a:xfrm>
          <a:off x="20383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818" name="フローチャート: 判断 817"/>
        <xdr:cNvSpPr/>
      </xdr:nvSpPr>
      <xdr:spPr>
        <a:xfrm>
          <a:off x="19494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101</xdr:row>
      <xdr:rowOff>157662</xdr:rowOff>
    </xdr:from>
    <xdr:to>
      <xdr:col>98</xdr:col>
      <xdr:colOff>38100</xdr:colOff>
      <xdr:row>102</xdr:row>
      <xdr:rowOff>87812</xdr:rowOff>
    </xdr:to>
    <xdr:sp macro="" textlink="">
      <xdr:nvSpPr>
        <xdr:cNvPr id="819" name="フローチャート: 判断 818"/>
        <xdr:cNvSpPr/>
      </xdr:nvSpPr>
      <xdr:spPr>
        <a:xfrm>
          <a:off x="18605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825" name="楕円 824"/>
        <xdr:cNvSpPr/>
      </xdr:nvSpPr>
      <xdr:spPr>
        <a:xfrm>
          <a:off x="22110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144253</xdr:rowOff>
    </xdr:from>
    <xdr:ext cx="469744" cy="259045"/>
    <xdr:sp macro="" textlink="">
      <xdr:nvSpPr>
        <xdr:cNvPr id="826" name="【公民館】&#10;一人当たり面積該当値テキスト"/>
        <xdr:cNvSpPr txBox="1"/>
      </xdr:nvSpPr>
      <xdr:spPr>
        <a:xfrm>
          <a:off x="22199600"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827" name="楕円 826"/>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45176</xdr:rowOff>
    </xdr:to>
    <xdr:cxnSp macro="">
      <xdr:nvCxnSpPr>
        <xdr:cNvPr id="828" name="直線コネクタ 827"/>
        <xdr:cNvCxnSpPr/>
      </xdr:nvCxnSpPr>
      <xdr:spPr>
        <a:xfrm>
          <a:off x="21323300" y="183903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165826</xdr:rowOff>
    </xdr:from>
    <xdr:to>
      <xdr:col>107</xdr:col>
      <xdr:colOff>101600</xdr:colOff>
      <xdr:row>107</xdr:row>
      <xdr:rowOff>95976</xdr:rowOff>
    </xdr:to>
    <xdr:sp macro="" textlink="">
      <xdr:nvSpPr>
        <xdr:cNvPr id="829" name="楕円 828"/>
        <xdr:cNvSpPr/>
      </xdr:nvSpPr>
      <xdr:spPr>
        <a:xfrm>
          <a:off x="2038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107</xdr:row>
      <xdr:rowOff>45176</xdr:rowOff>
    </xdr:to>
    <xdr:cxnSp macro="">
      <xdr:nvCxnSpPr>
        <xdr:cNvPr id="830" name="直線コネクタ 829"/>
        <xdr:cNvCxnSpPr/>
      </xdr:nvCxnSpPr>
      <xdr:spPr>
        <a:xfrm>
          <a:off x="20434300" y="1839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165826</xdr:rowOff>
    </xdr:from>
    <xdr:to>
      <xdr:col>102</xdr:col>
      <xdr:colOff>165100</xdr:colOff>
      <xdr:row>107</xdr:row>
      <xdr:rowOff>95976</xdr:rowOff>
    </xdr:to>
    <xdr:sp macro="" textlink="">
      <xdr:nvSpPr>
        <xdr:cNvPr id="831" name="楕円 830"/>
        <xdr:cNvSpPr/>
      </xdr:nvSpPr>
      <xdr:spPr>
        <a:xfrm>
          <a:off x="19494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45176</xdr:rowOff>
    </xdr:from>
    <xdr:to>
      <xdr:col>107</xdr:col>
      <xdr:colOff>50800</xdr:colOff>
      <xdr:row>107</xdr:row>
      <xdr:rowOff>45176</xdr:rowOff>
    </xdr:to>
    <xdr:cxnSp macro="">
      <xdr:nvCxnSpPr>
        <xdr:cNvPr id="832" name="直線コネクタ 831"/>
        <xdr:cNvCxnSpPr/>
      </xdr:nvCxnSpPr>
      <xdr:spPr>
        <a:xfrm>
          <a:off x="19545300" y="1839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165826</xdr:rowOff>
    </xdr:from>
    <xdr:to>
      <xdr:col>98</xdr:col>
      <xdr:colOff>38100</xdr:colOff>
      <xdr:row>107</xdr:row>
      <xdr:rowOff>95976</xdr:rowOff>
    </xdr:to>
    <xdr:sp macro="" textlink="">
      <xdr:nvSpPr>
        <xdr:cNvPr id="833" name="楕円 832"/>
        <xdr:cNvSpPr/>
      </xdr:nvSpPr>
      <xdr:spPr>
        <a:xfrm>
          <a:off x="18605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45176</xdr:rowOff>
    </xdr:from>
    <xdr:to>
      <xdr:col>102</xdr:col>
      <xdr:colOff>114300</xdr:colOff>
      <xdr:row>107</xdr:row>
      <xdr:rowOff>45176</xdr:rowOff>
    </xdr:to>
    <xdr:cxnSp macro="">
      <xdr:nvCxnSpPr>
        <xdr:cNvPr id="834" name="直線コネクタ 833"/>
        <xdr:cNvCxnSpPr/>
      </xdr:nvCxnSpPr>
      <xdr:spPr>
        <a:xfrm>
          <a:off x="18656300" y="1839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65150</xdr:rowOff>
    </xdr:from>
    <xdr:ext cx="469744" cy="259045"/>
    <xdr:sp macro="" textlink="">
      <xdr:nvSpPr>
        <xdr:cNvPr id="835" name="n_1aveValue【公民館】&#10;一人当たり面積"/>
        <xdr:cNvSpPr txBox="1"/>
      </xdr:nvSpPr>
      <xdr:spPr>
        <a:xfrm>
          <a:off x="210757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9633</xdr:rowOff>
    </xdr:from>
    <xdr:ext cx="469744" cy="259045"/>
    <xdr:sp macro="" textlink="">
      <xdr:nvSpPr>
        <xdr:cNvPr id="836" name="n_2aveValue【公民館】&#10;一人当たり面積"/>
        <xdr:cNvSpPr txBox="1"/>
      </xdr:nvSpPr>
      <xdr:spPr>
        <a:xfrm>
          <a:off x="20199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6366</xdr:rowOff>
    </xdr:from>
    <xdr:ext cx="469744" cy="259045"/>
    <xdr:sp macro="" textlink="">
      <xdr:nvSpPr>
        <xdr:cNvPr id="837" name="n_3aveValue【公民館】&#10;一人当たり面積"/>
        <xdr:cNvSpPr txBox="1"/>
      </xdr:nvSpPr>
      <xdr:spPr>
        <a:xfrm>
          <a:off x="19310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104339</xdr:rowOff>
    </xdr:from>
    <xdr:ext cx="469744" cy="259045"/>
    <xdr:sp macro="" textlink="">
      <xdr:nvSpPr>
        <xdr:cNvPr id="838" name="n_4aveValue【公民館】&#10;一人当たり面積"/>
        <xdr:cNvSpPr txBox="1"/>
      </xdr:nvSpPr>
      <xdr:spPr>
        <a:xfrm>
          <a:off x="18421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839" name="n_1mainValue【公民館】&#10;一人当たり面積"/>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87103</xdr:rowOff>
    </xdr:from>
    <xdr:ext cx="469744" cy="259045"/>
    <xdr:sp macro="" textlink="">
      <xdr:nvSpPr>
        <xdr:cNvPr id="840" name="n_2mainValue【公民館】&#10;一人当たり面積"/>
        <xdr:cNvSpPr txBox="1"/>
      </xdr:nvSpPr>
      <xdr:spPr>
        <a:xfrm>
          <a:off x="20199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87103</xdr:rowOff>
    </xdr:from>
    <xdr:ext cx="469744" cy="259045"/>
    <xdr:sp macro="" textlink="">
      <xdr:nvSpPr>
        <xdr:cNvPr id="841" name="n_3mainValue【公民館】&#10;一人当たり面積"/>
        <xdr:cNvSpPr txBox="1"/>
      </xdr:nvSpPr>
      <xdr:spPr>
        <a:xfrm>
          <a:off x="19310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87103</xdr:rowOff>
    </xdr:from>
    <xdr:ext cx="469744" cy="259045"/>
    <xdr:sp macro="" textlink="">
      <xdr:nvSpPr>
        <xdr:cNvPr id="842" name="n_4mainValue【公民館】&#10;一人当たり面積"/>
        <xdr:cNvSpPr txBox="1"/>
      </xdr:nvSpPr>
      <xdr:spPr>
        <a:xfrm>
          <a:off x="18421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a:t>
          </a:r>
          <a:r>
            <a:rPr kumimoji="1" lang="ja-JP" altLang="ja-JP" sz="1100">
              <a:solidFill>
                <a:sysClr val="windowText" lastClr="000000"/>
              </a:solidFill>
              <a:effectLst/>
              <a:latin typeface="+mn-lt"/>
              <a:ea typeface="+mn-ea"/>
              <a:cs typeface="+mn-cs"/>
            </a:rPr>
            <a:t>有形固定資産減価償却費率が高くなっている施設等は、</a:t>
          </a:r>
          <a:r>
            <a:rPr kumimoji="1" lang="ja-JP" altLang="en-US" sz="1100">
              <a:solidFill>
                <a:sysClr val="windowText" lastClr="000000"/>
              </a:solidFill>
              <a:effectLst/>
              <a:latin typeface="+mn-lt"/>
              <a:ea typeface="+mn-ea"/>
              <a:cs typeface="+mn-cs"/>
            </a:rPr>
            <a:t>橋りょう・トンネル、公営住宅、</a:t>
          </a:r>
          <a:r>
            <a:rPr kumimoji="1" lang="ja-JP" altLang="ja-JP" sz="1100">
              <a:solidFill>
                <a:sysClr val="windowText" lastClr="000000"/>
              </a:solidFill>
              <a:effectLst/>
              <a:latin typeface="+mn-lt"/>
              <a:ea typeface="+mn-ea"/>
              <a:cs typeface="+mn-cs"/>
            </a:rPr>
            <a:t>公民館</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児童館であり、特に低くなっている施設は、道路</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学校施設である。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有形固定資産減価償却率が高い要因として、橋りょう・トンネルについては、昭和</a:t>
          </a:r>
          <a:r>
            <a:rPr kumimoji="1" lang="en-US" altLang="ja-JP" sz="1100">
              <a:solidFill>
                <a:sysClr val="windowText" lastClr="000000"/>
              </a:solidFill>
              <a:effectLst/>
              <a:latin typeface="+mn-lt"/>
              <a:ea typeface="+mn-ea"/>
              <a:cs typeface="+mn-cs"/>
            </a:rPr>
            <a:t>45</a:t>
          </a:r>
          <a:r>
            <a:rPr kumimoji="1" lang="ja-JP" altLang="ja-JP" sz="1100">
              <a:solidFill>
                <a:sysClr val="windowText" lastClr="000000"/>
              </a:solidFill>
              <a:effectLst/>
              <a:latin typeface="+mn-lt"/>
              <a:ea typeface="+mn-ea"/>
              <a:cs typeface="+mn-cs"/>
            </a:rPr>
            <a:t>年以前に建設された</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ｍ以上の橋が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本存続している</a:t>
          </a:r>
          <a:r>
            <a:rPr kumimoji="1" lang="ja-JP" altLang="ja-JP" sz="1100">
              <a:solidFill>
                <a:schemeClr val="dk1"/>
              </a:solidFill>
              <a:effectLst/>
              <a:latin typeface="+mn-lt"/>
              <a:ea typeface="+mn-ea"/>
              <a:cs typeface="+mn-cs"/>
            </a:rPr>
            <a:t>ことや、昭和</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年建築の公民館施設が存続していることが考えられる。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公共施設等総合管理計画および個別施設計画に基づき、長寿命化を図るとともに、効率的かつ効果的な運営維持に取り組む。</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25,324
25,082
71.96
12,068,869
11,689,233
295,349
6,999,855
9,046,698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xdr:cNvSpPr/>
      </xdr:nvSpPr>
      <xdr:spPr>
        <a:xfrm>
          <a:off x="2857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69487</xdr:rowOff>
    </xdr:from>
    <xdr:to>
      <xdr:col>24</xdr:col>
      <xdr:colOff>114300</xdr:colOff>
      <xdr:row>39</xdr:row>
      <xdr:rowOff>171087</xdr:rowOff>
    </xdr:to>
    <xdr:sp macro="" textlink="">
      <xdr:nvSpPr>
        <xdr:cNvPr id="74" name="楕円 73"/>
        <xdr:cNvSpPr/>
      </xdr:nvSpPr>
      <xdr:spPr>
        <a:xfrm>
          <a:off x="45847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47914</xdr:rowOff>
    </xdr:from>
    <xdr:ext cx="405111" cy="259045"/>
    <xdr:sp macro="" textlink="">
      <xdr:nvSpPr>
        <xdr:cNvPr id="75" name="【図書館】&#10;有形固定資産減価償却率該当値テキスト"/>
        <xdr:cNvSpPr txBox="1"/>
      </xdr:nvSpPr>
      <xdr:spPr>
        <a:xfrm>
          <a:off x="4673600"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54791</xdr:rowOff>
    </xdr:from>
    <xdr:to>
      <xdr:col>20</xdr:col>
      <xdr:colOff>38100</xdr:colOff>
      <xdr:row>39</xdr:row>
      <xdr:rowOff>156391</xdr:rowOff>
    </xdr:to>
    <xdr:sp macro="" textlink="">
      <xdr:nvSpPr>
        <xdr:cNvPr id="76" name="楕円 75"/>
        <xdr:cNvSpPr/>
      </xdr:nvSpPr>
      <xdr:spPr>
        <a:xfrm>
          <a:off x="3746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105591</xdr:rowOff>
    </xdr:from>
    <xdr:to>
      <xdr:col>24</xdr:col>
      <xdr:colOff>63500</xdr:colOff>
      <xdr:row>39</xdr:row>
      <xdr:rowOff>120287</xdr:rowOff>
    </xdr:to>
    <xdr:cxnSp macro="">
      <xdr:nvCxnSpPr>
        <xdr:cNvPr id="77" name="直線コネクタ 76"/>
        <xdr:cNvCxnSpPr/>
      </xdr:nvCxnSpPr>
      <xdr:spPr>
        <a:xfrm>
          <a:off x="3797300" y="679214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5806</xdr:rowOff>
    </xdr:from>
    <xdr:to>
      <xdr:col>15</xdr:col>
      <xdr:colOff>101600</xdr:colOff>
      <xdr:row>39</xdr:row>
      <xdr:rowOff>107406</xdr:rowOff>
    </xdr:to>
    <xdr:sp macro="" textlink="">
      <xdr:nvSpPr>
        <xdr:cNvPr id="78" name="楕円 77"/>
        <xdr:cNvSpPr/>
      </xdr:nvSpPr>
      <xdr:spPr>
        <a:xfrm>
          <a:off x="2857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56606</xdr:rowOff>
    </xdr:from>
    <xdr:to>
      <xdr:col>19</xdr:col>
      <xdr:colOff>177800</xdr:colOff>
      <xdr:row>39</xdr:row>
      <xdr:rowOff>105591</xdr:rowOff>
    </xdr:to>
    <xdr:cxnSp macro="">
      <xdr:nvCxnSpPr>
        <xdr:cNvPr id="79" name="直線コネクタ 78"/>
        <xdr:cNvCxnSpPr/>
      </xdr:nvCxnSpPr>
      <xdr:spPr>
        <a:xfrm>
          <a:off x="2908300" y="674315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128270</xdr:rowOff>
    </xdr:from>
    <xdr:to>
      <xdr:col>10</xdr:col>
      <xdr:colOff>165100</xdr:colOff>
      <xdr:row>39</xdr:row>
      <xdr:rowOff>58420</xdr:rowOff>
    </xdr:to>
    <xdr:sp macro="" textlink="">
      <xdr:nvSpPr>
        <xdr:cNvPr id="80" name="楕円 79"/>
        <xdr:cNvSpPr/>
      </xdr:nvSpPr>
      <xdr:spPr>
        <a:xfrm>
          <a:off x="1968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xdr:rowOff>
    </xdr:from>
    <xdr:to>
      <xdr:col>15</xdr:col>
      <xdr:colOff>50800</xdr:colOff>
      <xdr:row>39</xdr:row>
      <xdr:rowOff>56606</xdr:rowOff>
    </xdr:to>
    <xdr:cxnSp macro="">
      <xdr:nvCxnSpPr>
        <xdr:cNvPr id="81" name="直線コネクタ 80"/>
        <xdr:cNvCxnSpPr/>
      </xdr:nvCxnSpPr>
      <xdr:spPr>
        <a:xfrm>
          <a:off x="2019300" y="669417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80917</xdr:rowOff>
    </xdr:from>
    <xdr:to>
      <xdr:col>6</xdr:col>
      <xdr:colOff>38100</xdr:colOff>
      <xdr:row>39</xdr:row>
      <xdr:rowOff>11067</xdr:rowOff>
    </xdr:to>
    <xdr:sp macro="" textlink="">
      <xdr:nvSpPr>
        <xdr:cNvPr id="82" name="楕円 81"/>
        <xdr:cNvSpPr/>
      </xdr:nvSpPr>
      <xdr:spPr>
        <a:xfrm>
          <a:off x="1079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131717</xdr:rowOff>
    </xdr:from>
    <xdr:to>
      <xdr:col>10</xdr:col>
      <xdr:colOff>114300</xdr:colOff>
      <xdr:row>39</xdr:row>
      <xdr:rowOff>7620</xdr:rowOff>
    </xdr:to>
    <xdr:cxnSp macro="">
      <xdr:nvCxnSpPr>
        <xdr:cNvPr id="83" name="直線コネクタ 82"/>
        <xdr:cNvCxnSpPr/>
      </xdr:nvCxnSpPr>
      <xdr:spPr>
        <a:xfrm>
          <a:off x="1130300" y="664681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4" name="n_1aveValue【図書館】&#10;有形固定資産減価償却率"/>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50454</xdr:rowOff>
    </xdr:from>
    <xdr:ext cx="405111" cy="259045"/>
    <xdr:sp macro="" textlink="">
      <xdr:nvSpPr>
        <xdr:cNvPr id="85" name="n_2aveValue【図書館】&#10;有形固定資産減価償却率"/>
        <xdr:cNvSpPr txBox="1"/>
      </xdr:nvSpPr>
      <xdr:spPr>
        <a:xfrm>
          <a:off x="2705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6" name="n_3aveValue【図書館】&#10;有形固定資産減価償却率"/>
        <xdr:cNvSpPr txBox="1"/>
      </xdr:nvSpPr>
      <xdr:spPr>
        <a:xfrm>
          <a:off x="1816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147518</xdr:rowOff>
    </xdr:from>
    <xdr:ext cx="405111" cy="259045"/>
    <xdr:sp macro="" textlink="">
      <xdr:nvSpPr>
        <xdr:cNvPr id="88" name="n_1mainValue【図書館】&#10;有形固定資産減価償却率"/>
        <xdr:cNvSpPr txBox="1"/>
      </xdr:nvSpPr>
      <xdr:spPr>
        <a:xfrm>
          <a:off x="35820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98533</xdr:rowOff>
    </xdr:from>
    <xdr:ext cx="405111" cy="259045"/>
    <xdr:sp macro="" textlink="">
      <xdr:nvSpPr>
        <xdr:cNvPr id="89" name="n_2mainValue【図書館】&#10;有形固定資産減価償却率"/>
        <xdr:cNvSpPr txBox="1"/>
      </xdr:nvSpPr>
      <xdr:spPr>
        <a:xfrm>
          <a:off x="2705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49547</xdr:rowOff>
    </xdr:from>
    <xdr:ext cx="405111" cy="259045"/>
    <xdr:sp macro="" textlink="">
      <xdr:nvSpPr>
        <xdr:cNvPr id="90" name="n_3mainValue【図書館】&#10;有形固定資産減価償却率"/>
        <xdr:cNvSpPr txBox="1"/>
      </xdr:nvSpPr>
      <xdr:spPr>
        <a:xfrm>
          <a:off x="1816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2194</xdr:rowOff>
    </xdr:from>
    <xdr:ext cx="405111" cy="259045"/>
    <xdr:sp macro="" textlink="">
      <xdr:nvSpPr>
        <xdr:cNvPr id="91" name="n_4mainValue【図書館】&#10;有形固定資産減価償却率"/>
        <xdr:cNvSpPr txBox="1"/>
      </xdr:nvSpPr>
      <xdr:spPr>
        <a:xfrm>
          <a:off x="927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3" name="フローチャート: 判断 122"/>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4" name="フローチャート: 判断 123"/>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74930</xdr:rowOff>
    </xdr:from>
    <xdr:to>
      <xdr:col>36</xdr:col>
      <xdr:colOff>165100</xdr:colOff>
      <xdr:row>41</xdr:row>
      <xdr:rowOff>5080</xdr:rowOff>
    </xdr:to>
    <xdr:sp macro="" textlink="">
      <xdr:nvSpPr>
        <xdr:cNvPr id="125" name="フローチャート: 判断 124"/>
        <xdr:cNvSpPr/>
      </xdr:nvSpPr>
      <xdr:spPr>
        <a:xfrm>
          <a:off x="6921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31" name="楕円 130"/>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120667</xdr:rowOff>
    </xdr:from>
    <xdr:ext cx="469744" cy="259045"/>
    <xdr:sp macro="" textlink="">
      <xdr:nvSpPr>
        <xdr:cNvPr id="132" name="【図書館】&#10;一人当たり面積該当値テキスト"/>
        <xdr:cNvSpPr txBox="1"/>
      </xdr:nvSpPr>
      <xdr:spPr>
        <a:xfrm>
          <a:off x="10515600"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33" name="楕円 132"/>
        <xdr:cNvSpPr/>
      </xdr:nvSpPr>
      <xdr:spPr>
        <a:xfrm>
          <a:off x="958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148590</xdr:rowOff>
    </xdr:to>
    <xdr:cxnSp macro="">
      <xdr:nvCxnSpPr>
        <xdr:cNvPr id="134" name="直線コネクタ 133"/>
        <xdr:cNvCxnSpPr/>
      </xdr:nvCxnSpPr>
      <xdr:spPr>
        <a:xfrm>
          <a:off x="9639300" y="6835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5" name="楕円 134"/>
        <xdr:cNvSpPr/>
      </xdr:nvSpPr>
      <xdr:spPr>
        <a:xfrm>
          <a:off x="869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148590</xdr:rowOff>
    </xdr:to>
    <xdr:cxnSp macro="">
      <xdr:nvCxnSpPr>
        <xdr:cNvPr id="136" name="直線コネクタ 135"/>
        <xdr:cNvCxnSpPr/>
      </xdr:nvCxnSpPr>
      <xdr:spPr>
        <a:xfrm>
          <a:off x="8750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97790</xdr:rowOff>
    </xdr:from>
    <xdr:to>
      <xdr:col>41</xdr:col>
      <xdr:colOff>101600</xdr:colOff>
      <xdr:row>40</xdr:row>
      <xdr:rowOff>27940</xdr:rowOff>
    </xdr:to>
    <xdr:sp macro="" textlink="">
      <xdr:nvSpPr>
        <xdr:cNvPr id="137" name="楕円 136"/>
        <xdr:cNvSpPr/>
      </xdr:nvSpPr>
      <xdr:spPr>
        <a:xfrm>
          <a:off x="7810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39</xdr:row>
      <xdr:rowOff>148590</xdr:rowOff>
    </xdr:to>
    <xdr:cxnSp macro="">
      <xdr:nvCxnSpPr>
        <xdr:cNvPr id="138" name="直線コネクタ 137"/>
        <xdr:cNvCxnSpPr/>
      </xdr:nvCxnSpPr>
      <xdr:spPr>
        <a:xfrm>
          <a:off x="7861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97790</xdr:rowOff>
    </xdr:from>
    <xdr:to>
      <xdr:col>36</xdr:col>
      <xdr:colOff>165100</xdr:colOff>
      <xdr:row>40</xdr:row>
      <xdr:rowOff>27940</xdr:rowOff>
    </xdr:to>
    <xdr:sp macro="" textlink="">
      <xdr:nvSpPr>
        <xdr:cNvPr id="139" name="楕円 138"/>
        <xdr:cNvSpPr/>
      </xdr:nvSpPr>
      <xdr:spPr>
        <a:xfrm>
          <a:off x="6921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148590</xdr:rowOff>
    </xdr:from>
    <xdr:to>
      <xdr:col>41</xdr:col>
      <xdr:colOff>50800</xdr:colOff>
      <xdr:row>39</xdr:row>
      <xdr:rowOff>148590</xdr:rowOff>
    </xdr:to>
    <xdr:cxnSp macro="">
      <xdr:nvCxnSpPr>
        <xdr:cNvPr id="140" name="直線コネクタ 139"/>
        <xdr:cNvCxnSpPr/>
      </xdr:nvCxnSpPr>
      <xdr:spPr>
        <a:xfrm>
          <a:off x="6972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42" name="n_2aveValue【図書館】&#10;一人当たり面積"/>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3" name="n_3aveValue【図書館】&#10;一人当たり面積"/>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167657</xdr:rowOff>
    </xdr:from>
    <xdr:ext cx="469744" cy="259045"/>
    <xdr:sp macro="" textlink="">
      <xdr:nvSpPr>
        <xdr:cNvPr id="144" name="n_4aveValue【図書館】&#10;一人当たり面積"/>
        <xdr:cNvSpPr txBox="1"/>
      </xdr:nvSpPr>
      <xdr:spPr>
        <a:xfrm>
          <a:off x="6737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44467</xdr:rowOff>
    </xdr:from>
    <xdr:ext cx="469744" cy="259045"/>
    <xdr:sp macro="" textlink="">
      <xdr:nvSpPr>
        <xdr:cNvPr id="145" name="n_1mainValue【図書館】&#10;一人当たり面積"/>
        <xdr:cNvSpPr txBox="1"/>
      </xdr:nvSpPr>
      <xdr:spPr>
        <a:xfrm>
          <a:off x="93917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44467</xdr:rowOff>
    </xdr:from>
    <xdr:ext cx="469744" cy="259045"/>
    <xdr:sp macro="" textlink="">
      <xdr:nvSpPr>
        <xdr:cNvPr id="146" name="n_2mainValue【図書館】&#10;一人当たり面積"/>
        <xdr:cNvSpPr txBox="1"/>
      </xdr:nvSpPr>
      <xdr:spPr>
        <a:xfrm>
          <a:off x="8515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44467</xdr:rowOff>
    </xdr:from>
    <xdr:ext cx="469744" cy="259045"/>
    <xdr:sp macro="" textlink="">
      <xdr:nvSpPr>
        <xdr:cNvPr id="147" name="n_3mainValue【図書館】&#10;一人当たり面積"/>
        <xdr:cNvSpPr txBox="1"/>
      </xdr:nvSpPr>
      <xdr:spPr>
        <a:xfrm>
          <a:off x="7626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44467</xdr:rowOff>
    </xdr:from>
    <xdr:ext cx="469744" cy="259045"/>
    <xdr:sp macro="" textlink="">
      <xdr:nvSpPr>
        <xdr:cNvPr id="148" name="n_4mainValue【図書館】&#10;一人当たり面積"/>
        <xdr:cNvSpPr txBox="1"/>
      </xdr:nvSpPr>
      <xdr:spPr>
        <a:xfrm>
          <a:off x="6737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81" name="フローチャート: 判断 180"/>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42273</xdr:rowOff>
    </xdr:from>
    <xdr:to>
      <xdr:col>15</xdr:col>
      <xdr:colOff>101600</xdr:colOff>
      <xdr:row>61</xdr:row>
      <xdr:rowOff>143873</xdr:rowOff>
    </xdr:to>
    <xdr:sp macro="" textlink="">
      <xdr:nvSpPr>
        <xdr:cNvPr id="182" name="フローチャート: 判断 181"/>
        <xdr:cNvSpPr/>
      </xdr:nvSpPr>
      <xdr:spPr>
        <a:xfrm>
          <a:off x="28575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24312</xdr:rowOff>
    </xdr:from>
    <xdr:to>
      <xdr:col>10</xdr:col>
      <xdr:colOff>165100</xdr:colOff>
      <xdr:row>61</xdr:row>
      <xdr:rowOff>125912</xdr:rowOff>
    </xdr:to>
    <xdr:sp macro="" textlink="">
      <xdr:nvSpPr>
        <xdr:cNvPr id="183" name="フローチャート: 判断 182"/>
        <xdr:cNvSpPr/>
      </xdr:nvSpPr>
      <xdr:spPr>
        <a:xfrm>
          <a:off x="1968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151674</xdr:rowOff>
    </xdr:from>
    <xdr:to>
      <xdr:col>6</xdr:col>
      <xdr:colOff>38100</xdr:colOff>
      <xdr:row>61</xdr:row>
      <xdr:rowOff>81824</xdr:rowOff>
    </xdr:to>
    <xdr:sp macro="" textlink="">
      <xdr:nvSpPr>
        <xdr:cNvPr id="184" name="フローチャート: 判断 183"/>
        <xdr:cNvSpPr/>
      </xdr:nvSpPr>
      <xdr:spPr>
        <a:xfrm>
          <a:off x="1079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92891</xdr:rowOff>
    </xdr:from>
    <xdr:to>
      <xdr:col>24</xdr:col>
      <xdr:colOff>114300</xdr:colOff>
      <xdr:row>62</xdr:row>
      <xdr:rowOff>23041</xdr:rowOff>
    </xdr:to>
    <xdr:sp macro="" textlink="">
      <xdr:nvSpPr>
        <xdr:cNvPr id="190" name="楕円 189"/>
        <xdr:cNvSpPr/>
      </xdr:nvSpPr>
      <xdr:spPr>
        <a:xfrm>
          <a:off x="45847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71318</xdr:rowOff>
    </xdr:from>
    <xdr:ext cx="405111" cy="259045"/>
    <xdr:sp macro="" textlink="">
      <xdr:nvSpPr>
        <xdr:cNvPr id="191" name="【体育館・プール】&#10;有形固定資産減価償却率該当値テキスト"/>
        <xdr:cNvSpPr txBox="1"/>
      </xdr:nvSpPr>
      <xdr:spPr>
        <a:xfrm>
          <a:off x="4673600"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71665</xdr:rowOff>
    </xdr:from>
    <xdr:to>
      <xdr:col>20</xdr:col>
      <xdr:colOff>38100</xdr:colOff>
      <xdr:row>62</xdr:row>
      <xdr:rowOff>1815</xdr:rowOff>
    </xdr:to>
    <xdr:sp macro="" textlink="">
      <xdr:nvSpPr>
        <xdr:cNvPr id="192" name="楕円 191"/>
        <xdr:cNvSpPr/>
      </xdr:nvSpPr>
      <xdr:spPr>
        <a:xfrm>
          <a:off x="3746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122465</xdr:rowOff>
    </xdr:from>
    <xdr:to>
      <xdr:col>24</xdr:col>
      <xdr:colOff>63500</xdr:colOff>
      <xdr:row>61</xdr:row>
      <xdr:rowOff>143691</xdr:rowOff>
    </xdr:to>
    <xdr:cxnSp macro="">
      <xdr:nvCxnSpPr>
        <xdr:cNvPr id="193" name="直線コネクタ 192"/>
        <xdr:cNvCxnSpPr/>
      </xdr:nvCxnSpPr>
      <xdr:spPr>
        <a:xfrm>
          <a:off x="3797300" y="1058091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32476</xdr:rowOff>
    </xdr:from>
    <xdr:to>
      <xdr:col>15</xdr:col>
      <xdr:colOff>101600</xdr:colOff>
      <xdr:row>61</xdr:row>
      <xdr:rowOff>134076</xdr:rowOff>
    </xdr:to>
    <xdr:sp macro="" textlink="">
      <xdr:nvSpPr>
        <xdr:cNvPr id="194" name="楕円 193"/>
        <xdr:cNvSpPr/>
      </xdr:nvSpPr>
      <xdr:spPr>
        <a:xfrm>
          <a:off x="2857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83276</xdr:rowOff>
    </xdr:from>
    <xdr:to>
      <xdr:col>19</xdr:col>
      <xdr:colOff>177800</xdr:colOff>
      <xdr:row>61</xdr:row>
      <xdr:rowOff>122465</xdr:rowOff>
    </xdr:to>
    <xdr:cxnSp macro="">
      <xdr:nvCxnSpPr>
        <xdr:cNvPr id="195" name="直線コネクタ 194"/>
        <xdr:cNvCxnSpPr/>
      </xdr:nvCxnSpPr>
      <xdr:spPr>
        <a:xfrm>
          <a:off x="2908300" y="105417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96" name="楕円 195"/>
        <xdr:cNvSpPr/>
      </xdr:nvSpPr>
      <xdr:spPr>
        <a:xfrm>
          <a:off x="1968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44087</xdr:rowOff>
    </xdr:from>
    <xdr:to>
      <xdr:col>15</xdr:col>
      <xdr:colOff>50800</xdr:colOff>
      <xdr:row>61</xdr:row>
      <xdr:rowOff>83276</xdr:rowOff>
    </xdr:to>
    <xdr:cxnSp macro="">
      <xdr:nvCxnSpPr>
        <xdr:cNvPr id="197" name="直線コネクタ 196"/>
        <xdr:cNvCxnSpPr/>
      </xdr:nvCxnSpPr>
      <xdr:spPr>
        <a:xfrm>
          <a:off x="2019300" y="105025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123916</xdr:rowOff>
    </xdr:from>
    <xdr:to>
      <xdr:col>6</xdr:col>
      <xdr:colOff>38100</xdr:colOff>
      <xdr:row>61</xdr:row>
      <xdr:rowOff>54066</xdr:rowOff>
    </xdr:to>
    <xdr:sp macro="" textlink="">
      <xdr:nvSpPr>
        <xdr:cNvPr id="198" name="楕円 197"/>
        <xdr:cNvSpPr/>
      </xdr:nvSpPr>
      <xdr:spPr>
        <a:xfrm>
          <a:off x="1079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3266</xdr:rowOff>
    </xdr:from>
    <xdr:to>
      <xdr:col>10</xdr:col>
      <xdr:colOff>114300</xdr:colOff>
      <xdr:row>61</xdr:row>
      <xdr:rowOff>44087</xdr:rowOff>
    </xdr:to>
    <xdr:cxnSp macro="">
      <xdr:nvCxnSpPr>
        <xdr:cNvPr id="199" name="直線コネクタ 198"/>
        <xdr:cNvCxnSpPr/>
      </xdr:nvCxnSpPr>
      <xdr:spPr>
        <a:xfrm>
          <a:off x="1130300" y="104617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200" name="n_1aveValue【体育館・プール】&#10;有形固定資産減価償却率"/>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135000</xdr:rowOff>
    </xdr:from>
    <xdr:ext cx="405111" cy="259045"/>
    <xdr:sp macro="" textlink="">
      <xdr:nvSpPr>
        <xdr:cNvPr id="201" name="n_2aveValue【体育館・プール】&#10;有形固定資産減価償却率"/>
        <xdr:cNvSpPr txBox="1"/>
      </xdr:nvSpPr>
      <xdr:spPr>
        <a:xfrm>
          <a:off x="2705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117039</xdr:rowOff>
    </xdr:from>
    <xdr:ext cx="405111" cy="259045"/>
    <xdr:sp macro="" textlink="">
      <xdr:nvSpPr>
        <xdr:cNvPr id="202" name="n_3aveValue【体育館・プール】&#10;有形固定資産減価償却率"/>
        <xdr:cNvSpPr txBox="1"/>
      </xdr:nvSpPr>
      <xdr:spPr>
        <a:xfrm>
          <a:off x="1816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72951</xdr:rowOff>
    </xdr:from>
    <xdr:ext cx="405111" cy="259045"/>
    <xdr:sp macro="" textlink="">
      <xdr:nvSpPr>
        <xdr:cNvPr id="203" name="n_4aveValue【体育館・プール】&#10;有形固定資産減価償却率"/>
        <xdr:cNvSpPr txBox="1"/>
      </xdr:nvSpPr>
      <xdr:spPr>
        <a:xfrm>
          <a:off x="927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18342</xdr:rowOff>
    </xdr:from>
    <xdr:ext cx="405111" cy="259045"/>
    <xdr:sp macro="" textlink="">
      <xdr:nvSpPr>
        <xdr:cNvPr id="204" name="n_1mainValue【体育館・プール】&#10;有形固定資産減価償却率"/>
        <xdr:cNvSpPr txBox="1"/>
      </xdr:nvSpPr>
      <xdr:spPr>
        <a:xfrm>
          <a:off x="3582044" y="1030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150603</xdr:rowOff>
    </xdr:from>
    <xdr:ext cx="405111" cy="259045"/>
    <xdr:sp macro="" textlink="">
      <xdr:nvSpPr>
        <xdr:cNvPr id="205" name="n_2mainValue【体育館・プール】&#10;有形固定資産減価償却率"/>
        <xdr:cNvSpPr txBox="1"/>
      </xdr:nvSpPr>
      <xdr:spPr>
        <a:xfrm>
          <a:off x="2705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206" name="n_3mainValue【体育館・プール】&#10;有形固定資産減価償却率"/>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7" name="n_4main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8" name="フローチャート: 判断 237"/>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9" name="フローチャート: 判断 238"/>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0" name="フローチャート: 判断 239"/>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41" name="フローチャート: 判断 240"/>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36830</xdr:rowOff>
    </xdr:from>
    <xdr:to>
      <xdr:col>55</xdr:col>
      <xdr:colOff>50800</xdr:colOff>
      <xdr:row>61</xdr:row>
      <xdr:rowOff>138430</xdr:rowOff>
    </xdr:to>
    <xdr:sp macro="" textlink="">
      <xdr:nvSpPr>
        <xdr:cNvPr id="247" name="楕円 246"/>
        <xdr:cNvSpPr/>
      </xdr:nvSpPr>
      <xdr:spPr>
        <a:xfrm>
          <a:off x="10426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59707</xdr:rowOff>
    </xdr:from>
    <xdr:ext cx="469744" cy="259045"/>
    <xdr:sp macro="" textlink="">
      <xdr:nvSpPr>
        <xdr:cNvPr id="248" name="【体育館・プール】&#10;一人当たり面積該当値テキスト"/>
        <xdr:cNvSpPr txBox="1"/>
      </xdr:nvSpPr>
      <xdr:spPr>
        <a:xfrm>
          <a:off x="10515600"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34925</xdr:rowOff>
    </xdr:from>
    <xdr:to>
      <xdr:col>50</xdr:col>
      <xdr:colOff>165100</xdr:colOff>
      <xdr:row>61</xdr:row>
      <xdr:rowOff>136525</xdr:rowOff>
    </xdr:to>
    <xdr:sp macro="" textlink="">
      <xdr:nvSpPr>
        <xdr:cNvPr id="249" name="楕円 248"/>
        <xdr:cNvSpPr/>
      </xdr:nvSpPr>
      <xdr:spPr>
        <a:xfrm>
          <a:off x="9588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85725</xdr:rowOff>
    </xdr:from>
    <xdr:to>
      <xdr:col>55</xdr:col>
      <xdr:colOff>0</xdr:colOff>
      <xdr:row>61</xdr:row>
      <xdr:rowOff>87630</xdr:rowOff>
    </xdr:to>
    <xdr:cxnSp macro="">
      <xdr:nvCxnSpPr>
        <xdr:cNvPr id="250" name="直線コネクタ 249"/>
        <xdr:cNvCxnSpPr/>
      </xdr:nvCxnSpPr>
      <xdr:spPr>
        <a:xfrm>
          <a:off x="9639300" y="105441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34925</xdr:rowOff>
    </xdr:from>
    <xdr:to>
      <xdr:col>46</xdr:col>
      <xdr:colOff>38100</xdr:colOff>
      <xdr:row>61</xdr:row>
      <xdr:rowOff>136525</xdr:rowOff>
    </xdr:to>
    <xdr:sp macro="" textlink="">
      <xdr:nvSpPr>
        <xdr:cNvPr id="251" name="楕円 250"/>
        <xdr:cNvSpPr/>
      </xdr:nvSpPr>
      <xdr:spPr>
        <a:xfrm>
          <a:off x="8699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85725</xdr:rowOff>
    </xdr:from>
    <xdr:to>
      <xdr:col>50</xdr:col>
      <xdr:colOff>114300</xdr:colOff>
      <xdr:row>61</xdr:row>
      <xdr:rowOff>85725</xdr:rowOff>
    </xdr:to>
    <xdr:cxnSp macro="">
      <xdr:nvCxnSpPr>
        <xdr:cNvPr id="252" name="直線コネクタ 251"/>
        <xdr:cNvCxnSpPr/>
      </xdr:nvCxnSpPr>
      <xdr:spPr>
        <a:xfrm>
          <a:off x="8750300" y="1054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34925</xdr:rowOff>
    </xdr:from>
    <xdr:to>
      <xdr:col>41</xdr:col>
      <xdr:colOff>101600</xdr:colOff>
      <xdr:row>61</xdr:row>
      <xdr:rowOff>136525</xdr:rowOff>
    </xdr:to>
    <xdr:sp macro="" textlink="">
      <xdr:nvSpPr>
        <xdr:cNvPr id="253" name="楕円 252"/>
        <xdr:cNvSpPr/>
      </xdr:nvSpPr>
      <xdr:spPr>
        <a:xfrm>
          <a:off x="7810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85725</xdr:rowOff>
    </xdr:from>
    <xdr:to>
      <xdr:col>45</xdr:col>
      <xdr:colOff>177800</xdr:colOff>
      <xdr:row>61</xdr:row>
      <xdr:rowOff>85725</xdr:rowOff>
    </xdr:to>
    <xdr:cxnSp macro="">
      <xdr:nvCxnSpPr>
        <xdr:cNvPr id="254" name="直線コネクタ 253"/>
        <xdr:cNvCxnSpPr/>
      </xdr:nvCxnSpPr>
      <xdr:spPr>
        <a:xfrm>
          <a:off x="7861300" y="1054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55" name="楕円 254"/>
        <xdr:cNvSpPr/>
      </xdr:nvSpPr>
      <xdr:spPr>
        <a:xfrm>
          <a:off x="6921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85725</xdr:rowOff>
    </xdr:from>
    <xdr:to>
      <xdr:col>41</xdr:col>
      <xdr:colOff>50800</xdr:colOff>
      <xdr:row>61</xdr:row>
      <xdr:rowOff>158115</xdr:rowOff>
    </xdr:to>
    <xdr:cxnSp macro="">
      <xdr:nvCxnSpPr>
        <xdr:cNvPr id="256" name="直線コネクタ 255"/>
        <xdr:cNvCxnSpPr/>
      </xdr:nvCxnSpPr>
      <xdr:spPr>
        <a:xfrm flipV="1">
          <a:off x="6972300" y="1054417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60977</xdr:rowOff>
    </xdr:from>
    <xdr:ext cx="469744" cy="259045"/>
    <xdr:sp macro="" textlink="">
      <xdr:nvSpPr>
        <xdr:cNvPr id="257" name="n_1aveValue【体育館・プール】&#10;一人当たり面積"/>
        <xdr:cNvSpPr txBox="1"/>
      </xdr:nvSpPr>
      <xdr:spPr>
        <a:xfrm>
          <a:off x="9391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8" name="n_2ave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163847</xdr:rowOff>
    </xdr:from>
    <xdr:ext cx="469744" cy="259045"/>
    <xdr:sp macro="" textlink="">
      <xdr:nvSpPr>
        <xdr:cNvPr id="259" name="n_3aveValue【体育館・プール】&#10;一人当たり面積"/>
        <xdr:cNvSpPr txBox="1"/>
      </xdr:nvSpPr>
      <xdr:spPr>
        <a:xfrm>
          <a:off x="7626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60" name="n_4aveValue【体育館・プール】&#10;一人当たり面積"/>
        <xdr:cNvSpPr txBox="1"/>
      </xdr:nvSpPr>
      <xdr:spPr>
        <a:xfrm>
          <a:off x="6737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153052</xdr:rowOff>
    </xdr:from>
    <xdr:ext cx="469744" cy="259045"/>
    <xdr:sp macro="" textlink="">
      <xdr:nvSpPr>
        <xdr:cNvPr id="261" name="n_1mainValue【体育館・プール】&#10;一人当たり面積"/>
        <xdr:cNvSpPr txBox="1"/>
      </xdr:nvSpPr>
      <xdr:spPr>
        <a:xfrm>
          <a:off x="93917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153052</xdr:rowOff>
    </xdr:from>
    <xdr:ext cx="469744" cy="259045"/>
    <xdr:sp macro="" textlink="">
      <xdr:nvSpPr>
        <xdr:cNvPr id="262" name="n_2mainValue【体育館・プール】&#10;一人当たり面積"/>
        <xdr:cNvSpPr txBox="1"/>
      </xdr:nvSpPr>
      <xdr:spPr>
        <a:xfrm>
          <a:off x="8515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153052</xdr:rowOff>
    </xdr:from>
    <xdr:ext cx="469744" cy="259045"/>
    <xdr:sp macro="" textlink="">
      <xdr:nvSpPr>
        <xdr:cNvPr id="263" name="n_3mainValue【体育館・プール】&#10;一人当たり面積"/>
        <xdr:cNvSpPr txBox="1"/>
      </xdr:nvSpPr>
      <xdr:spPr>
        <a:xfrm>
          <a:off x="7626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28592</xdr:rowOff>
    </xdr:from>
    <xdr:ext cx="469744" cy="259045"/>
    <xdr:sp macro="" textlink="">
      <xdr:nvSpPr>
        <xdr:cNvPr id="264" name="n_4mainValue【体育館・プール】&#10;一人当たり面積"/>
        <xdr:cNvSpPr txBox="1"/>
      </xdr:nvSpPr>
      <xdr:spPr>
        <a:xfrm>
          <a:off x="67374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11793</xdr:rowOff>
    </xdr:from>
    <xdr:to>
      <xdr:col>20</xdr:col>
      <xdr:colOff>38100</xdr:colOff>
      <xdr:row>83</xdr:row>
      <xdr:rowOff>113393</xdr:rowOff>
    </xdr:to>
    <xdr:sp macro="" textlink="">
      <xdr:nvSpPr>
        <xdr:cNvPr id="297" name="フローチャート: 判断 296"/>
        <xdr:cNvSpPr/>
      </xdr:nvSpPr>
      <xdr:spPr>
        <a:xfrm>
          <a:off x="3746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99968</xdr:rowOff>
    </xdr:from>
    <xdr:to>
      <xdr:col>15</xdr:col>
      <xdr:colOff>101600</xdr:colOff>
      <xdr:row>83</xdr:row>
      <xdr:rowOff>30118</xdr:rowOff>
    </xdr:to>
    <xdr:sp macro="" textlink="">
      <xdr:nvSpPr>
        <xdr:cNvPr id="298" name="フローチャート: 判断 297"/>
        <xdr:cNvSpPr/>
      </xdr:nvSpPr>
      <xdr:spPr>
        <a:xfrm>
          <a:off x="2857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41184</xdr:rowOff>
    </xdr:from>
    <xdr:to>
      <xdr:col>6</xdr:col>
      <xdr:colOff>38100</xdr:colOff>
      <xdr:row>82</xdr:row>
      <xdr:rowOff>142784</xdr:rowOff>
    </xdr:to>
    <xdr:sp macro="" textlink="">
      <xdr:nvSpPr>
        <xdr:cNvPr id="300" name="フローチャート: 判断 299"/>
        <xdr:cNvSpPr/>
      </xdr:nvSpPr>
      <xdr:spPr>
        <a:xfrm>
          <a:off x="1079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103232</xdr:rowOff>
    </xdr:from>
    <xdr:to>
      <xdr:col>24</xdr:col>
      <xdr:colOff>114300</xdr:colOff>
      <xdr:row>85</xdr:row>
      <xdr:rowOff>33382</xdr:rowOff>
    </xdr:to>
    <xdr:sp macro="" textlink="">
      <xdr:nvSpPr>
        <xdr:cNvPr id="306" name="楕円 305"/>
        <xdr:cNvSpPr/>
      </xdr:nvSpPr>
      <xdr:spPr>
        <a:xfrm>
          <a:off x="45847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81659</xdr:rowOff>
    </xdr:from>
    <xdr:ext cx="405111" cy="259045"/>
    <xdr:sp macro="" textlink="">
      <xdr:nvSpPr>
        <xdr:cNvPr id="307" name="【福祉施設】&#10;有形固定資産減価償却率該当値テキスト"/>
        <xdr:cNvSpPr txBox="1"/>
      </xdr:nvSpPr>
      <xdr:spPr>
        <a:xfrm>
          <a:off x="4673600"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55880</xdr:rowOff>
    </xdr:from>
    <xdr:to>
      <xdr:col>20</xdr:col>
      <xdr:colOff>38100</xdr:colOff>
      <xdr:row>84</xdr:row>
      <xdr:rowOff>157480</xdr:rowOff>
    </xdr:to>
    <xdr:sp macro="" textlink="">
      <xdr:nvSpPr>
        <xdr:cNvPr id="308" name="楕円 307"/>
        <xdr:cNvSpPr/>
      </xdr:nvSpPr>
      <xdr:spPr>
        <a:xfrm>
          <a:off x="3746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106680</xdr:rowOff>
    </xdr:from>
    <xdr:to>
      <xdr:col>24</xdr:col>
      <xdr:colOff>63500</xdr:colOff>
      <xdr:row>84</xdr:row>
      <xdr:rowOff>154032</xdr:rowOff>
    </xdr:to>
    <xdr:cxnSp macro="">
      <xdr:nvCxnSpPr>
        <xdr:cNvPr id="309" name="直線コネクタ 308"/>
        <xdr:cNvCxnSpPr/>
      </xdr:nvCxnSpPr>
      <xdr:spPr>
        <a:xfrm>
          <a:off x="3797300" y="14508480"/>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6894</xdr:rowOff>
    </xdr:from>
    <xdr:to>
      <xdr:col>15</xdr:col>
      <xdr:colOff>101600</xdr:colOff>
      <xdr:row>84</xdr:row>
      <xdr:rowOff>108494</xdr:rowOff>
    </xdr:to>
    <xdr:sp macro="" textlink="">
      <xdr:nvSpPr>
        <xdr:cNvPr id="310" name="楕円 309"/>
        <xdr:cNvSpPr/>
      </xdr:nvSpPr>
      <xdr:spPr>
        <a:xfrm>
          <a:off x="2857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57694</xdr:rowOff>
    </xdr:from>
    <xdr:to>
      <xdr:col>19</xdr:col>
      <xdr:colOff>177800</xdr:colOff>
      <xdr:row>84</xdr:row>
      <xdr:rowOff>106680</xdr:rowOff>
    </xdr:to>
    <xdr:cxnSp macro="">
      <xdr:nvCxnSpPr>
        <xdr:cNvPr id="311" name="直線コネクタ 310"/>
        <xdr:cNvCxnSpPr/>
      </xdr:nvCxnSpPr>
      <xdr:spPr>
        <a:xfrm>
          <a:off x="2908300" y="144594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129358</xdr:rowOff>
    </xdr:from>
    <xdr:to>
      <xdr:col>10</xdr:col>
      <xdr:colOff>165100</xdr:colOff>
      <xdr:row>84</xdr:row>
      <xdr:rowOff>59508</xdr:rowOff>
    </xdr:to>
    <xdr:sp macro="" textlink="">
      <xdr:nvSpPr>
        <xdr:cNvPr id="312" name="楕円 311"/>
        <xdr:cNvSpPr/>
      </xdr:nvSpPr>
      <xdr:spPr>
        <a:xfrm>
          <a:off x="1968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8708</xdr:rowOff>
    </xdr:from>
    <xdr:to>
      <xdr:col>15</xdr:col>
      <xdr:colOff>50800</xdr:colOff>
      <xdr:row>84</xdr:row>
      <xdr:rowOff>57694</xdr:rowOff>
    </xdr:to>
    <xdr:cxnSp macro="">
      <xdr:nvCxnSpPr>
        <xdr:cNvPr id="313" name="直線コネクタ 312"/>
        <xdr:cNvCxnSpPr/>
      </xdr:nvCxnSpPr>
      <xdr:spPr>
        <a:xfrm>
          <a:off x="2019300" y="144105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80373</xdr:rowOff>
    </xdr:from>
    <xdr:to>
      <xdr:col>6</xdr:col>
      <xdr:colOff>38100</xdr:colOff>
      <xdr:row>84</xdr:row>
      <xdr:rowOff>10523</xdr:rowOff>
    </xdr:to>
    <xdr:sp macro="" textlink="">
      <xdr:nvSpPr>
        <xdr:cNvPr id="314" name="楕円 313"/>
        <xdr:cNvSpPr/>
      </xdr:nvSpPr>
      <xdr:spPr>
        <a:xfrm>
          <a:off x="1079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131173</xdr:rowOff>
    </xdr:from>
    <xdr:to>
      <xdr:col>10</xdr:col>
      <xdr:colOff>114300</xdr:colOff>
      <xdr:row>84</xdr:row>
      <xdr:rowOff>8708</xdr:rowOff>
    </xdr:to>
    <xdr:cxnSp macro="">
      <xdr:nvCxnSpPr>
        <xdr:cNvPr id="315" name="直線コネクタ 314"/>
        <xdr:cNvCxnSpPr/>
      </xdr:nvCxnSpPr>
      <xdr:spPr>
        <a:xfrm>
          <a:off x="1130300" y="1436152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129920</xdr:rowOff>
    </xdr:from>
    <xdr:ext cx="405111" cy="259045"/>
    <xdr:sp macro="" textlink="">
      <xdr:nvSpPr>
        <xdr:cNvPr id="316" name="n_1aveValue【福祉施設】&#10;有形固定資産減価償却率"/>
        <xdr:cNvSpPr txBox="1"/>
      </xdr:nvSpPr>
      <xdr:spPr>
        <a:xfrm>
          <a:off x="35820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46645</xdr:rowOff>
    </xdr:from>
    <xdr:ext cx="405111" cy="259045"/>
    <xdr:sp macro="" textlink="">
      <xdr:nvSpPr>
        <xdr:cNvPr id="317" name="n_2aveValue【福祉施設】&#10;有形固定資産減価償却率"/>
        <xdr:cNvSpPr txBox="1"/>
      </xdr:nvSpPr>
      <xdr:spPr>
        <a:xfrm>
          <a:off x="2705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福祉施設】&#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159311</xdr:rowOff>
    </xdr:from>
    <xdr:ext cx="405111" cy="259045"/>
    <xdr:sp macro="" textlink="">
      <xdr:nvSpPr>
        <xdr:cNvPr id="319" name="n_4aveValue【福祉施設】&#10;有形固定資産減価償却率"/>
        <xdr:cNvSpPr txBox="1"/>
      </xdr:nvSpPr>
      <xdr:spPr>
        <a:xfrm>
          <a:off x="927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148607</xdr:rowOff>
    </xdr:from>
    <xdr:ext cx="405111" cy="259045"/>
    <xdr:sp macro="" textlink="">
      <xdr:nvSpPr>
        <xdr:cNvPr id="320" name="n_1mainValue【福祉施設】&#10;有形固定資産減価償却率"/>
        <xdr:cNvSpPr txBox="1"/>
      </xdr:nvSpPr>
      <xdr:spPr>
        <a:xfrm>
          <a:off x="35820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99621</xdr:rowOff>
    </xdr:from>
    <xdr:ext cx="405111" cy="259045"/>
    <xdr:sp macro="" textlink="">
      <xdr:nvSpPr>
        <xdr:cNvPr id="321" name="n_2mainValue【福祉施設】&#10;有形固定資産減価償却率"/>
        <xdr:cNvSpPr txBox="1"/>
      </xdr:nvSpPr>
      <xdr:spPr>
        <a:xfrm>
          <a:off x="2705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50635</xdr:rowOff>
    </xdr:from>
    <xdr:ext cx="405111" cy="259045"/>
    <xdr:sp macro="" textlink="">
      <xdr:nvSpPr>
        <xdr:cNvPr id="322" name="n_3mainValue【福祉施設】&#10;有形固定資産減価償却率"/>
        <xdr:cNvSpPr txBox="1"/>
      </xdr:nvSpPr>
      <xdr:spPr>
        <a:xfrm>
          <a:off x="1816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1650</xdr:rowOff>
    </xdr:from>
    <xdr:ext cx="405111" cy="259045"/>
    <xdr:sp macro="" textlink="">
      <xdr:nvSpPr>
        <xdr:cNvPr id="323" name="n_4mainValue【福祉施設】&#10;有形固定資産減価償却率"/>
        <xdr:cNvSpPr txBox="1"/>
      </xdr:nvSpPr>
      <xdr:spPr>
        <a:xfrm>
          <a:off x="927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50" name="【福祉施設】&#10;一人当たり面積平均値テキスト"/>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2" name="フローチャート: 判断 351"/>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xdr:rowOff>
    </xdr:from>
    <xdr:to>
      <xdr:col>46</xdr:col>
      <xdr:colOff>38100</xdr:colOff>
      <xdr:row>83</xdr:row>
      <xdr:rowOff>114046</xdr:rowOff>
    </xdr:to>
    <xdr:sp macro="" textlink="">
      <xdr:nvSpPr>
        <xdr:cNvPr id="353" name="フローチャート: 判断 352"/>
        <xdr:cNvSpPr/>
      </xdr:nvSpPr>
      <xdr:spPr>
        <a:xfrm>
          <a:off x="8699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156463</xdr:rowOff>
    </xdr:from>
    <xdr:to>
      <xdr:col>41</xdr:col>
      <xdr:colOff>101600</xdr:colOff>
      <xdr:row>83</xdr:row>
      <xdr:rowOff>86613</xdr:rowOff>
    </xdr:to>
    <xdr:sp macro="" textlink="">
      <xdr:nvSpPr>
        <xdr:cNvPr id="354" name="フローチャート: 判断 353"/>
        <xdr:cNvSpPr/>
      </xdr:nvSpPr>
      <xdr:spPr>
        <a:xfrm>
          <a:off x="7810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142748</xdr:rowOff>
    </xdr:from>
    <xdr:to>
      <xdr:col>36</xdr:col>
      <xdr:colOff>165100</xdr:colOff>
      <xdr:row>83</xdr:row>
      <xdr:rowOff>72898</xdr:rowOff>
    </xdr:to>
    <xdr:sp macro="" textlink="">
      <xdr:nvSpPr>
        <xdr:cNvPr id="355" name="フローチャート: 判断 354"/>
        <xdr:cNvSpPr/>
      </xdr:nvSpPr>
      <xdr:spPr>
        <a:xfrm>
          <a:off x="69215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61" name="楕円 360"/>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67327</xdr:rowOff>
    </xdr:from>
    <xdr:ext cx="469744" cy="259045"/>
    <xdr:sp macro="" textlink="">
      <xdr:nvSpPr>
        <xdr:cNvPr id="362" name="【福祉施設】&#10;一人当たり面積該当値テキスト"/>
        <xdr:cNvSpPr txBox="1"/>
      </xdr:nvSpPr>
      <xdr:spPr>
        <a:xfrm>
          <a:off x="10515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63" name="楕円 362"/>
        <xdr:cNvSpPr/>
      </xdr:nvSpPr>
      <xdr:spPr>
        <a:xfrm>
          <a:off x="958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95250</xdr:rowOff>
    </xdr:to>
    <xdr:cxnSp macro="">
      <xdr:nvCxnSpPr>
        <xdr:cNvPr id="364" name="直線コネクタ 363"/>
        <xdr:cNvCxnSpPr/>
      </xdr:nvCxnSpPr>
      <xdr:spPr>
        <a:xfrm>
          <a:off x="9639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65" name="楕円 364"/>
        <xdr:cNvSpPr/>
      </xdr:nvSpPr>
      <xdr:spPr>
        <a:xfrm>
          <a:off x="869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95250</xdr:rowOff>
    </xdr:to>
    <xdr:cxnSp macro="">
      <xdr:nvCxnSpPr>
        <xdr:cNvPr id="366" name="直線コネクタ 365"/>
        <xdr:cNvCxnSpPr/>
      </xdr:nvCxnSpPr>
      <xdr:spPr>
        <a:xfrm>
          <a:off x="8750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67" name="楕円 366"/>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95250</xdr:rowOff>
    </xdr:to>
    <xdr:cxnSp macro="">
      <xdr:nvCxnSpPr>
        <xdr:cNvPr id="368" name="直線コネクタ 367"/>
        <xdr:cNvCxnSpPr/>
      </xdr:nvCxnSpPr>
      <xdr:spPr>
        <a:xfrm>
          <a:off x="7861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69" name="楕円 368"/>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83</xdr:row>
      <xdr:rowOff>95250</xdr:rowOff>
    </xdr:to>
    <xdr:cxnSp macro="">
      <xdr:nvCxnSpPr>
        <xdr:cNvPr id="370" name="直線コネクタ 369"/>
        <xdr:cNvCxnSpPr/>
      </xdr:nvCxnSpPr>
      <xdr:spPr>
        <a:xfrm>
          <a:off x="6972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71" name="n_1aveValue【福祉施設】&#10;一人当たり面積"/>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130573</xdr:rowOff>
    </xdr:from>
    <xdr:ext cx="469744" cy="259045"/>
    <xdr:sp macro="" textlink="">
      <xdr:nvSpPr>
        <xdr:cNvPr id="372" name="n_2aveValue【福祉施設】&#10;一人当たり面積"/>
        <xdr:cNvSpPr txBox="1"/>
      </xdr:nvSpPr>
      <xdr:spPr>
        <a:xfrm>
          <a:off x="8515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103140</xdr:rowOff>
    </xdr:from>
    <xdr:ext cx="469744" cy="259045"/>
    <xdr:sp macro="" textlink="">
      <xdr:nvSpPr>
        <xdr:cNvPr id="373" name="n_3aveValue【福祉施設】&#10;一人当たり面積"/>
        <xdr:cNvSpPr txBox="1"/>
      </xdr:nvSpPr>
      <xdr:spPr>
        <a:xfrm>
          <a:off x="7626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89425</xdr:rowOff>
    </xdr:from>
    <xdr:ext cx="469744" cy="259045"/>
    <xdr:sp macro="" textlink="">
      <xdr:nvSpPr>
        <xdr:cNvPr id="374" name="n_4aveValue【福祉施設】&#10;一人当たり面積"/>
        <xdr:cNvSpPr txBox="1"/>
      </xdr:nvSpPr>
      <xdr:spPr>
        <a:xfrm>
          <a:off x="6737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162577</xdr:rowOff>
    </xdr:from>
    <xdr:ext cx="469744" cy="259045"/>
    <xdr:sp macro="" textlink="">
      <xdr:nvSpPr>
        <xdr:cNvPr id="375" name="n_1main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76" name="n_2main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77" name="n_3main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8" name="n_4main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8" name="直線コネクタ 4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9" name="テキスト ボックス 4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0" name="直線コネクタ 4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1" name="テキスト ボックス 4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2" name="直線コネクタ 4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3" name="テキスト ボックス 4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4" name="直線コネクタ 4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5" name="テキスト ボックス 4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6" name="直線コネクタ 4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7" name="テキスト ボックス 4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8" name="直線コネクタ 4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9" name="テキスト ボックス 4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0" name="直線コネクタ 4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452" name="直線コネクタ 451"/>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4" name="直線コネクタ 4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455"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456" name="直線コネクタ 455"/>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457" name="【消防施設】&#10;有形固定資産減価償却率平均値テキスト"/>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58" name="フローチャート: 判断 457"/>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459" name="フローチャート: 判断 458"/>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166914</xdr:rowOff>
    </xdr:from>
    <xdr:to>
      <xdr:col>76</xdr:col>
      <xdr:colOff>165100</xdr:colOff>
      <xdr:row>82</xdr:row>
      <xdr:rowOff>97064</xdr:rowOff>
    </xdr:to>
    <xdr:sp macro="" textlink="">
      <xdr:nvSpPr>
        <xdr:cNvPr id="460" name="フローチャート: 判断 459"/>
        <xdr:cNvSpPr/>
      </xdr:nvSpPr>
      <xdr:spPr>
        <a:xfrm>
          <a:off x="14541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145687</xdr:rowOff>
    </xdr:from>
    <xdr:to>
      <xdr:col>72</xdr:col>
      <xdr:colOff>38100</xdr:colOff>
      <xdr:row>82</xdr:row>
      <xdr:rowOff>75837</xdr:rowOff>
    </xdr:to>
    <xdr:sp macro="" textlink="">
      <xdr:nvSpPr>
        <xdr:cNvPr id="461" name="フローチャート: 判断 460"/>
        <xdr:cNvSpPr/>
      </xdr:nvSpPr>
      <xdr:spPr>
        <a:xfrm>
          <a:off x="13652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144055</xdr:rowOff>
    </xdr:from>
    <xdr:to>
      <xdr:col>67</xdr:col>
      <xdr:colOff>101600</xdr:colOff>
      <xdr:row>82</xdr:row>
      <xdr:rowOff>74205</xdr:rowOff>
    </xdr:to>
    <xdr:sp macro="" textlink="">
      <xdr:nvSpPr>
        <xdr:cNvPr id="462" name="フローチャート: 判断 461"/>
        <xdr:cNvSpPr/>
      </xdr:nvSpPr>
      <xdr:spPr>
        <a:xfrm>
          <a:off x="12763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3" name="テキスト ボックス 4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24856</xdr:rowOff>
    </xdr:from>
    <xdr:to>
      <xdr:col>85</xdr:col>
      <xdr:colOff>177800</xdr:colOff>
      <xdr:row>85</xdr:row>
      <xdr:rowOff>126456</xdr:rowOff>
    </xdr:to>
    <xdr:sp macro="" textlink="">
      <xdr:nvSpPr>
        <xdr:cNvPr id="468" name="楕円 467"/>
        <xdr:cNvSpPr/>
      </xdr:nvSpPr>
      <xdr:spPr>
        <a:xfrm>
          <a:off x="162687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3283</xdr:rowOff>
    </xdr:from>
    <xdr:ext cx="405111" cy="259045"/>
    <xdr:sp macro="" textlink="">
      <xdr:nvSpPr>
        <xdr:cNvPr id="469" name="【消防施設】&#10;有形固定資産減価償却率該当値テキスト"/>
        <xdr:cNvSpPr txBox="1"/>
      </xdr:nvSpPr>
      <xdr:spPr>
        <a:xfrm>
          <a:off x="16357600"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165281</xdr:rowOff>
    </xdr:from>
    <xdr:to>
      <xdr:col>81</xdr:col>
      <xdr:colOff>101600</xdr:colOff>
      <xdr:row>85</xdr:row>
      <xdr:rowOff>95431</xdr:rowOff>
    </xdr:to>
    <xdr:sp macro="" textlink="">
      <xdr:nvSpPr>
        <xdr:cNvPr id="470" name="楕円 469"/>
        <xdr:cNvSpPr/>
      </xdr:nvSpPr>
      <xdr:spPr>
        <a:xfrm>
          <a:off x="15430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44631</xdr:rowOff>
    </xdr:from>
    <xdr:to>
      <xdr:col>85</xdr:col>
      <xdr:colOff>127000</xdr:colOff>
      <xdr:row>85</xdr:row>
      <xdr:rowOff>75656</xdr:rowOff>
    </xdr:to>
    <xdr:cxnSp macro="">
      <xdr:nvCxnSpPr>
        <xdr:cNvPr id="471" name="直線コネクタ 470"/>
        <xdr:cNvCxnSpPr/>
      </xdr:nvCxnSpPr>
      <xdr:spPr>
        <a:xfrm>
          <a:off x="15481300" y="1461788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157118</xdr:rowOff>
    </xdr:from>
    <xdr:to>
      <xdr:col>76</xdr:col>
      <xdr:colOff>165100</xdr:colOff>
      <xdr:row>85</xdr:row>
      <xdr:rowOff>87268</xdr:rowOff>
    </xdr:to>
    <xdr:sp macro="" textlink="">
      <xdr:nvSpPr>
        <xdr:cNvPr id="472" name="楕円 471"/>
        <xdr:cNvSpPr/>
      </xdr:nvSpPr>
      <xdr:spPr>
        <a:xfrm>
          <a:off x="14541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36468</xdr:rowOff>
    </xdr:from>
    <xdr:to>
      <xdr:col>81</xdr:col>
      <xdr:colOff>50800</xdr:colOff>
      <xdr:row>85</xdr:row>
      <xdr:rowOff>44631</xdr:rowOff>
    </xdr:to>
    <xdr:cxnSp macro="">
      <xdr:nvCxnSpPr>
        <xdr:cNvPr id="473" name="直線コネクタ 472"/>
        <xdr:cNvCxnSpPr/>
      </xdr:nvCxnSpPr>
      <xdr:spPr>
        <a:xfrm>
          <a:off x="14592300" y="1460971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124461</xdr:rowOff>
    </xdr:from>
    <xdr:to>
      <xdr:col>72</xdr:col>
      <xdr:colOff>38100</xdr:colOff>
      <xdr:row>85</xdr:row>
      <xdr:rowOff>54611</xdr:rowOff>
    </xdr:to>
    <xdr:sp macro="" textlink="">
      <xdr:nvSpPr>
        <xdr:cNvPr id="474" name="楕円 473"/>
        <xdr:cNvSpPr/>
      </xdr:nvSpPr>
      <xdr:spPr>
        <a:xfrm>
          <a:off x="1365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3811</xdr:rowOff>
    </xdr:from>
    <xdr:to>
      <xdr:col>76</xdr:col>
      <xdr:colOff>114300</xdr:colOff>
      <xdr:row>85</xdr:row>
      <xdr:rowOff>36468</xdr:rowOff>
    </xdr:to>
    <xdr:cxnSp macro="">
      <xdr:nvCxnSpPr>
        <xdr:cNvPr id="475" name="直線コネクタ 474"/>
        <xdr:cNvCxnSpPr/>
      </xdr:nvCxnSpPr>
      <xdr:spPr>
        <a:xfrm>
          <a:off x="13703300" y="145770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88537</xdr:rowOff>
    </xdr:from>
    <xdr:to>
      <xdr:col>67</xdr:col>
      <xdr:colOff>101600</xdr:colOff>
      <xdr:row>85</xdr:row>
      <xdr:rowOff>18687</xdr:rowOff>
    </xdr:to>
    <xdr:sp macro="" textlink="">
      <xdr:nvSpPr>
        <xdr:cNvPr id="476" name="楕円 475"/>
        <xdr:cNvSpPr/>
      </xdr:nvSpPr>
      <xdr:spPr>
        <a:xfrm>
          <a:off x="12763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139337</xdr:rowOff>
    </xdr:from>
    <xdr:to>
      <xdr:col>71</xdr:col>
      <xdr:colOff>177800</xdr:colOff>
      <xdr:row>85</xdr:row>
      <xdr:rowOff>3811</xdr:rowOff>
    </xdr:to>
    <xdr:cxnSp macro="">
      <xdr:nvCxnSpPr>
        <xdr:cNvPr id="477" name="直線コネクタ 476"/>
        <xdr:cNvCxnSpPr/>
      </xdr:nvCxnSpPr>
      <xdr:spPr>
        <a:xfrm>
          <a:off x="12814300" y="145411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478" name="n_1aveValue【消防施設】&#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113591</xdr:rowOff>
    </xdr:from>
    <xdr:ext cx="405111" cy="259045"/>
    <xdr:sp macro="" textlink="">
      <xdr:nvSpPr>
        <xdr:cNvPr id="479" name="n_2aveValue【消防施設】&#10;有形固定資産減価償却率"/>
        <xdr:cNvSpPr txBox="1"/>
      </xdr:nvSpPr>
      <xdr:spPr>
        <a:xfrm>
          <a:off x="14389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92364</xdr:rowOff>
    </xdr:from>
    <xdr:ext cx="405111" cy="259045"/>
    <xdr:sp macro="" textlink="">
      <xdr:nvSpPr>
        <xdr:cNvPr id="480" name="n_3aveValue【消防施設】&#10;有形固定資産減価償却率"/>
        <xdr:cNvSpPr txBox="1"/>
      </xdr:nvSpPr>
      <xdr:spPr>
        <a:xfrm>
          <a:off x="13500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90732</xdr:rowOff>
    </xdr:from>
    <xdr:ext cx="405111" cy="259045"/>
    <xdr:sp macro="" textlink="">
      <xdr:nvSpPr>
        <xdr:cNvPr id="481" name="n_4aveValue【消防施設】&#10;有形固定資産減価償却率"/>
        <xdr:cNvSpPr txBox="1"/>
      </xdr:nvSpPr>
      <xdr:spPr>
        <a:xfrm>
          <a:off x="12611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86558</xdr:rowOff>
    </xdr:from>
    <xdr:ext cx="405111" cy="259045"/>
    <xdr:sp macro="" textlink="">
      <xdr:nvSpPr>
        <xdr:cNvPr id="482" name="n_1mainValue【消防施設】&#10;有形固定資産減価償却率"/>
        <xdr:cNvSpPr txBox="1"/>
      </xdr:nvSpPr>
      <xdr:spPr>
        <a:xfrm>
          <a:off x="15266044"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78395</xdr:rowOff>
    </xdr:from>
    <xdr:ext cx="405111" cy="259045"/>
    <xdr:sp macro="" textlink="">
      <xdr:nvSpPr>
        <xdr:cNvPr id="483" name="n_2mainValue【消防施設】&#10;有形固定資産減価償却率"/>
        <xdr:cNvSpPr txBox="1"/>
      </xdr:nvSpPr>
      <xdr:spPr>
        <a:xfrm>
          <a:off x="14389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45738</xdr:rowOff>
    </xdr:from>
    <xdr:ext cx="405111" cy="259045"/>
    <xdr:sp macro="" textlink="">
      <xdr:nvSpPr>
        <xdr:cNvPr id="484" name="n_3mainValue【消防施設】&#10;有形固定資産減価償却率"/>
        <xdr:cNvSpPr txBox="1"/>
      </xdr:nvSpPr>
      <xdr:spPr>
        <a:xfrm>
          <a:off x="13500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9814</xdr:rowOff>
    </xdr:from>
    <xdr:ext cx="405111" cy="259045"/>
    <xdr:sp macro="" textlink="">
      <xdr:nvSpPr>
        <xdr:cNvPr id="485" name="n_4mainValue【消防施設】&#10;有形固定資産減価償却率"/>
        <xdr:cNvSpPr txBox="1"/>
      </xdr:nvSpPr>
      <xdr:spPr>
        <a:xfrm>
          <a:off x="12611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6" name="直線コネクタ 4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7" name="テキスト ボックス 4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8" name="直線コネクタ 4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9" name="テキスト ボックス 4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0" name="直線コネクタ 4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1" name="テキスト ボックス 5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2" name="直線コネクタ 5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3" name="テキスト ボックス 5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507" name="直線コネクタ 506"/>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08"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09" name="直線コネクタ 508"/>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510" name="【消防施設】&#10;一人当たり面積最大値テキスト"/>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511" name="直線コネクタ 510"/>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512" name="【消防施設】&#10;一人当たり面積平均値テキスト"/>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513" name="フローチャート: 判断 512"/>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514" name="フローチャート: 判断 513"/>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515" name="フローチャート: 判断 514"/>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516" name="フローチャート: 判断 515"/>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517" name="フローチャート: 判断 516"/>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103887</xdr:rowOff>
    </xdr:from>
    <xdr:to>
      <xdr:col>116</xdr:col>
      <xdr:colOff>114300</xdr:colOff>
      <xdr:row>82</xdr:row>
      <xdr:rowOff>34037</xdr:rowOff>
    </xdr:to>
    <xdr:sp macro="" textlink="">
      <xdr:nvSpPr>
        <xdr:cNvPr id="523" name="楕円 522"/>
        <xdr:cNvSpPr/>
      </xdr:nvSpPr>
      <xdr:spPr>
        <a:xfrm>
          <a:off x="221107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126764</xdr:rowOff>
    </xdr:from>
    <xdr:ext cx="469744" cy="259045"/>
    <xdr:sp macro="" textlink="">
      <xdr:nvSpPr>
        <xdr:cNvPr id="524" name="【消防施設】&#10;一人当たり面積該当値テキスト"/>
        <xdr:cNvSpPr txBox="1"/>
      </xdr:nvSpPr>
      <xdr:spPr>
        <a:xfrm>
          <a:off x="22199600" y="1384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163322</xdr:rowOff>
    </xdr:from>
    <xdr:to>
      <xdr:col>112</xdr:col>
      <xdr:colOff>38100</xdr:colOff>
      <xdr:row>82</xdr:row>
      <xdr:rowOff>93472</xdr:rowOff>
    </xdr:to>
    <xdr:sp macro="" textlink="">
      <xdr:nvSpPr>
        <xdr:cNvPr id="525" name="楕円 524"/>
        <xdr:cNvSpPr/>
      </xdr:nvSpPr>
      <xdr:spPr>
        <a:xfrm>
          <a:off x="21272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154687</xdr:rowOff>
    </xdr:from>
    <xdr:to>
      <xdr:col>116</xdr:col>
      <xdr:colOff>63500</xdr:colOff>
      <xdr:row>82</xdr:row>
      <xdr:rowOff>42672</xdr:rowOff>
    </xdr:to>
    <xdr:cxnSp macro="">
      <xdr:nvCxnSpPr>
        <xdr:cNvPr id="526" name="直線コネクタ 525"/>
        <xdr:cNvCxnSpPr/>
      </xdr:nvCxnSpPr>
      <xdr:spPr>
        <a:xfrm flipV="1">
          <a:off x="21323300" y="14042137"/>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10161</xdr:rowOff>
    </xdr:from>
    <xdr:to>
      <xdr:col>107</xdr:col>
      <xdr:colOff>101600</xdr:colOff>
      <xdr:row>82</xdr:row>
      <xdr:rowOff>111761</xdr:rowOff>
    </xdr:to>
    <xdr:sp macro="" textlink="">
      <xdr:nvSpPr>
        <xdr:cNvPr id="527" name="楕円 526"/>
        <xdr:cNvSpPr/>
      </xdr:nvSpPr>
      <xdr:spPr>
        <a:xfrm>
          <a:off x="20383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42672</xdr:rowOff>
    </xdr:from>
    <xdr:to>
      <xdr:col>111</xdr:col>
      <xdr:colOff>177800</xdr:colOff>
      <xdr:row>82</xdr:row>
      <xdr:rowOff>60961</xdr:rowOff>
    </xdr:to>
    <xdr:cxnSp macro="">
      <xdr:nvCxnSpPr>
        <xdr:cNvPr id="528" name="直線コネクタ 527"/>
        <xdr:cNvCxnSpPr/>
      </xdr:nvCxnSpPr>
      <xdr:spPr>
        <a:xfrm flipV="1">
          <a:off x="20434300" y="141015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10161</xdr:rowOff>
    </xdr:from>
    <xdr:to>
      <xdr:col>102</xdr:col>
      <xdr:colOff>165100</xdr:colOff>
      <xdr:row>82</xdr:row>
      <xdr:rowOff>111761</xdr:rowOff>
    </xdr:to>
    <xdr:sp macro="" textlink="">
      <xdr:nvSpPr>
        <xdr:cNvPr id="529" name="楕円 528"/>
        <xdr:cNvSpPr/>
      </xdr:nvSpPr>
      <xdr:spPr>
        <a:xfrm>
          <a:off x="19494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60961</xdr:rowOff>
    </xdr:from>
    <xdr:to>
      <xdr:col>107</xdr:col>
      <xdr:colOff>50800</xdr:colOff>
      <xdr:row>82</xdr:row>
      <xdr:rowOff>60961</xdr:rowOff>
    </xdr:to>
    <xdr:cxnSp macro="">
      <xdr:nvCxnSpPr>
        <xdr:cNvPr id="530" name="直線コネクタ 529"/>
        <xdr:cNvCxnSpPr/>
      </xdr:nvCxnSpPr>
      <xdr:spPr>
        <a:xfrm>
          <a:off x="19545300" y="1411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28448</xdr:rowOff>
    </xdr:from>
    <xdr:to>
      <xdr:col>98</xdr:col>
      <xdr:colOff>38100</xdr:colOff>
      <xdr:row>82</xdr:row>
      <xdr:rowOff>130048</xdr:rowOff>
    </xdr:to>
    <xdr:sp macro="" textlink="">
      <xdr:nvSpPr>
        <xdr:cNvPr id="531" name="楕円 530"/>
        <xdr:cNvSpPr/>
      </xdr:nvSpPr>
      <xdr:spPr>
        <a:xfrm>
          <a:off x="18605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60961</xdr:rowOff>
    </xdr:from>
    <xdr:to>
      <xdr:col>102</xdr:col>
      <xdr:colOff>114300</xdr:colOff>
      <xdr:row>82</xdr:row>
      <xdr:rowOff>79248</xdr:rowOff>
    </xdr:to>
    <xdr:cxnSp macro="">
      <xdr:nvCxnSpPr>
        <xdr:cNvPr id="532" name="直線コネクタ 531"/>
        <xdr:cNvCxnSpPr/>
      </xdr:nvCxnSpPr>
      <xdr:spPr>
        <a:xfrm flipV="1">
          <a:off x="18656300" y="141198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533" name="n_1aveValue【消防施設】&#10;一人当たり面積"/>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164609</xdr:rowOff>
    </xdr:from>
    <xdr:ext cx="469744" cy="259045"/>
    <xdr:sp macro="" textlink="">
      <xdr:nvSpPr>
        <xdr:cNvPr id="534" name="n_2aveValue【消防施設】&#10;一人当たり面積"/>
        <xdr:cNvSpPr txBox="1"/>
      </xdr:nvSpPr>
      <xdr:spPr>
        <a:xfrm>
          <a:off x="20199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535" name="n_3aveValue【消防施設】&#10;一人当たり面積"/>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6875</xdr:rowOff>
    </xdr:from>
    <xdr:ext cx="469744" cy="259045"/>
    <xdr:sp macro="" textlink="">
      <xdr:nvSpPr>
        <xdr:cNvPr id="536" name="n_4aveValue【消防施設】&#10;一人当たり面積"/>
        <xdr:cNvSpPr txBox="1"/>
      </xdr:nvSpPr>
      <xdr:spPr>
        <a:xfrm>
          <a:off x="18421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109999</xdr:rowOff>
    </xdr:from>
    <xdr:ext cx="469744" cy="259045"/>
    <xdr:sp macro="" textlink="">
      <xdr:nvSpPr>
        <xdr:cNvPr id="537" name="n_1mainValue【消防施設】&#10;一人当たり面積"/>
        <xdr:cNvSpPr txBox="1"/>
      </xdr:nvSpPr>
      <xdr:spPr>
        <a:xfrm>
          <a:off x="210757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538" name="n_2mainValue【消防施設】&#10;一人当たり面積"/>
        <xdr:cNvSpPr txBox="1"/>
      </xdr:nvSpPr>
      <xdr:spPr>
        <a:xfrm>
          <a:off x="20199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128288</xdr:rowOff>
    </xdr:from>
    <xdr:ext cx="469744" cy="259045"/>
    <xdr:sp macro="" textlink="">
      <xdr:nvSpPr>
        <xdr:cNvPr id="539" name="n_3mainValue【消防施設】&#10;一人当たり面積"/>
        <xdr:cNvSpPr txBox="1"/>
      </xdr:nvSpPr>
      <xdr:spPr>
        <a:xfrm>
          <a:off x="19310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146575</xdr:rowOff>
    </xdr:from>
    <xdr:ext cx="469744" cy="259045"/>
    <xdr:sp macro="" textlink="">
      <xdr:nvSpPr>
        <xdr:cNvPr id="540" name="n_4mainValue【消防施設】&#10;一人当たり面積"/>
        <xdr:cNvSpPr txBox="1"/>
      </xdr:nvSpPr>
      <xdr:spPr>
        <a:xfrm>
          <a:off x="184214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566" name="直線コネクタ 565"/>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8" name="直線コネクタ 5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69"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70" name="直線コネクタ 569"/>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571"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572" name="フローチャート: 判断 571"/>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573" name="フローチャート: 判断 572"/>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574" name="フローチャート: 判断 573"/>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575" name="フローチャート: 判断 574"/>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576" name="フローチャート: 判断 575"/>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93980</xdr:rowOff>
    </xdr:from>
    <xdr:to>
      <xdr:col>85</xdr:col>
      <xdr:colOff>177800</xdr:colOff>
      <xdr:row>109</xdr:row>
      <xdr:rowOff>24130</xdr:rowOff>
    </xdr:to>
    <xdr:sp macro="" textlink="">
      <xdr:nvSpPr>
        <xdr:cNvPr id="582" name="楕円 581"/>
        <xdr:cNvSpPr/>
      </xdr:nvSpPr>
      <xdr:spPr>
        <a:xfrm>
          <a:off x="162687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8907</xdr:rowOff>
    </xdr:from>
    <xdr:ext cx="405111" cy="259045"/>
    <xdr:sp macro="" textlink="">
      <xdr:nvSpPr>
        <xdr:cNvPr id="583" name="【庁舎】&#10;有形固定資産減価償却率該当値テキスト"/>
        <xdr:cNvSpPr txBox="1"/>
      </xdr:nvSpPr>
      <xdr:spPr>
        <a:xfrm>
          <a:off x="16357600" y="185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97245</xdr:rowOff>
    </xdr:from>
    <xdr:to>
      <xdr:col>81</xdr:col>
      <xdr:colOff>101600</xdr:colOff>
      <xdr:row>109</xdr:row>
      <xdr:rowOff>27395</xdr:rowOff>
    </xdr:to>
    <xdr:sp macro="" textlink="">
      <xdr:nvSpPr>
        <xdr:cNvPr id="584" name="楕円 583"/>
        <xdr:cNvSpPr/>
      </xdr:nvSpPr>
      <xdr:spPr>
        <a:xfrm>
          <a:off x="15430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144780</xdr:rowOff>
    </xdr:from>
    <xdr:to>
      <xdr:col>85</xdr:col>
      <xdr:colOff>127000</xdr:colOff>
      <xdr:row>108</xdr:row>
      <xdr:rowOff>148045</xdr:rowOff>
    </xdr:to>
    <xdr:cxnSp macro="">
      <xdr:nvCxnSpPr>
        <xdr:cNvPr id="585" name="直線コネクタ 584"/>
        <xdr:cNvCxnSpPr/>
      </xdr:nvCxnSpPr>
      <xdr:spPr>
        <a:xfrm flipV="1">
          <a:off x="15481300" y="186613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58057</xdr:rowOff>
    </xdr:from>
    <xdr:to>
      <xdr:col>76</xdr:col>
      <xdr:colOff>165100</xdr:colOff>
      <xdr:row>108</xdr:row>
      <xdr:rowOff>159657</xdr:rowOff>
    </xdr:to>
    <xdr:sp macro="" textlink="">
      <xdr:nvSpPr>
        <xdr:cNvPr id="586" name="楕円 585"/>
        <xdr:cNvSpPr/>
      </xdr:nvSpPr>
      <xdr:spPr>
        <a:xfrm>
          <a:off x="14541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108857</xdr:rowOff>
    </xdr:from>
    <xdr:to>
      <xdr:col>81</xdr:col>
      <xdr:colOff>50800</xdr:colOff>
      <xdr:row>108</xdr:row>
      <xdr:rowOff>148045</xdr:rowOff>
    </xdr:to>
    <xdr:cxnSp macro="">
      <xdr:nvCxnSpPr>
        <xdr:cNvPr id="587" name="直線コネクタ 586"/>
        <xdr:cNvCxnSpPr/>
      </xdr:nvCxnSpPr>
      <xdr:spPr>
        <a:xfrm>
          <a:off x="14592300" y="186254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20501</xdr:rowOff>
    </xdr:from>
    <xdr:to>
      <xdr:col>72</xdr:col>
      <xdr:colOff>38100</xdr:colOff>
      <xdr:row>108</xdr:row>
      <xdr:rowOff>122101</xdr:rowOff>
    </xdr:to>
    <xdr:sp macro="" textlink="">
      <xdr:nvSpPr>
        <xdr:cNvPr id="588" name="楕円 587"/>
        <xdr:cNvSpPr/>
      </xdr:nvSpPr>
      <xdr:spPr>
        <a:xfrm>
          <a:off x="13652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71301</xdr:rowOff>
    </xdr:from>
    <xdr:to>
      <xdr:col>76</xdr:col>
      <xdr:colOff>114300</xdr:colOff>
      <xdr:row>108</xdr:row>
      <xdr:rowOff>108857</xdr:rowOff>
    </xdr:to>
    <xdr:cxnSp macro="">
      <xdr:nvCxnSpPr>
        <xdr:cNvPr id="589" name="直線コネクタ 588"/>
        <xdr:cNvCxnSpPr/>
      </xdr:nvCxnSpPr>
      <xdr:spPr>
        <a:xfrm>
          <a:off x="13703300" y="185879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154395</xdr:rowOff>
    </xdr:from>
    <xdr:to>
      <xdr:col>67</xdr:col>
      <xdr:colOff>101600</xdr:colOff>
      <xdr:row>108</xdr:row>
      <xdr:rowOff>84545</xdr:rowOff>
    </xdr:to>
    <xdr:sp macro="" textlink="">
      <xdr:nvSpPr>
        <xdr:cNvPr id="590" name="楕円 589"/>
        <xdr:cNvSpPr/>
      </xdr:nvSpPr>
      <xdr:spPr>
        <a:xfrm>
          <a:off x="12763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33745</xdr:rowOff>
    </xdr:from>
    <xdr:to>
      <xdr:col>71</xdr:col>
      <xdr:colOff>177800</xdr:colOff>
      <xdr:row>108</xdr:row>
      <xdr:rowOff>71301</xdr:rowOff>
    </xdr:to>
    <xdr:cxnSp macro="">
      <xdr:nvCxnSpPr>
        <xdr:cNvPr id="591" name="直線コネクタ 590"/>
        <xdr:cNvCxnSpPr/>
      </xdr:nvCxnSpPr>
      <xdr:spPr>
        <a:xfrm>
          <a:off x="12814300" y="1855034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83111</xdr:rowOff>
    </xdr:from>
    <xdr:ext cx="405111" cy="259045"/>
    <xdr:sp macro="" textlink="">
      <xdr:nvSpPr>
        <xdr:cNvPr id="592" name="n_1aveValue【庁舎】&#10;有形固定資産減価償却率"/>
        <xdr:cNvSpPr txBox="1"/>
      </xdr:nvSpPr>
      <xdr:spPr>
        <a:xfrm>
          <a:off x="152660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593"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594" name="n_3aveValue【庁舎】&#10;有形固定資産減価償却率"/>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595" name="n_4aveValue【庁舎】&#10;有形固定資産減価償却率"/>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18522</xdr:rowOff>
    </xdr:from>
    <xdr:ext cx="405111" cy="259045"/>
    <xdr:sp macro="" textlink="">
      <xdr:nvSpPr>
        <xdr:cNvPr id="596" name="n_1mainValue【庁舎】&#10;有形固定資産減価償却率"/>
        <xdr:cNvSpPr txBox="1"/>
      </xdr:nvSpPr>
      <xdr:spPr>
        <a:xfrm>
          <a:off x="15266044" y="1870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150784</xdr:rowOff>
    </xdr:from>
    <xdr:ext cx="405111" cy="259045"/>
    <xdr:sp macro="" textlink="">
      <xdr:nvSpPr>
        <xdr:cNvPr id="597" name="n_2mainValue【庁舎】&#10;有形固定資産減価償却率"/>
        <xdr:cNvSpPr txBox="1"/>
      </xdr:nvSpPr>
      <xdr:spPr>
        <a:xfrm>
          <a:off x="14389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113228</xdr:rowOff>
    </xdr:from>
    <xdr:ext cx="405111" cy="259045"/>
    <xdr:sp macro="" textlink="">
      <xdr:nvSpPr>
        <xdr:cNvPr id="598" name="n_3mainValue【庁舎】&#10;有形固定資産減価償却率"/>
        <xdr:cNvSpPr txBox="1"/>
      </xdr:nvSpPr>
      <xdr:spPr>
        <a:xfrm>
          <a:off x="13500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75672</xdr:rowOff>
    </xdr:from>
    <xdr:ext cx="405111" cy="259045"/>
    <xdr:sp macro="" textlink="">
      <xdr:nvSpPr>
        <xdr:cNvPr id="599" name="n_4mainValue【庁舎】&#10;有形固定資産減価償却率"/>
        <xdr:cNvSpPr txBox="1"/>
      </xdr:nvSpPr>
      <xdr:spPr>
        <a:xfrm>
          <a:off x="12611744" y="1859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0" name="テキスト ボックス 6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11" name="直線コネクタ 6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2" name="テキスト ボックス 6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3" name="直線コネクタ 6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4" name="テキスト ボックス 6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5" name="直線コネクタ 6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6" name="テキスト ボックス 6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7" name="直線コネクタ 6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8" name="テキスト ボックス 6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9" name="直線コネクタ 6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0" name="テキスト ボックス 6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1" name="直線コネクタ 6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2" name="テキスト ボックス 6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626" name="直線コネクタ 625"/>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27"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28" name="直線コネクタ 627"/>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629"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630" name="直線コネクタ 629"/>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631"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632" name="フローチャート: 判断 631"/>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31931</xdr:rowOff>
    </xdr:from>
    <xdr:to>
      <xdr:col>112</xdr:col>
      <xdr:colOff>38100</xdr:colOff>
      <xdr:row>106</xdr:row>
      <xdr:rowOff>133531</xdr:rowOff>
    </xdr:to>
    <xdr:sp macro="" textlink="">
      <xdr:nvSpPr>
        <xdr:cNvPr id="633" name="フローチャート: 判断 632"/>
        <xdr:cNvSpPr/>
      </xdr:nvSpPr>
      <xdr:spPr>
        <a:xfrm>
          <a:off x="21272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634" name="フローチャート: 判断 633"/>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115207</xdr:rowOff>
    </xdr:from>
    <xdr:to>
      <xdr:col>102</xdr:col>
      <xdr:colOff>165100</xdr:colOff>
      <xdr:row>106</xdr:row>
      <xdr:rowOff>45357</xdr:rowOff>
    </xdr:to>
    <xdr:sp macro="" textlink="">
      <xdr:nvSpPr>
        <xdr:cNvPr id="635" name="フローチャート: 判断 634"/>
        <xdr:cNvSpPr/>
      </xdr:nvSpPr>
      <xdr:spPr>
        <a:xfrm>
          <a:off x="19494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636" name="フローチャート: 判断 635"/>
        <xdr:cNvSpPr/>
      </xdr:nvSpPr>
      <xdr:spPr>
        <a:xfrm>
          <a:off x="18605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23768</xdr:rowOff>
    </xdr:from>
    <xdr:to>
      <xdr:col>116</xdr:col>
      <xdr:colOff>114300</xdr:colOff>
      <xdr:row>105</xdr:row>
      <xdr:rowOff>125368</xdr:rowOff>
    </xdr:to>
    <xdr:sp macro="" textlink="">
      <xdr:nvSpPr>
        <xdr:cNvPr id="642" name="楕円 641"/>
        <xdr:cNvSpPr/>
      </xdr:nvSpPr>
      <xdr:spPr>
        <a:xfrm>
          <a:off x="221107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46645</xdr:rowOff>
    </xdr:from>
    <xdr:ext cx="469744" cy="259045"/>
    <xdr:sp macro="" textlink="">
      <xdr:nvSpPr>
        <xdr:cNvPr id="643" name="【庁舎】&#10;一人当たり面積該当値テキスト"/>
        <xdr:cNvSpPr txBox="1"/>
      </xdr:nvSpPr>
      <xdr:spPr>
        <a:xfrm>
          <a:off x="22199600" y="1787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23768</xdr:rowOff>
    </xdr:from>
    <xdr:to>
      <xdr:col>112</xdr:col>
      <xdr:colOff>38100</xdr:colOff>
      <xdr:row>105</xdr:row>
      <xdr:rowOff>125368</xdr:rowOff>
    </xdr:to>
    <xdr:sp macro="" textlink="">
      <xdr:nvSpPr>
        <xdr:cNvPr id="644" name="楕円 643"/>
        <xdr:cNvSpPr/>
      </xdr:nvSpPr>
      <xdr:spPr>
        <a:xfrm>
          <a:off x="21272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74568</xdr:rowOff>
    </xdr:from>
    <xdr:to>
      <xdr:col>116</xdr:col>
      <xdr:colOff>63500</xdr:colOff>
      <xdr:row>105</xdr:row>
      <xdr:rowOff>74568</xdr:rowOff>
    </xdr:to>
    <xdr:cxnSp macro="">
      <xdr:nvCxnSpPr>
        <xdr:cNvPr id="645" name="直線コネクタ 644"/>
        <xdr:cNvCxnSpPr/>
      </xdr:nvCxnSpPr>
      <xdr:spPr>
        <a:xfrm>
          <a:off x="21323300" y="180768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23768</xdr:rowOff>
    </xdr:from>
    <xdr:to>
      <xdr:col>107</xdr:col>
      <xdr:colOff>101600</xdr:colOff>
      <xdr:row>105</xdr:row>
      <xdr:rowOff>125368</xdr:rowOff>
    </xdr:to>
    <xdr:sp macro="" textlink="">
      <xdr:nvSpPr>
        <xdr:cNvPr id="646" name="楕円 645"/>
        <xdr:cNvSpPr/>
      </xdr:nvSpPr>
      <xdr:spPr>
        <a:xfrm>
          <a:off x="2038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74568</xdr:rowOff>
    </xdr:from>
    <xdr:to>
      <xdr:col>111</xdr:col>
      <xdr:colOff>177800</xdr:colOff>
      <xdr:row>105</xdr:row>
      <xdr:rowOff>74568</xdr:rowOff>
    </xdr:to>
    <xdr:cxnSp macro="">
      <xdr:nvCxnSpPr>
        <xdr:cNvPr id="647" name="直線コネクタ 646"/>
        <xdr:cNvCxnSpPr/>
      </xdr:nvCxnSpPr>
      <xdr:spPr>
        <a:xfrm>
          <a:off x="20434300" y="180768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20501</xdr:rowOff>
    </xdr:from>
    <xdr:to>
      <xdr:col>102</xdr:col>
      <xdr:colOff>165100</xdr:colOff>
      <xdr:row>105</xdr:row>
      <xdr:rowOff>122101</xdr:rowOff>
    </xdr:to>
    <xdr:sp macro="" textlink="">
      <xdr:nvSpPr>
        <xdr:cNvPr id="648" name="楕円 647"/>
        <xdr:cNvSpPr/>
      </xdr:nvSpPr>
      <xdr:spPr>
        <a:xfrm>
          <a:off x="19494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71301</xdr:rowOff>
    </xdr:from>
    <xdr:to>
      <xdr:col>107</xdr:col>
      <xdr:colOff>50800</xdr:colOff>
      <xdr:row>105</xdr:row>
      <xdr:rowOff>74568</xdr:rowOff>
    </xdr:to>
    <xdr:cxnSp macro="">
      <xdr:nvCxnSpPr>
        <xdr:cNvPr id="649" name="直線コネクタ 648"/>
        <xdr:cNvCxnSpPr/>
      </xdr:nvCxnSpPr>
      <xdr:spPr>
        <a:xfrm>
          <a:off x="19545300" y="180735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23768</xdr:rowOff>
    </xdr:from>
    <xdr:to>
      <xdr:col>98</xdr:col>
      <xdr:colOff>38100</xdr:colOff>
      <xdr:row>105</xdr:row>
      <xdr:rowOff>125368</xdr:rowOff>
    </xdr:to>
    <xdr:sp macro="" textlink="">
      <xdr:nvSpPr>
        <xdr:cNvPr id="650" name="楕円 649"/>
        <xdr:cNvSpPr/>
      </xdr:nvSpPr>
      <xdr:spPr>
        <a:xfrm>
          <a:off x="18605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71301</xdr:rowOff>
    </xdr:from>
    <xdr:to>
      <xdr:col>102</xdr:col>
      <xdr:colOff>114300</xdr:colOff>
      <xdr:row>105</xdr:row>
      <xdr:rowOff>74568</xdr:rowOff>
    </xdr:to>
    <xdr:cxnSp macro="">
      <xdr:nvCxnSpPr>
        <xdr:cNvPr id="651" name="直線コネクタ 650"/>
        <xdr:cNvCxnSpPr/>
      </xdr:nvCxnSpPr>
      <xdr:spPr>
        <a:xfrm flipV="1">
          <a:off x="18656300" y="180735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124658</xdr:rowOff>
    </xdr:from>
    <xdr:ext cx="469744" cy="259045"/>
    <xdr:sp macro="" textlink="">
      <xdr:nvSpPr>
        <xdr:cNvPr id="652" name="n_1aveValue【庁舎】&#10;一人当たり面積"/>
        <xdr:cNvSpPr txBox="1"/>
      </xdr:nvSpPr>
      <xdr:spPr>
        <a:xfrm>
          <a:off x="210757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653"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36484</xdr:rowOff>
    </xdr:from>
    <xdr:ext cx="469744" cy="259045"/>
    <xdr:sp macro="" textlink="">
      <xdr:nvSpPr>
        <xdr:cNvPr id="654" name="n_3aveValue【庁舎】&#10;一人当たり面積"/>
        <xdr:cNvSpPr txBox="1"/>
      </xdr:nvSpPr>
      <xdr:spPr>
        <a:xfrm>
          <a:off x="19310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59345</xdr:rowOff>
    </xdr:from>
    <xdr:ext cx="469744" cy="259045"/>
    <xdr:sp macro="" textlink="">
      <xdr:nvSpPr>
        <xdr:cNvPr id="655" name="n_4aveValue【庁舎】&#10;一人当たり面積"/>
        <xdr:cNvSpPr txBox="1"/>
      </xdr:nvSpPr>
      <xdr:spPr>
        <a:xfrm>
          <a:off x="18421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141895</xdr:rowOff>
    </xdr:from>
    <xdr:ext cx="469744" cy="259045"/>
    <xdr:sp macro="" textlink="">
      <xdr:nvSpPr>
        <xdr:cNvPr id="656" name="n_1mainValue【庁舎】&#10;一人当たり面積"/>
        <xdr:cNvSpPr txBox="1"/>
      </xdr:nvSpPr>
      <xdr:spPr>
        <a:xfrm>
          <a:off x="210757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141895</xdr:rowOff>
    </xdr:from>
    <xdr:ext cx="469744" cy="259045"/>
    <xdr:sp macro="" textlink="">
      <xdr:nvSpPr>
        <xdr:cNvPr id="657" name="n_2mainValue【庁舎】&#10;一人当たり面積"/>
        <xdr:cNvSpPr txBox="1"/>
      </xdr:nvSpPr>
      <xdr:spPr>
        <a:xfrm>
          <a:off x="20199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138628</xdr:rowOff>
    </xdr:from>
    <xdr:ext cx="469744" cy="259045"/>
    <xdr:sp macro="" textlink="">
      <xdr:nvSpPr>
        <xdr:cNvPr id="658" name="n_3mainValue【庁舎】&#10;一人当たり面積"/>
        <xdr:cNvSpPr txBox="1"/>
      </xdr:nvSpPr>
      <xdr:spPr>
        <a:xfrm>
          <a:off x="19310427" y="177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141895</xdr:rowOff>
    </xdr:from>
    <xdr:ext cx="469744" cy="259045"/>
    <xdr:sp macro="" textlink="">
      <xdr:nvSpPr>
        <xdr:cNvPr id="659" name="n_4mainValue【庁舎】&#10;一人当たり面積"/>
        <xdr:cNvSpPr txBox="1"/>
      </xdr:nvSpPr>
      <xdr:spPr>
        <a:xfrm>
          <a:off x="18421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類似団体と比較して特に有形固定資産減価償却率が高い施設は、庁舎、消防施設だが、その他の施設においても全国平均を上回っている状況である。</a:t>
          </a:r>
          <a:endParaRPr lang="ja-JP" altLang="ja-JP" sz="1400">
            <a:effectLst/>
          </a:endParaRPr>
        </a:p>
        <a:p>
          <a:r>
            <a:rPr kumimoji="1" lang="ja-JP" altLang="ja-JP" sz="1100">
              <a:solidFill>
                <a:schemeClr val="dk1"/>
              </a:solidFill>
              <a:effectLst/>
              <a:latin typeface="+mn-lt"/>
              <a:ea typeface="+mn-ea"/>
              <a:cs typeface="+mn-cs"/>
            </a:rPr>
            <a:t>有形固定資産減価償却率が高い要因として、庁舎については平成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町合併以降も旧庁舎（本庁舎昭和</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年築、分庁舎昭和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年築）を使用した分庁方式により行政運営を行っているためである。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a:t>
          </a:r>
          <a:r>
            <a:rPr kumimoji="1" lang="ja-JP" altLang="en-US" sz="1100">
              <a:solidFill>
                <a:sysClr val="windowText" lastClr="000000"/>
              </a:solidFill>
              <a:effectLst/>
              <a:latin typeface="+mn-lt"/>
              <a:ea typeface="+mn-ea"/>
              <a:cs typeface="+mn-cs"/>
            </a:rPr>
            <a:t>消防施設については、複数の施設で耐用年数を超過しているが、いずれも総合管理計画及び個別施設計画において長寿命化等の施策を取る対象となっており、今後は同計画に基づき</a:t>
          </a:r>
          <a:r>
            <a:rPr kumimoji="1" lang="ja-JP" altLang="ja-JP" sz="1100">
              <a:solidFill>
                <a:sysClr val="windowText" lastClr="000000"/>
              </a:solidFill>
              <a:effectLst/>
              <a:latin typeface="+mn-lt"/>
              <a:ea typeface="+mn-ea"/>
              <a:cs typeface="+mn-cs"/>
            </a:rPr>
            <a:t>効率的かつ効果的な運営維持に取り組</a:t>
          </a:r>
          <a:r>
            <a:rPr kumimoji="1" lang="ja-JP" altLang="en-US" sz="1100">
              <a:solidFill>
                <a:sysClr val="windowText" lastClr="000000"/>
              </a:solidFill>
              <a:effectLst/>
              <a:latin typeface="+mn-lt"/>
              <a:ea typeface="+mn-ea"/>
              <a:cs typeface="+mn-cs"/>
            </a:rPr>
            <a:t>んでいく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12068869</v>
      </c>
      <c r="BO4" s="410"/>
      <c r="BP4" s="410"/>
      <c r="BQ4" s="410"/>
      <c r="BR4" s="410"/>
      <c r="BS4" s="410"/>
      <c r="BT4" s="410"/>
      <c r="BU4" s="411"/>
      <c r="BV4" s="409">
        <v>13404514</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4.2</v>
      </c>
      <c r="CU4" s="416"/>
      <c r="CV4" s="416"/>
      <c r="CW4" s="416"/>
      <c r="CX4" s="416"/>
      <c r="CY4" s="416"/>
      <c r="CZ4" s="416"/>
      <c r="DA4" s="417"/>
      <c r="DB4" s="415">
        <v>4.3</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11689233</v>
      </c>
      <c r="BO5" s="447"/>
      <c r="BP5" s="447"/>
      <c r="BQ5" s="447"/>
      <c r="BR5" s="447"/>
      <c r="BS5" s="447"/>
      <c r="BT5" s="447"/>
      <c r="BU5" s="448"/>
      <c r="BV5" s="446">
        <v>13068725</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87.2</v>
      </c>
      <c r="CU5" s="444"/>
      <c r="CV5" s="444"/>
      <c r="CW5" s="444"/>
      <c r="CX5" s="444"/>
      <c r="CY5" s="444"/>
      <c r="CZ5" s="444"/>
      <c r="DA5" s="445"/>
      <c r="DB5" s="443">
        <v>95.3</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379636</v>
      </c>
      <c r="BO6" s="447"/>
      <c r="BP6" s="447"/>
      <c r="BQ6" s="447"/>
      <c r="BR6" s="447"/>
      <c r="BS6" s="447"/>
      <c r="BT6" s="447"/>
      <c r="BU6" s="448"/>
      <c r="BV6" s="446">
        <v>335789</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90.6</v>
      </c>
      <c r="CU6" s="484"/>
      <c r="CV6" s="484"/>
      <c r="CW6" s="484"/>
      <c r="CX6" s="484"/>
      <c r="CY6" s="484"/>
      <c r="CZ6" s="484"/>
      <c r="DA6" s="485"/>
      <c r="DB6" s="483">
        <v>99.6</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104</v>
      </c>
      <c r="AV7" s="479"/>
      <c r="AW7" s="479"/>
      <c r="AX7" s="479"/>
      <c r="AY7" s="480" t="s">
        <v>105</v>
      </c>
      <c r="AZ7" s="481"/>
      <c r="BA7" s="481"/>
      <c r="BB7" s="481"/>
      <c r="BC7" s="481"/>
      <c r="BD7" s="481"/>
      <c r="BE7" s="481"/>
      <c r="BF7" s="481"/>
      <c r="BG7" s="481"/>
      <c r="BH7" s="481"/>
      <c r="BI7" s="481"/>
      <c r="BJ7" s="481"/>
      <c r="BK7" s="481"/>
      <c r="BL7" s="481"/>
      <c r="BM7" s="482"/>
      <c r="BN7" s="446">
        <v>84287</v>
      </c>
      <c r="BO7" s="447"/>
      <c r="BP7" s="447"/>
      <c r="BQ7" s="447"/>
      <c r="BR7" s="447"/>
      <c r="BS7" s="447"/>
      <c r="BT7" s="447"/>
      <c r="BU7" s="448"/>
      <c r="BV7" s="446">
        <v>48421</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6999855</v>
      </c>
      <c r="CU7" s="447"/>
      <c r="CV7" s="447"/>
      <c r="CW7" s="447"/>
      <c r="CX7" s="447"/>
      <c r="CY7" s="447"/>
      <c r="CZ7" s="447"/>
      <c r="DA7" s="448"/>
      <c r="DB7" s="446">
        <v>6675407</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295349</v>
      </c>
      <c r="BO8" s="447"/>
      <c r="BP8" s="447"/>
      <c r="BQ8" s="447"/>
      <c r="BR8" s="447"/>
      <c r="BS8" s="447"/>
      <c r="BT8" s="447"/>
      <c r="BU8" s="448"/>
      <c r="BV8" s="446">
        <v>287368</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0.46</v>
      </c>
      <c r="CU8" s="487"/>
      <c r="CV8" s="487"/>
      <c r="CW8" s="487"/>
      <c r="CX8" s="487"/>
      <c r="CY8" s="487"/>
      <c r="CZ8" s="487"/>
      <c r="DA8" s="488"/>
      <c r="DB8" s="486">
        <v>0.47</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24273</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115</v>
      </c>
      <c r="AV9" s="479"/>
      <c r="AW9" s="479"/>
      <c r="AX9" s="479"/>
      <c r="AY9" s="480" t="s">
        <v>116</v>
      </c>
      <c r="AZ9" s="481"/>
      <c r="BA9" s="481"/>
      <c r="BB9" s="481"/>
      <c r="BC9" s="481"/>
      <c r="BD9" s="481"/>
      <c r="BE9" s="481"/>
      <c r="BF9" s="481"/>
      <c r="BG9" s="481"/>
      <c r="BH9" s="481"/>
      <c r="BI9" s="481"/>
      <c r="BJ9" s="481"/>
      <c r="BK9" s="481"/>
      <c r="BL9" s="481"/>
      <c r="BM9" s="482"/>
      <c r="BN9" s="446">
        <v>7981</v>
      </c>
      <c r="BO9" s="447"/>
      <c r="BP9" s="447"/>
      <c r="BQ9" s="447"/>
      <c r="BR9" s="447"/>
      <c r="BS9" s="447"/>
      <c r="BT9" s="447"/>
      <c r="BU9" s="448"/>
      <c r="BV9" s="446">
        <v>83307</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12.7</v>
      </c>
      <c r="CU9" s="444"/>
      <c r="CV9" s="444"/>
      <c r="CW9" s="444"/>
      <c r="CX9" s="444"/>
      <c r="CY9" s="444"/>
      <c r="CZ9" s="444"/>
      <c r="DA9" s="445"/>
      <c r="DB9" s="443">
        <v>13.8</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24222</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104</v>
      </c>
      <c r="AV10" s="479"/>
      <c r="AW10" s="479"/>
      <c r="AX10" s="479"/>
      <c r="AY10" s="480" t="s">
        <v>120</v>
      </c>
      <c r="AZ10" s="481"/>
      <c r="BA10" s="481"/>
      <c r="BB10" s="481"/>
      <c r="BC10" s="481"/>
      <c r="BD10" s="481"/>
      <c r="BE10" s="481"/>
      <c r="BF10" s="481"/>
      <c r="BG10" s="481"/>
      <c r="BH10" s="481"/>
      <c r="BI10" s="481"/>
      <c r="BJ10" s="481"/>
      <c r="BK10" s="481"/>
      <c r="BL10" s="481"/>
      <c r="BM10" s="482"/>
      <c r="BN10" s="446">
        <v>533656</v>
      </c>
      <c r="BO10" s="447"/>
      <c r="BP10" s="447"/>
      <c r="BQ10" s="447"/>
      <c r="BR10" s="447"/>
      <c r="BS10" s="447"/>
      <c r="BT10" s="447"/>
      <c r="BU10" s="448"/>
      <c r="BV10" s="446">
        <v>4569</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125</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25324</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108</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118771</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137</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138</v>
      </c>
      <c r="N13" s="538"/>
      <c r="O13" s="538"/>
      <c r="P13" s="538"/>
      <c r="Q13" s="539"/>
      <c r="R13" s="530">
        <v>25082</v>
      </c>
      <c r="S13" s="531"/>
      <c r="T13" s="531"/>
      <c r="U13" s="531"/>
      <c r="V13" s="532"/>
      <c r="W13" s="462" t="s">
        <v>139</v>
      </c>
      <c r="X13" s="463"/>
      <c r="Y13" s="463"/>
      <c r="Z13" s="463"/>
      <c r="AA13" s="463"/>
      <c r="AB13" s="453"/>
      <c r="AC13" s="497">
        <v>1015</v>
      </c>
      <c r="AD13" s="498"/>
      <c r="AE13" s="498"/>
      <c r="AF13" s="498"/>
      <c r="AG13" s="540"/>
      <c r="AH13" s="497">
        <v>1119</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541637</v>
      </c>
      <c r="BO13" s="447"/>
      <c r="BP13" s="447"/>
      <c r="BQ13" s="447"/>
      <c r="BR13" s="447"/>
      <c r="BS13" s="447"/>
      <c r="BT13" s="447"/>
      <c r="BU13" s="448"/>
      <c r="BV13" s="446">
        <v>-30895</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10.8</v>
      </c>
      <c r="CU13" s="444"/>
      <c r="CV13" s="444"/>
      <c r="CW13" s="444"/>
      <c r="CX13" s="444"/>
      <c r="CY13" s="444"/>
      <c r="CZ13" s="444"/>
      <c r="DA13" s="445"/>
      <c r="DB13" s="443">
        <v>11.1</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144</v>
      </c>
      <c r="M14" s="528"/>
      <c r="N14" s="528"/>
      <c r="O14" s="528"/>
      <c r="P14" s="528"/>
      <c r="Q14" s="529"/>
      <c r="R14" s="530">
        <v>25288</v>
      </c>
      <c r="S14" s="531"/>
      <c r="T14" s="531"/>
      <c r="U14" s="531"/>
      <c r="V14" s="532"/>
      <c r="W14" s="436"/>
      <c r="X14" s="437"/>
      <c r="Y14" s="437"/>
      <c r="Z14" s="437"/>
      <c r="AA14" s="437"/>
      <c r="AB14" s="426"/>
      <c r="AC14" s="533">
        <v>8.4</v>
      </c>
      <c r="AD14" s="534"/>
      <c r="AE14" s="534"/>
      <c r="AF14" s="534"/>
      <c r="AG14" s="535"/>
      <c r="AH14" s="533">
        <v>9.6</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t="s">
        <v>146</v>
      </c>
      <c r="CU14" s="545"/>
      <c r="CV14" s="545"/>
      <c r="CW14" s="545"/>
      <c r="CX14" s="545"/>
      <c r="CY14" s="545"/>
      <c r="CZ14" s="545"/>
      <c r="DA14" s="546"/>
      <c r="DB14" s="544">
        <v>4</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147</v>
      </c>
      <c r="N15" s="538"/>
      <c r="O15" s="538"/>
      <c r="P15" s="538"/>
      <c r="Q15" s="539"/>
      <c r="R15" s="530">
        <v>25027</v>
      </c>
      <c r="S15" s="531"/>
      <c r="T15" s="531"/>
      <c r="U15" s="531"/>
      <c r="V15" s="532"/>
      <c r="W15" s="462" t="s">
        <v>148</v>
      </c>
      <c r="X15" s="463"/>
      <c r="Y15" s="463"/>
      <c r="Z15" s="463"/>
      <c r="AA15" s="463"/>
      <c r="AB15" s="453"/>
      <c r="AC15" s="497">
        <v>3403</v>
      </c>
      <c r="AD15" s="498"/>
      <c r="AE15" s="498"/>
      <c r="AF15" s="498"/>
      <c r="AG15" s="540"/>
      <c r="AH15" s="497">
        <v>3387</v>
      </c>
      <c r="AI15" s="498"/>
      <c r="AJ15" s="498"/>
      <c r="AK15" s="498"/>
      <c r="AL15" s="499"/>
      <c r="AM15" s="475"/>
      <c r="AN15" s="476"/>
      <c r="AO15" s="476"/>
      <c r="AP15" s="476"/>
      <c r="AQ15" s="476"/>
      <c r="AR15" s="476"/>
      <c r="AS15" s="476"/>
      <c r="AT15" s="477"/>
      <c r="AU15" s="478"/>
      <c r="AV15" s="479"/>
      <c r="AW15" s="479"/>
      <c r="AX15" s="479"/>
      <c r="AY15" s="406" t="s">
        <v>149</v>
      </c>
      <c r="AZ15" s="407"/>
      <c r="BA15" s="407"/>
      <c r="BB15" s="407"/>
      <c r="BC15" s="407"/>
      <c r="BD15" s="407"/>
      <c r="BE15" s="407"/>
      <c r="BF15" s="407"/>
      <c r="BG15" s="407"/>
      <c r="BH15" s="407"/>
      <c r="BI15" s="407"/>
      <c r="BJ15" s="407"/>
      <c r="BK15" s="407"/>
      <c r="BL15" s="407"/>
      <c r="BM15" s="408"/>
      <c r="BN15" s="409">
        <v>2642265</v>
      </c>
      <c r="BO15" s="410"/>
      <c r="BP15" s="410"/>
      <c r="BQ15" s="410"/>
      <c r="BR15" s="410"/>
      <c r="BS15" s="410"/>
      <c r="BT15" s="410"/>
      <c r="BU15" s="411"/>
      <c r="BV15" s="409">
        <v>2685708</v>
      </c>
      <c r="BW15" s="410"/>
      <c r="BX15" s="410"/>
      <c r="BY15" s="410"/>
      <c r="BZ15" s="410"/>
      <c r="CA15" s="410"/>
      <c r="CB15" s="410"/>
      <c r="CC15" s="411"/>
      <c r="CD15" s="547" t="s">
        <v>150</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151</v>
      </c>
      <c r="M16" s="550"/>
      <c r="N16" s="550"/>
      <c r="O16" s="550"/>
      <c r="P16" s="550"/>
      <c r="Q16" s="551"/>
      <c r="R16" s="552" t="s">
        <v>152</v>
      </c>
      <c r="S16" s="553"/>
      <c r="T16" s="553"/>
      <c r="U16" s="553"/>
      <c r="V16" s="554"/>
      <c r="W16" s="436"/>
      <c r="X16" s="437"/>
      <c r="Y16" s="437"/>
      <c r="Z16" s="437"/>
      <c r="AA16" s="437"/>
      <c r="AB16" s="426"/>
      <c r="AC16" s="533">
        <v>28</v>
      </c>
      <c r="AD16" s="534"/>
      <c r="AE16" s="534"/>
      <c r="AF16" s="534"/>
      <c r="AG16" s="535"/>
      <c r="AH16" s="533">
        <v>28.9</v>
      </c>
      <c r="AI16" s="534"/>
      <c r="AJ16" s="534"/>
      <c r="AK16" s="534"/>
      <c r="AL16" s="536"/>
      <c r="AM16" s="475"/>
      <c r="AN16" s="476"/>
      <c r="AO16" s="476"/>
      <c r="AP16" s="476"/>
      <c r="AQ16" s="476"/>
      <c r="AR16" s="476"/>
      <c r="AS16" s="476"/>
      <c r="AT16" s="477"/>
      <c r="AU16" s="478"/>
      <c r="AV16" s="479"/>
      <c r="AW16" s="479"/>
      <c r="AX16" s="479"/>
      <c r="AY16" s="480" t="s">
        <v>153</v>
      </c>
      <c r="AZ16" s="481"/>
      <c r="BA16" s="481"/>
      <c r="BB16" s="481"/>
      <c r="BC16" s="481"/>
      <c r="BD16" s="481"/>
      <c r="BE16" s="481"/>
      <c r="BF16" s="481"/>
      <c r="BG16" s="481"/>
      <c r="BH16" s="481"/>
      <c r="BI16" s="481"/>
      <c r="BJ16" s="481"/>
      <c r="BK16" s="481"/>
      <c r="BL16" s="481"/>
      <c r="BM16" s="482"/>
      <c r="BN16" s="446">
        <v>5991300</v>
      </c>
      <c r="BO16" s="447"/>
      <c r="BP16" s="447"/>
      <c r="BQ16" s="447"/>
      <c r="BR16" s="447"/>
      <c r="BS16" s="447"/>
      <c r="BT16" s="447"/>
      <c r="BU16" s="448"/>
      <c r="BV16" s="446">
        <v>5708233</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154</v>
      </c>
      <c r="N17" s="558"/>
      <c r="O17" s="558"/>
      <c r="P17" s="558"/>
      <c r="Q17" s="559"/>
      <c r="R17" s="552" t="s">
        <v>123</v>
      </c>
      <c r="S17" s="553"/>
      <c r="T17" s="553"/>
      <c r="U17" s="553"/>
      <c r="V17" s="554"/>
      <c r="W17" s="462" t="s">
        <v>155</v>
      </c>
      <c r="X17" s="463"/>
      <c r="Y17" s="463"/>
      <c r="Z17" s="463"/>
      <c r="AA17" s="463"/>
      <c r="AB17" s="453"/>
      <c r="AC17" s="497">
        <v>7734</v>
      </c>
      <c r="AD17" s="498"/>
      <c r="AE17" s="498"/>
      <c r="AF17" s="498"/>
      <c r="AG17" s="540"/>
      <c r="AH17" s="497">
        <v>7204</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3290384</v>
      </c>
      <c r="BO17" s="447"/>
      <c r="BP17" s="447"/>
      <c r="BQ17" s="447"/>
      <c r="BR17" s="447"/>
      <c r="BS17" s="447"/>
      <c r="BT17" s="447"/>
      <c r="BU17" s="448"/>
      <c r="BV17" s="446">
        <v>3367425</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71.959999999999994</v>
      </c>
      <c r="M18" s="570"/>
      <c r="N18" s="570"/>
      <c r="O18" s="570"/>
      <c r="P18" s="570"/>
      <c r="Q18" s="570"/>
      <c r="R18" s="571"/>
      <c r="S18" s="571"/>
      <c r="T18" s="571"/>
      <c r="U18" s="571"/>
      <c r="V18" s="572"/>
      <c r="W18" s="464"/>
      <c r="X18" s="465"/>
      <c r="Y18" s="465"/>
      <c r="Z18" s="465"/>
      <c r="AA18" s="465"/>
      <c r="AB18" s="456"/>
      <c r="AC18" s="573">
        <v>63.6</v>
      </c>
      <c r="AD18" s="574"/>
      <c r="AE18" s="574"/>
      <c r="AF18" s="574"/>
      <c r="AG18" s="575"/>
      <c r="AH18" s="573">
        <v>61.5</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6195491</v>
      </c>
      <c r="BO18" s="447"/>
      <c r="BP18" s="447"/>
      <c r="BQ18" s="447"/>
      <c r="BR18" s="447"/>
      <c r="BS18" s="447"/>
      <c r="BT18" s="447"/>
      <c r="BU18" s="448"/>
      <c r="BV18" s="446">
        <v>6324506</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337</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8259708</v>
      </c>
      <c r="BO19" s="447"/>
      <c r="BP19" s="447"/>
      <c r="BQ19" s="447"/>
      <c r="BR19" s="447"/>
      <c r="BS19" s="447"/>
      <c r="BT19" s="447"/>
      <c r="BU19" s="448"/>
      <c r="BV19" s="446">
        <v>7795360</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9258</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9046698</v>
      </c>
      <c r="BO22" s="410"/>
      <c r="BP22" s="410"/>
      <c r="BQ22" s="410"/>
      <c r="BR22" s="410"/>
      <c r="BS22" s="410"/>
      <c r="BT22" s="410"/>
      <c r="BU22" s="411"/>
      <c r="BV22" s="409">
        <v>9632553</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6249612</v>
      </c>
      <c r="BO23" s="447"/>
      <c r="BP23" s="447"/>
      <c r="BQ23" s="447"/>
      <c r="BR23" s="447"/>
      <c r="BS23" s="447"/>
      <c r="BT23" s="447"/>
      <c r="BU23" s="448"/>
      <c r="BV23" s="446">
        <v>6698693</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6640</v>
      </c>
      <c r="R24" s="498"/>
      <c r="S24" s="498"/>
      <c r="T24" s="498"/>
      <c r="U24" s="498"/>
      <c r="V24" s="540"/>
      <c r="W24" s="592"/>
      <c r="X24" s="593"/>
      <c r="Y24" s="594"/>
      <c r="Z24" s="496" t="s">
        <v>172</v>
      </c>
      <c r="AA24" s="476"/>
      <c r="AB24" s="476"/>
      <c r="AC24" s="476"/>
      <c r="AD24" s="476"/>
      <c r="AE24" s="476"/>
      <c r="AF24" s="476"/>
      <c r="AG24" s="477"/>
      <c r="AH24" s="497">
        <v>135</v>
      </c>
      <c r="AI24" s="498"/>
      <c r="AJ24" s="498"/>
      <c r="AK24" s="498"/>
      <c r="AL24" s="540"/>
      <c r="AM24" s="497">
        <v>414180</v>
      </c>
      <c r="AN24" s="498"/>
      <c r="AO24" s="498"/>
      <c r="AP24" s="498"/>
      <c r="AQ24" s="498"/>
      <c r="AR24" s="540"/>
      <c r="AS24" s="497">
        <v>3068</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5659360</v>
      </c>
      <c r="BO24" s="447"/>
      <c r="BP24" s="447"/>
      <c r="BQ24" s="447"/>
      <c r="BR24" s="447"/>
      <c r="BS24" s="447"/>
      <c r="BT24" s="447"/>
      <c r="BU24" s="448"/>
      <c r="BV24" s="446">
        <v>6143815</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1</v>
      </c>
      <c r="M25" s="498"/>
      <c r="N25" s="498"/>
      <c r="O25" s="498"/>
      <c r="P25" s="540"/>
      <c r="Q25" s="497">
        <v>5300</v>
      </c>
      <c r="R25" s="498"/>
      <c r="S25" s="498"/>
      <c r="T25" s="498"/>
      <c r="U25" s="498"/>
      <c r="V25" s="540"/>
      <c r="W25" s="592"/>
      <c r="X25" s="593"/>
      <c r="Y25" s="594"/>
      <c r="Z25" s="496" t="s">
        <v>175</v>
      </c>
      <c r="AA25" s="476"/>
      <c r="AB25" s="476"/>
      <c r="AC25" s="476"/>
      <c r="AD25" s="476"/>
      <c r="AE25" s="476"/>
      <c r="AF25" s="476"/>
      <c r="AG25" s="477"/>
      <c r="AH25" s="497" t="s">
        <v>176</v>
      </c>
      <c r="AI25" s="498"/>
      <c r="AJ25" s="498"/>
      <c r="AK25" s="498"/>
      <c r="AL25" s="540"/>
      <c r="AM25" s="497" t="s">
        <v>146</v>
      </c>
      <c r="AN25" s="498"/>
      <c r="AO25" s="498"/>
      <c r="AP25" s="498"/>
      <c r="AQ25" s="498"/>
      <c r="AR25" s="540"/>
      <c r="AS25" s="497" t="s">
        <v>137</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v>1038982</v>
      </c>
      <c r="BO25" s="410"/>
      <c r="BP25" s="410"/>
      <c r="BQ25" s="410"/>
      <c r="BR25" s="410"/>
      <c r="BS25" s="410"/>
      <c r="BT25" s="410"/>
      <c r="BU25" s="411"/>
      <c r="BV25" s="409">
        <v>696929</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178</v>
      </c>
      <c r="F26" s="476"/>
      <c r="G26" s="476"/>
      <c r="H26" s="476"/>
      <c r="I26" s="476"/>
      <c r="J26" s="476"/>
      <c r="K26" s="477"/>
      <c r="L26" s="497">
        <v>1</v>
      </c>
      <c r="M26" s="498"/>
      <c r="N26" s="498"/>
      <c r="O26" s="498"/>
      <c r="P26" s="540"/>
      <c r="Q26" s="497">
        <v>4770</v>
      </c>
      <c r="R26" s="498"/>
      <c r="S26" s="498"/>
      <c r="T26" s="498"/>
      <c r="U26" s="498"/>
      <c r="V26" s="540"/>
      <c r="W26" s="592"/>
      <c r="X26" s="593"/>
      <c r="Y26" s="594"/>
      <c r="Z26" s="496" t="s">
        <v>179</v>
      </c>
      <c r="AA26" s="598"/>
      <c r="AB26" s="598"/>
      <c r="AC26" s="598"/>
      <c r="AD26" s="598"/>
      <c r="AE26" s="598"/>
      <c r="AF26" s="598"/>
      <c r="AG26" s="599"/>
      <c r="AH26" s="497">
        <v>1</v>
      </c>
      <c r="AI26" s="498"/>
      <c r="AJ26" s="498"/>
      <c r="AK26" s="498"/>
      <c r="AL26" s="540"/>
      <c r="AM26" s="497" t="s">
        <v>180</v>
      </c>
      <c r="AN26" s="498"/>
      <c r="AO26" s="498"/>
      <c r="AP26" s="498"/>
      <c r="AQ26" s="498"/>
      <c r="AR26" s="540"/>
      <c r="AS26" s="497" t="s">
        <v>180</v>
      </c>
      <c r="AT26" s="498"/>
      <c r="AU26" s="498"/>
      <c r="AV26" s="498"/>
      <c r="AW26" s="498"/>
      <c r="AX26" s="499"/>
      <c r="AY26" s="449" t="s">
        <v>181</v>
      </c>
      <c r="AZ26" s="450"/>
      <c r="BA26" s="450"/>
      <c r="BB26" s="450"/>
      <c r="BC26" s="450"/>
      <c r="BD26" s="450"/>
      <c r="BE26" s="450"/>
      <c r="BF26" s="450"/>
      <c r="BG26" s="450"/>
      <c r="BH26" s="450"/>
      <c r="BI26" s="450"/>
      <c r="BJ26" s="450"/>
      <c r="BK26" s="450"/>
      <c r="BL26" s="450"/>
      <c r="BM26" s="451"/>
      <c r="BN26" s="446" t="s">
        <v>146</v>
      </c>
      <c r="BO26" s="447"/>
      <c r="BP26" s="447"/>
      <c r="BQ26" s="447"/>
      <c r="BR26" s="447"/>
      <c r="BS26" s="447"/>
      <c r="BT26" s="447"/>
      <c r="BU26" s="448"/>
      <c r="BV26" s="446" t="s">
        <v>146</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182</v>
      </c>
      <c r="F27" s="476"/>
      <c r="G27" s="476"/>
      <c r="H27" s="476"/>
      <c r="I27" s="476"/>
      <c r="J27" s="476"/>
      <c r="K27" s="477"/>
      <c r="L27" s="497">
        <v>1</v>
      </c>
      <c r="M27" s="498"/>
      <c r="N27" s="498"/>
      <c r="O27" s="498"/>
      <c r="P27" s="540"/>
      <c r="Q27" s="497">
        <v>2870</v>
      </c>
      <c r="R27" s="498"/>
      <c r="S27" s="498"/>
      <c r="T27" s="498"/>
      <c r="U27" s="498"/>
      <c r="V27" s="540"/>
      <c r="W27" s="592"/>
      <c r="X27" s="593"/>
      <c r="Y27" s="594"/>
      <c r="Z27" s="496" t="s">
        <v>183</v>
      </c>
      <c r="AA27" s="476"/>
      <c r="AB27" s="476"/>
      <c r="AC27" s="476"/>
      <c r="AD27" s="476"/>
      <c r="AE27" s="476"/>
      <c r="AF27" s="476"/>
      <c r="AG27" s="477"/>
      <c r="AH27" s="497">
        <v>3</v>
      </c>
      <c r="AI27" s="498"/>
      <c r="AJ27" s="498"/>
      <c r="AK27" s="498"/>
      <c r="AL27" s="540"/>
      <c r="AM27" s="497">
        <v>11703</v>
      </c>
      <c r="AN27" s="498"/>
      <c r="AO27" s="498"/>
      <c r="AP27" s="498"/>
      <c r="AQ27" s="498"/>
      <c r="AR27" s="540"/>
      <c r="AS27" s="497">
        <v>3901</v>
      </c>
      <c r="AT27" s="498"/>
      <c r="AU27" s="498"/>
      <c r="AV27" s="498"/>
      <c r="AW27" s="498"/>
      <c r="AX27" s="499"/>
      <c r="AY27" s="541" t="s">
        <v>184</v>
      </c>
      <c r="AZ27" s="542"/>
      <c r="BA27" s="542"/>
      <c r="BB27" s="542"/>
      <c r="BC27" s="542"/>
      <c r="BD27" s="542"/>
      <c r="BE27" s="542"/>
      <c r="BF27" s="542"/>
      <c r="BG27" s="542"/>
      <c r="BH27" s="542"/>
      <c r="BI27" s="542"/>
      <c r="BJ27" s="542"/>
      <c r="BK27" s="542"/>
      <c r="BL27" s="542"/>
      <c r="BM27" s="543"/>
      <c r="BN27" s="565" t="s">
        <v>137</v>
      </c>
      <c r="BO27" s="566"/>
      <c r="BP27" s="566"/>
      <c r="BQ27" s="566"/>
      <c r="BR27" s="566"/>
      <c r="BS27" s="566"/>
      <c r="BT27" s="566"/>
      <c r="BU27" s="567"/>
      <c r="BV27" s="565" t="s">
        <v>146</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185</v>
      </c>
      <c r="F28" s="476"/>
      <c r="G28" s="476"/>
      <c r="H28" s="476"/>
      <c r="I28" s="476"/>
      <c r="J28" s="476"/>
      <c r="K28" s="477"/>
      <c r="L28" s="497">
        <v>1</v>
      </c>
      <c r="M28" s="498"/>
      <c r="N28" s="498"/>
      <c r="O28" s="498"/>
      <c r="P28" s="540"/>
      <c r="Q28" s="497">
        <v>2330</v>
      </c>
      <c r="R28" s="498"/>
      <c r="S28" s="498"/>
      <c r="T28" s="498"/>
      <c r="U28" s="498"/>
      <c r="V28" s="540"/>
      <c r="W28" s="592"/>
      <c r="X28" s="593"/>
      <c r="Y28" s="594"/>
      <c r="Z28" s="496" t="s">
        <v>186</v>
      </c>
      <c r="AA28" s="476"/>
      <c r="AB28" s="476"/>
      <c r="AC28" s="476"/>
      <c r="AD28" s="476"/>
      <c r="AE28" s="476"/>
      <c r="AF28" s="476"/>
      <c r="AG28" s="477"/>
      <c r="AH28" s="497" t="s">
        <v>146</v>
      </c>
      <c r="AI28" s="498"/>
      <c r="AJ28" s="498"/>
      <c r="AK28" s="498"/>
      <c r="AL28" s="540"/>
      <c r="AM28" s="497" t="s">
        <v>146</v>
      </c>
      <c r="AN28" s="498"/>
      <c r="AO28" s="498"/>
      <c r="AP28" s="498"/>
      <c r="AQ28" s="498"/>
      <c r="AR28" s="540"/>
      <c r="AS28" s="497" t="s">
        <v>137</v>
      </c>
      <c r="AT28" s="498"/>
      <c r="AU28" s="498"/>
      <c r="AV28" s="498"/>
      <c r="AW28" s="498"/>
      <c r="AX28" s="499"/>
      <c r="AY28" s="600" t="s">
        <v>187</v>
      </c>
      <c r="AZ28" s="601"/>
      <c r="BA28" s="601"/>
      <c r="BB28" s="602"/>
      <c r="BC28" s="406" t="s">
        <v>47</v>
      </c>
      <c r="BD28" s="407"/>
      <c r="BE28" s="407"/>
      <c r="BF28" s="407"/>
      <c r="BG28" s="407"/>
      <c r="BH28" s="407"/>
      <c r="BI28" s="407"/>
      <c r="BJ28" s="407"/>
      <c r="BK28" s="407"/>
      <c r="BL28" s="407"/>
      <c r="BM28" s="408"/>
      <c r="BN28" s="409">
        <v>2150273</v>
      </c>
      <c r="BO28" s="410"/>
      <c r="BP28" s="410"/>
      <c r="BQ28" s="410"/>
      <c r="BR28" s="410"/>
      <c r="BS28" s="410"/>
      <c r="BT28" s="410"/>
      <c r="BU28" s="411"/>
      <c r="BV28" s="409">
        <v>1406617</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188</v>
      </c>
      <c r="F29" s="476"/>
      <c r="G29" s="476"/>
      <c r="H29" s="476"/>
      <c r="I29" s="476"/>
      <c r="J29" s="476"/>
      <c r="K29" s="477"/>
      <c r="L29" s="497">
        <v>14</v>
      </c>
      <c r="M29" s="498"/>
      <c r="N29" s="498"/>
      <c r="O29" s="498"/>
      <c r="P29" s="540"/>
      <c r="Q29" s="497">
        <v>2250</v>
      </c>
      <c r="R29" s="498"/>
      <c r="S29" s="498"/>
      <c r="T29" s="498"/>
      <c r="U29" s="498"/>
      <c r="V29" s="540"/>
      <c r="W29" s="595"/>
      <c r="X29" s="596"/>
      <c r="Y29" s="597"/>
      <c r="Z29" s="496" t="s">
        <v>189</v>
      </c>
      <c r="AA29" s="476"/>
      <c r="AB29" s="476"/>
      <c r="AC29" s="476"/>
      <c r="AD29" s="476"/>
      <c r="AE29" s="476"/>
      <c r="AF29" s="476"/>
      <c r="AG29" s="477"/>
      <c r="AH29" s="497">
        <v>138</v>
      </c>
      <c r="AI29" s="498"/>
      <c r="AJ29" s="498"/>
      <c r="AK29" s="498"/>
      <c r="AL29" s="540"/>
      <c r="AM29" s="497">
        <v>425883</v>
      </c>
      <c r="AN29" s="498"/>
      <c r="AO29" s="498"/>
      <c r="AP29" s="498"/>
      <c r="AQ29" s="498"/>
      <c r="AR29" s="540"/>
      <c r="AS29" s="497">
        <v>3086</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708518</v>
      </c>
      <c r="BO29" s="447"/>
      <c r="BP29" s="447"/>
      <c r="BQ29" s="447"/>
      <c r="BR29" s="447"/>
      <c r="BS29" s="447"/>
      <c r="BT29" s="447"/>
      <c r="BU29" s="448"/>
      <c r="BV29" s="446">
        <v>708419</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95.6</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2691509</v>
      </c>
      <c r="BO30" s="566"/>
      <c r="BP30" s="566"/>
      <c r="BQ30" s="566"/>
      <c r="BR30" s="566"/>
      <c r="BS30" s="566"/>
      <c r="BT30" s="566"/>
      <c r="BU30" s="567"/>
      <c r="BV30" s="565">
        <v>2507389</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198</v>
      </c>
      <c r="D33" s="470"/>
      <c r="E33" s="435" t="s">
        <v>199</v>
      </c>
      <c r="F33" s="435"/>
      <c r="G33" s="435"/>
      <c r="H33" s="435"/>
      <c r="I33" s="435"/>
      <c r="J33" s="435"/>
      <c r="K33" s="435"/>
      <c r="L33" s="435"/>
      <c r="M33" s="435"/>
      <c r="N33" s="435"/>
      <c r="O33" s="435"/>
      <c r="P33" s="435"/>
      <c r="Q33" s="435"/>
      <c r="R33" s="435"/>
      <c r="S33" s="435"/>
      <c r="T33" s="203"/>
      <c r="U33" s="470" t="s">
        <v>198</v>
      </c>
      <c r="V33" s="470"/>
      <c r="W33" s="435" t="s">
        <v>200</v>
      </c>
      <c r="X33" s="435"/>
      <c r="Y33" s="435"/>
      <c r="Z33" s="435"/>
      <c r="AA33" s="435"/>
      <c r="AB33" s="435"/>
      <c r="AC33" s="435"/>
      <c r="AD33" s="435"/>
      <c r="AE33" s="435"/>
      <c r="AF33" s="435"/>
      <c r="AG33" s="435"/>
      <c r="AH33" s="435"/>
      <c r="AI33" s="435"/>
      <c r="AJ33" s="435"/>
      <c r="AK33" s="435"/>
      <c r="AL33" s="203"/>
      <c r="AM33" s="470" t="s">
        <v>198</v>
      </c>
      <c r="AN33" s="470"/>
      <c r="AO33" s="435" t="s">
        <v>200</v>
      </c>
      <c r="AP33" s="435"/>
      <c r="AQ33" s="435"/>
      <c r="AR33" s="435"/>
      <c r="AS33" s="435"/>
      <c r="AT33" s="435"/>
      <c r="AU33" s="435"/>
      <c r="AV33" s="435"/>
      <c r="AW33" s="435"/>
      <c r="AX33" s="435"/>
      <c r="AY33" s="435"/>
      <c r="AZ33" s="435"/>
      <c r="BA33" s="435"/>
      <c r="BB33" s="435"/>
      <c r="BC33" s="435"/>
      <c r="BD33" s="204"/>
      <c r="BE33" s="435" t="s">
        <v>201</v>
      </c>
      <c r="BF33" s="435"/>
      <c r="BG33" s="435" t="s">
        <v>202</v>
      </c>
      <c r="BH33" s="435"/>
      <c r="BI33" s="435"/>
      <c r="BJ33" s="435"/>
      <c r="BK33" s="435"/>
      <c r="BL33" s="435"/>
      <c r="BM33" s="435"/>
      <c r="BN33" s="435"/>
      <c r="BO33" s="435"/>
      <c r="BP33" s="435"/>
      <c r="BQ33" s="435"/>
      <c r="BR33" s="435"/>
      <c r="BS33" s="435"/>
      <c r="BT33" s="435"/>
      <c r="BU33" s="435"/>
      <c r="BV33" s="204"/>
      <c r="BW33" s="470" t="s">
        <v>201</v>
      </c>
      <c r="BX33" s="470"/>
      <c r="BY33" s="435" t="s">
        <v>203</v>
      </c>
      <c r="BZ33" s="435"/>
      <c r="CA33" s="435"/>
      <c r="CB33" s="435"/>
      <c r="CC33" s="435"/>
      <c r="CD33" s="435"/>
      <c r="CE33" s="435"/>
      <c r="CF33" s="435"/>
      <c r="CG33" s="435"/>
      <c r="CH33" s="435"/>
      <c r="CI33" s="435"/>
      <c r="CJ33" s="435"/>
      <c r="CK33" s="435"/>
      <c r="CL33" s="435"/>
      <c r="CM33" s="435"/>
      <c r="CN33" s="203"/>
      <c r="CO33" s="470" t="s">
        <v>198</v>
      </c>
      <c r="CP33" s="470"/>
      <c r="CQ33" s="435" t="s">
        <v>204</v>
      </c>
      <c r="CR33" s="435"/>
      <c r="CS33" s="435"/>
      <c r="CT33" s="435"/>
      <c r="CU33" s="435"/>
      <c r="CV33" s="435"/>
      <c r="CW33" s="435"/>
      <c r="CX33" s="435"/>
      <c r="CY33" s="435"/>
      <c r="CZ33" s="435"/>
      <c r="DA33" s="435"/>
      <c r="DB33" s="435"/>
      <c r="DC33" s="435"/>
      <c r="DD33" s="435"/>
      <c r="DE33" s="435"/>
      <c r="DF33" s="203"/>
      <c r="DG33" s="635" t="s">
        <v>205</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IF('各会計、関係団体の財政状況及び健全化判断比率'!B31="","",'各会計、関係団体の財政状況及び健全化判断比率'!B31)</f>
        <v>病院事業会計</v>
      </c>
      <c r="AP34" s="637"/>
      <c r="AQ34" s="637"/>
      <c r="AR34" s="637"/>
      <c r="AS34" s="637"/>
      <c r="AT34" s="637"/>
      <c r="AU34" s="637"/>
      <c r="AV34" s="637"/>
      <c r="AW34" s="637"/>
      <c r="AX34" s="637"/>
      <c r="AY34" s="637"/>
      <c r="AZ34" s="637"/>
      <c r="BA34" s="637"/>
      <c r="BB34" s="637"/>
      <c r="BC34" s="637"/>
      <c r="BD34" s="178"/>
      <c r="BE34" s="636">
        <f>IF(BG34="","",MAX(C34:D43,U34:V43,AM34:AN43)+1)</f>
        <v>7</v>
      </c>
      <c r="BF34" s="636"/>
      <c r="BG34" s="637" t="str">
        <f>IF('各会計、関係団体の財政状況及び健全化判断比率'!B32="","",'各会計、関係団体の財政状況及び健全化判断比率'!B32)</f>
        <v>公共下水道事業特別会計</v>
      </c>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青森県市町村職員退職手当組合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奨学資金貸付事業特別会計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8</v>
      </c>
      <c r="BF35" s="636"/>
      <c r="BG35" s="637" t="str">
        <f>IF('各会計、関係団体の財政状況及び健全化判断比率'!B33="","",'各会計、関係団体の財政状況及び健全化判断比率'!B33)</f>
        <v>農業集落排水事業特別会計</v>
      </c>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上北地方教育・福祉事務組合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青森県市町村総合事務組合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十和田地域広域事務組合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八戸地域広域市町村圏事務組合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青森県交通災害共済組合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15</v>
      </c>
      <c r="BX40" s="636"/>
      <c r="BY40" s="637" t="str">
        <f>IF('各会計、関係団体の財政状況及び健全化判断比率'!B74="","",'各会計、関係団体の財政状況及び健全化判断比率'!B74)</f>
        <v>八戸圏域水道企業団</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16</v>
      </c>
      <c r="BX41" s="636"/>
      <c r="BY41" s="637" t="str">
        <f>IF('各会計、関係団体の財政状況及び健全化判断比率'!B75="","",'各会計、関係団体の財政状況及び健全化判断比率'!B75)</f>
        <v>青森県後期高齢者医療広域連合　一般会計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17</v>
      </c>
      <c r="BX42" s="636"/>
      <c r="BY42" s="637" t="str">
        <f>IF('各会計、関係団体の財政状況及び健全化判断比率'!B76="","",'各会計、関係団体の財政状況及び健全化判断比率'!B76)</f>
        <v>青森県後期高齢者医療広域連合　後期高齢者医療特別会計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39" t="s">
        <v>207</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208</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209</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210</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211</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212</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213</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591</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214</v>
      </c>
      <c r="DI1" s="642"/>
      <c r="DJ1" s="642"/>
      <c r="DK1" s="642"/>
      <c r="DL1" s="642"/>
      <c r="DM1" s="642"/>
      <c r="DN1" s="643"/>
      <c r="DO1" s="212"/>
      <c r="DP1" s="641" t="s">
        <v>215</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217</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218</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219</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220</v>
      </c>
      <c r="S4" s="645"/>
      <c r="T4" s="645"/>
      <c r="U4" s="645"/>
      <c r="V4" s="645"/>
      <c r="W4" s="645"/>
      <c r="X4" s="645"/>
      <c r="Y4" s="646"/>
      <c r="Z4" s="644" t="s">
        <v>221</v>
      </c>
      <c r="AA4" s="645"/>
      <c r="AB4" s="645"/>
      <c r="AC4" s="646"/>
      <c r="AD4" s="644" t="s">
        <v>222</v>
      </c>
      <c r="AE4" s="645"/>
      <c r="AF4" s="645"/>
      <c r="AG4" s="645"/>
      <c r="AH4" s="645"/>
      <c r="AI4" s="645"/>
      <c r="AJ4" s="645"/>
      <c r="AK4" s="646"/>
      <c r="AL4" s="644" t="s">
        <v>221</v>
      </c>
      <c r="AM4" s="645"/>
      <c r="AN4" s="645"/>
      <c r="AO4" s="646"/>
      <c r="AP4" s="650" t="s">
        <v>223</v>
      </c>
      <c r="AQ4" s="650"/>
      <c r="AR4" s="650"/>
      <c r="AS4" s="650"/>
      <c r="AT4" s="650"/>
      <c r="AU4" s="650"/>
      <c r="AV4" s="650"/>
      <c r="AW4" s="650"/>
      <c r="AX4" s="650"/>
      <c r="AY4" s="650"/>
      <c r="AZ4" s="650"/>
      <c r="BA4" s="650"/>
      <c r="BB4" s="650"/>
      <c r="BC4" s="650"/>
      <c r="BD4" s="650"/>
      <c r="BE4" s="650"/>
      <c r="BF4" s="650"/>
      <c r="BG4" s="650" t="s">
        <v>224</v>
      </c>
      <c r="BH4" s="650"/>
      <c r="BI4" s="650"/>
      <c r="BJ4" s="650"/>
      <c r="BK4" s="650"/>
      <c r="BL4" s="650"/>
      <c r="BM4" s="650"/>
      <c r="BN4" s="650"/>
      <c r="BO4" s="650" t="s">
        <v>221</v>
      </c>
      <c r="BP4" s="650"/>
      <c r="BQ4" s="650"/>
      <c r="BR4" s="650"/>
      <c r="BS4" s="650" t="s">
        <v>225</v>
      </c>
      <c r="BT4" s="650"/>
      <c r="BU4" s="650"/>
      <c r="BV4" s="650"/>
      <c r="BW4" s="650"/>
      <c r="BX4" s="650"/>
      <c r="BY4" s="650"/>
      <c r="BZ4" s="650"/>
      <c r="CA4" s="650"/>
      <c r="CB4" s="650"/>
      <c r="CD4" s="647" t="s">
        <v>226</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15">
      <c r="B5" s="651" t="s">
        <v>227</v>
      </c>
      <c r="C5" s="652"/>
      <c r="D5" s="652"/>
      <c r="E5" s="652"/>
      <c r="F5" s="652"/>
      <c r="G5" s="652"/>
      <c r="H5" s="652"/>
      <c r="I5" s="652"/>
      <c r="J5" s="652"/>
      <c r="K5" s="652"/>
      <c r="L5" s="652"/>
      <c r="M5" s="652"/>
      <c r="N5" s="652"/>
      <c r="O5" s="652"/>
      <c r="P5" s="652"/>
      <c r="Q5" s="653"/>
      <c r="R5" s="654">
        <v>2703449</v>
      </c>
      <c r="S5" s="655"/>
      <c r="T5" s="655"/>
      <c r="U5" s="655"/>
      <c r="V5" s="655"/>
      <c r="W5" s="655"/>
      <c r="X5" s="655"/>
      <c r="Y5" s="656"/>
      <c r="Z5" s="657">
        <v>22.4</v>
      </c>
      <c r="AA5" s="657"/>
      <c r="AB5" s="657"/>
      <c r="AC5" s="657"/>
      <c r="AD5" s="658">
        <v>2703449</v>
      </c>
      <c r="AE5" s="658"/>
      <c r="AF5" s="658"/>
      <c r="AG5" s="658"/>
      <c r="AH5" s="658"/>
      <c r="AI5" s="658"/>
      <c r="AJ5" s="658"/>
      <c r="AK5" s="658"/>
      <c r="AL5" s="659">
        <v>39.5</v>
      </c>
      <c r="AM5" s="660"/>
      <c r="AN5" s="660"/>
      <c r="AO5" s="661"/>
      <c r="AP5" s="651" t="s">
        <v>228</v>
      </c>
      <c r="AQ5" s="652"/>
      <c r="AR5" s="652"/>
      <c r="AS5" s="652"/>
      <c r="AT5" s="652"/>
      <c r="AU5" s="652"/>
      <c r="AV5" s="652"/>
      <c r="AW5" s="652"/>
      <c r="AX5" s="652"/>
      <c r="AY5" s="652"/>
      <c r="AZ5" s="652"/>
      <c r="BA5" s="652"/>
      <c r="BB5" s="652"/>
      <c r="BC5" s="652"/>
      <c r="BD5" s="652"/>
      <c r="BE5" s="652"/>
      <c r="BF5" s="653"/>
      <c r="BG5" s="665">
        <v>2703449</v>
      </c>
      <c r="BH5" s="666"/>
      <c r="BI5" s="666"/>
      <c r="BJ5" s="666"/>
      <c r="BK5" s="666"/>
      <c r="BL5" s="666"/>
      <c r="BM5" s="666"/>
      <c r="BN5" s="667"/>
      <c r="BO5" s="668">
        <v>100</v>
      </c>
      <c r="BP5" s="668"/>
      <c r="BQ5" s="668"/>
      <c r="BR5" s="668"/>
      <c r="BS5" s="669" t="s">
        <v>128</v>
      </c>
      <c r="BT5" s="669"/>
      <c r="BU5" s="669"/>
      <c r="BV5" s="669"/>
      <c r="BW5" s="669"/>
      <c r="BX5" s="669"/>
      <c r="BY5" s="669"/>
      <c r="BZ5" s="669"/>
      <c r="CA5" s="669"/>
      <c r="CB5" s="673"/>
      <c r="CD5" s="647" t="s">
        <v>223</v>
      </c>
      <c r="CE5" s="648"/>
      <c r="CF5" s="648"/>
      <c r="CG5" s="648"/>
      <c r="CH5" s="648"/>
      <c r="CI5" s="648"/>
      <c r="CJ5" s="648"/>
      <c r="CK5" s="648"/>
      <c r="CL5" s="648"/>
      <c r="CM5" s="648"/>
      <c r="CN5" s="648"/>
      <c r="CO5" s="648"/>
      <c r="CP5" s="648"/>
      <c r="CQ5" s="649"/>
      <c r="CR5" s="647" t="s">
        <v>229</v>
      </c>
      <c r="CS5" s="648"/>
      <c r="CT5" s="648"/>
      <c r="CU5" s="648"/>
      <c r="CV5" s="648"/>
      <c r="CW5" s="648"/>
      <c r="CX5" s="648"/>
      <c r="CY5" s="649"/>
      <c r="CZ5" s="647" t="s">
        <v>221</v>
      </c>
      <c r="DA5" s="648"/>
      <c r="DB5" s="648"/>
      <c r="DC5" s="649"/>
      <c r="DD5" s="647" t="s">
        <v>230</v>
      </c>
      <c r="DE5" s="648"/>
      <c r="DF5" s="648"/>
      <c r="DG5" s="648"/>
      <c r="DH5" s="648"/>
      <c r="DI5" s="648"/>
      <c r="DJ5" s="648"/>
      <c r="DK5" s="648"/>
      <c r="DL5" s="648"/>
      <c r="DM5" s="648"/>
      <c r="DN5" s="648"/>
      <c r="DO5" s="648"/>
      <c r="DP5" s="649"/>
      <c r="DQ5" s="647" t="s">
        <v>231</v>
      </c>
      <c r="DR5" s="648"/>
      <c r="DS5" s="648"/>
      <c r="DT5" s="648"/>
      <c r="DU5" s="648"/>
      <c r="DV5" s="648"/>
      <c r="DW5" s="648"/>
      <c r="DX5" s="648"/>
      <c r="DY5" s="648"/>
      <c r="DZ5" s="648"/>
      <c r="EA5" s="648"/>
      <c r="EB5" s="648"/>
      <c r="EC5" s="649"/>
    </row>
    <row r="6" spans="2:143" ht="11.25" customHeight="1" x14ac:dyDescent="0.15">
      <c r="B6" s="662" t="s">
        <v>232</v>
      </c>
      <c r="C6" s="663"/>
      <c r="D6" s="663"/>
      <c r="E6" s="663"/>
      <c r="F6" s="663"/>
      <c r="G6" s="663"/>
      <c r="H6" s="663"/>
      <c r="I6" s="663"/>
      <c r="J6" s="663"/>
      <c r="K6" s="663"/>
      <c r="L6" s="663"/>
      <c r="M6" s="663"/>
      <c r="N6" s="663"/>
      <c r="O6" s="663"/>
      <c r="P6" s="663"/>
      <c r="Q6" s="664"/>
      <c r="R6" s="665">
        <v>130988</v>
      </c>
      <c r="S6" s="666"/>
      <c r="T6" s="666"/>
      <c r="U6" s="666"/>
      <c r="V6" s="666"/>
      <c r="W6" s="666"/>
      <c r="X6" s="666"/>
      <c r="Y6" s="667"/>
      <c r="Z6" s="668">
        <v>1.1000000000000001</v>
      </c>
      <c r="AA6" s="668"/>
      <c r="AB6" s="668"/>
      <c r="AC6" s="668"/>
      <c r="AD6" s="669">
        <v>130988</v>
      </c>
      <c r="AE6" s="669"/>
      <c r="AF6" s="669"/>
      <c r="AG6" s="669"/>
      <c r="AH6" s="669"/>
      <c r="AI6" s="669"/>
      <c r="AJ6" s="669"/>
      <c r="AK6" s="669"/>
      <c r="AL6" s="670">
        <v>1.9</v>
      </c>
      <c r="AM6" s="671"/>
      <c r="AN6" s="671"/>
      <c r="AO6" s="672"/>
      <c r="AP6" s="662" t="s">
        <v>233</v>
      </c>
      <c r="AQ6" s="663"/>
      <c r="AR6" s="663"/>
      <c r="AS6" s="663"/>
      <c r="AT6" s="663"/>
      <c r="AU6" s="663"/>
      <c r="AV6" s="663"/>
      <c r="AW6" s="663"/>
      <c r="AX6" s="663"/>
      <c r="AY6" s="663"/>
      <c r="AZ6" s="663"/>
      <c r="BA6" s="663"/>
      <c r="BB6" s="663"/>
      <c r="BC6" s="663"/>
      <c r="BD6" s="663"/>
      <c r="BE6" s="663"/>
      <c r="BF6" s="664"/>
      <c r="BG6" s="665">
        <v>2703449</v>
      </c>
      <c r="BH6" s="666"/>
      <c r="BI6" s="666"/>
      <c r="BJ6" s="666"/>
      <c r="BK6" s="666"/>
      <c r="BL6" s="666"/>
      <c r="BM6" s="666"/>
      <c r="BN6" s="667"/>
      <c r="BO6" s="668">
        <v>100</v>
      </c>
      <c r="BP6" s="668"/>
      <c r="BQ6" s="668"/>
      <c r="BR6" s="668"/>
      <c r="BS6" s="669" t="s">
        <v>128</v>
      </c>
      <c r="BT6" s="669"/>
      <c r="BU6" s="669"/>
      <c r="BV6" s="669"/>
      <c r="BW6" s="669"/>
      <c r="BX6" s="669"/>
      <c r="BY6" s="669"/>
      <c r="BZ6" s="669"/>
      <c r="CA6" s="669"/>
      <c r="CB6" s="673"/>
      <c r="CD6" s="676" t="s">
        <v>234</v>
      </c>
      <c r="CE6" s="677"/>
      <c r="CF6" s="677"/>
      <c r="CG6" s="677"/>
      <c r="CH6" s="677"/>
      <c r="CI6" s="677"/>
      <c r="CJ6" s="677"/>
      <c r="CK6" s="677"/>
      <c r="CL6" s="677"/>
      <c r="CM6" s="677"/>
      <c r="CN6" s="677"/>
      <c r="CO6" s="677"/>
      <c r="CP6" s="677"/>
      <c r="CQ6" s="678"/>
      <c r="CR6" s="665">
        <v>101594</v>
      </c>
      <c r="CS6" s="666"/>
      <c r="CT6" s="666"/>
      <c r="CU6" s="666"/>
      <c r="CV6" s="666"/>
      <c r="CW6" s="666"/>
      <c r="CX6" s="666"/>
      <c r="CY6" s="667"/>
      <c r="CZ6" s="659">
        <v>0.9</v>
      </c>
      <c r="DA6" s="660"/>
      <c r="DB6" s="660"/>
      <c r="DC6" s="679"/>
      <c r="DD6" s="674" t="s">
        <v>128</v>
      </c>
      <c r="DE6" s="666"/>
      <c r="DF6" s="666"/>
      <c r="DG6" s="666"/>
      <c r="DH6" s="666"/>
      <c r="DI6" s="666"/>
      <c r="DJ6" s="666"/>
      <c r="DK6" s="666"/>
      <c r="DL6" s="666"/>
      <c r="DM6" s="666"/>
      <c r="DN6" s="666"/>
      <c r="DO6" s="666"/>
      <c r="DP6" s="667"/>
      <c r="DQ6" s="674">
        <v>101594</v>
      </c>
      <c r="DR6" s="666"/>
      <c r="DS6" s="666"/>
      <c r="DT6" s="666"/>
      <c r="DU6" s="666"/>
      <c r="DV6" s="666"/>
      <c r="DW6" s="666"/>
      <c r="DX6" s="666"/>
      <c r="DY6" s="666"/>
      <c r="DZ6" s="666"/>
      <c r="EA6" s="666"/>
      <c r="EB6" s="666"/>
      <c r="EC6" s="675"/>
    </row>
    <row r="7" spans="2:143" ht="11.25" customHeight="1" x14ac:dyDescent="0.15">
      <c r="B7" s="662" t="s">
        <v>235</v>
      </c>
      <c r="C7" s="663"/>
      <c r="D7" s="663"/>
      <c r="E7" s="663"/>
      <c r="F7" s="663"/>
      <c r="G7" s="663"/>
      <c r="H7" s="663"/>
      <c r="I7" s="663"/>
      <c r="J7" s="663"/>
      <c r="K7" s="663"/>
      <c r="L7" s="663"/>
      <c r="M7" s="663"/>
      <c r="N7" s="663"/>
      <c r="O7" s="663"/>
      <c r="P7" s="663"/>
      <c r="Q7" s="664"/>
      <c r="R7" s="665">
        <v>1636</v>
      </c>
      <c r="S7" s="666"/>
      <c r="T7" s="666"/>
      <c r="U7" s="666"/>
      <c r="V7" s="666"/>
      <c r="W7" s="666"/>
      <c r="X7" s="666"/>
      <c r="Y7" s="667"/>
      <c r="Z7" s="668">
        <v>0</v>
      </c>
      <c r="AA7" s="668"/>
      <c r="AB7" s="668"/>
      <c r="AC7" s="668"/>
      <c r="AD7" s="669">
        <v>1636</v>
      </c>
      <c r="AE7" s="669"/>
      <c r="AF7" s="669"/>
      <c r="AG7" s="669"/>
      <c r="AH7" s="669"/>
      <c r="AI7" s="669"/>
      <c r="AJ7" s="669"/>
      <c r="AK7" s="669"/>
      <c r="AL7" s="670">
        <v>0</v>
      </c>
      <c r="AM7" s="671"/>
      <c r="AN7" s="671"/>
      <c r="AO7" s="672"/>
      <c r="AP7" s="662" t="s">
        <v>236</v>
      </c>
      <c r="AQ7" s="663"/>
      <c r="AR7" s="663"/>
      <c r="AS7" s="663"/>
      <c r="AT7" s="663"/>
      <c r="AU7" s="663"/>
      <c r="AV7" s="663"/>
      <c r="AW7" s="663"/>
      <c r="AX7" s="663"/>
      <c r="AY7" s="663"/>
      <c r="AZ7" s="663"/>
      <c r="BA7" s="663"/>
      <c r="BB7" s="663"/>
      <c r="BC7" s="663"/>
      <c r="BD7" s="663"/>
      <c r="BE7" s="663"/>
      <c r="BF7" s="664"/>
      <c r="BG7" s="665">
        <v>1200528</v>
      </c>
      <c r="BH7" s="666"/>
      <c r="BI7" s="666"/>
      <c r="BJ7" s="666"/>
      <c r="BK7" s="666"/>
      <c r="BL7" s="666"/>
      <c r="BM7" s="666"/>
      <c r="BN7" s="667"/>
      <c r="BO7" s="668">
        <v>44.4</v>
      </c>
      <c r="BP7" s="668"/>
      <c r="BQ7" s="668"/>
      <c r="BR7" s="668"/>
      <c r="BS7" s="669" t="s">
        <v>128</v>
      </c>
      <c r="BT7" s="669"/>
      <c r="BU7" s="669"/>
      <c r="BV7" s="669"/>
      <c r="BW7" s="669"/>
      <c r="BX7" s="669"/>
      <c r="BY7" s="669"/>
      <c r="BZ7" s="669"/>
      <c r="CA7" s="669"/>
      <c r="CB7" s="673"/>
      <c r="CD7" s="680" t="s">
        <v>237</v>
      </c>
      <c r="CE7" s="681"/>
      <c r="CF7" s="681"/>
      <c r="CG7" s="681"/>
      <c r="CH7" s="681"/>
      <c r="CI7" s="681"/>
      <c r="CJ7" s="681"/>
      <c r="CK7" s="681"/>
      <c r="CL7" s="681"/>
      <c r="CM7" s="681"/>
      <c r="CN7" s="681"/>
      <c r="CO7" s="681"/>
      <c r="CP7" s="681"/>
      <c r="CQ7" s="682"/>
      <c r="CR7" s="665">
        <v>1851221</v>
      </c>
      <c r="CS7" s="666"/>
      <c r="CT7" s="666"/>
      <c r="CU7" s="666"/>
      <c r="CV7" s="666"/>
      <c r="CW7" s="666"/>
      <c r="CX7" s="666"/>
      <c r="CY7" s="667"/>
      <c r="CZ7" s="668">
        <v>15.8</v>
      </c>
      <c r="DA7" s="668"/>
      <c r="DB7" s="668"/>
      <c r="DC7" s="668"/>
      <c r="DD7" s="674">
        <v>37145</v>
      </c>
      <c r="DE7" s="666"/>
      <c r="DF7" s="666"/>
      <c r="DG7" s="666"/>
      <c r="DH7" s="666"/>
      <c r="DI7" s="666"/>
      <c r="DJ7" s="666"/>
      <c r="DK7" s="666"/>
      <c r="DL7" s="666"/>
      <c r="DM7" s="666"/>
      <c r="DN7" s="666"/>
      <c r="DO7" s="666"/>
      <c r="DP7" s="667"/>
      <c r="DQ7" s="674">
        <v>1595056</v>
      </c>
      <c r="DR7" s="666"/>
      <c r="DS7" s="666"/>
      <c r="DT7" s="666"/>
      <c r="DU7" s="666"/>
      <c r="DV7" s="666"/>
      <c r="DW7" s="666"/>
      <c r="DX7" s="666"/>
      <c r="DY7" s="666"/>
      <c r="DZ7" s="666"/>
      <c r="EA7" s="666"/>
      <c r="EB7" s="666"/>
      <c r="EC7" s="675"/>
    </row>
    <row r="8" spans="2:143" ht="11.25" customHeight="1" x14ac:dyDescent="0.15">
      <c r="B8" s="662" t="s">
        <v>238</v>
      </c>
      <c r="C8" s="663"/>
      <c r="D8" s="663"/>
      <c r="E8" s="663"/>
      <c r="F8" s="663"/>
      <c r="G8" s="663"/>
      <c r="H8" s="663"/>
      <c r="I8" s="663"/>
      <c r="J8" s="663"/>
      <c r="K8" s="663"/>
      <c r="L8" s="663"/>
      <c r="M8" s="663"/>
      <c r="N8" s="663"/>
      <c r="O8" s="663"/>
      <c r="P8" s="663"/>
      <c r="Q8" s="664"/>
      <c r="R8" s="665">
        <v>7517</v>
      </c>
      <c r="S8" s="666"/>
      <c r="T8" s="666"/>
      <c r="U8" s="666"/>
      <c r="V8" s="666"/>
      <c r="W8" s="666"/>
      <c r="X8" s="666"/>
      <c r="Y8" s="667"/>
      <c r="Z8" s="668">
        <v>0.1</v>
      </c>
      <c r="AA8" s="668"/>
      <c r="AB8" s="668"/>
      <c r="AC8" s="668"/>
      <c r="AD8" s="669">
        <v>7517</v>
      </c>
      <c r="AE8" s="669"/>
      <c r="AF8" s="669"/>
      <c r="AG8" s="669"/>
      <c r="AH8" s="669"/>
      <c r="AI8" s="669"/>
      <c r="AJ8" s="669"/>
      <c r="AK8" s="669"/>
      <c r="AL8" s="670">
        <v>0.1</v>
      </c>
      <c r="AM8" s="671"/>
      <c r="AN8" s="671"/>
      <c r="AO8" s="672"/>
      <c r="AP8" s="662" t="s">
        <v>239</v>
      </c>
      <c r="AQ8" s="663"/>
      <c r="AR8" s="663"/>
      <c r="AS8" s="663"/>
      <c r="AT8" s="663"/>
      <c r="AU8" s="663"/>
      <c r="AV8" s="663"/>
      <c r="AW8" s="663"/>
      <c r="AX8" s="663"/>
      <c r="AY8" s="663"/>
      <c r="AZ8" s="663"/>
      <c r="BA8" s="663"/>
      <c r="BB8" s="663"/>
      <c r="BC8" s="663"/>
      <c r="BD8" s="663"/>
      <c r="BE8" s="663"/>
      <c r="BF8" s="664"/>
      <c r="BG8" s="665">
        <v>44685</v>
      </c>
      <c r="BH8" s="666"/>
      <c r="BI8" s="666"/>
      <c r="BJ8" s="666"/>
      <c r="BK8" s="666"/>
      <c r="BL8" s="666"/>
      <c r="BM8" s="666"/>
      <c r="BN8" s="667"/>
      <c r="BO8" s="668">
        <v>1.7</v>
      </c>
      <c r="BP8" s="668"/>
      <c r="BQ8" s="668"/>
      <c r="BR8" s="668"/>
      <c r="BS8" s="669" t="s">
        <v>128</v>
      </c>
      <c r="BT8" s="669"/>
      <c r="BU8" s="669"/>
      <c r="BV8" s="669"/>
      <c r="BW8" s="669"/>
      <c r="BX8" s="669"/>
      <c r="BY8" s="669"/>
      <c r="BZ8" s="669"/>
      <c r="CA8" s="669"/>
      <c r="CB8" s="673"/>
      <c r="CD8" s="680" t="s">
        <v>240</v>
      </c>
      <c r="CE8" s="681"/>
      <c r="CF8" s="681"/>
      <c r="CG8" s="681"/>
      <c r="CH8" s="681"/>
      <c r="CI8" s="681"/>
      <c r="CJ8" s="681"/>
      <c r="CK8" s="681"/>
      <c r="CL8" s="681"/>
      <c r="CM8" s="681"/>
      <c r="CN8" s="681"/>
      <c r="CO8" s="681"/>
      <c r="CP8" s="681"/>
      <c r="CQ8" s="682"/>
      <c r="CR8" s="665">
        <v>4638900</v>
      </c>
      <c r="CS8" s="666"/>
      <c r="CT8" s="666"/>
      <c r="CU8" s="666"/>
      <c r="CV8" s="666"/>
      <c r="CW8" s="666"/>
      <c r="CX8" s="666"/>
      <c r="CY8" s="667"/>
      <c r="CZ8" s="668">
        <v>39.700000000000003</v>
      </c>
      <c r="DA8" s="668"/>
      <c r="DB8" s="668"/>
      <c r="DC8" s="668"/>
      <c r="DD8" s="674">
        <v>268063</v>
      </c>
      <c r="DE8" s="666"/>
      <c r="DF8" s="666"/>
      <c r="DG8" s="666"/>
      <c r="DH8" s="666"/>
      <c r="DI8" s="666"/>
      <c r="DJ8" s="666"/>
      <c r="DK8" s="666"/>
      <c r="DL8" s="666"/>
      <c r="DM8" s="666"/>
      <c r="DN8" s="666"/>
      <c r="DO8" s="666"/>
      <c r="DP8" s="667"/>
      <c r="DQ8" s="674">
        <v>1628938</v>
      </c>
      <c r="DR8" s="666"/>
      <c r="DS8" s="666"/>
      <c r="DT8" s="666"/>
      <c r="DU8" s="666"/>
      <c r="DV8" s="666"/>
      <c r="DW8" s="666"/>
      <c r="DX8" s="666"/>
      <c r="DY8" s="666"/>
      <c r="DZ8" s="666"/>
      <c r="EA8" s="666"/>
      <c r="EB8" s="666"/>
      <c r="EC8" s="675"/>
    </row>
    <row r="9" spans="2:143" ht="11.25" customHeight="1" x14ac:dyDescent="0.15">
      <c r="B9" s="662" t="s">
        <v>241</v>
      </c>
      <c r="C9" s="663"/>
      <c r="D9" s="663"/>
      <c r="E9" s="663"/>
      <c r="F9" s="663"/>
      <c r="G9" s="663"/>
      <c r="H9" s="663"/>
      <c r="I9" s="663"/>
      <c r="J9" s="663"/>
      <c r="K9" s="663"/>
      <c r="L9" s="663"/>
      <c r="M9" s="663"/>
      <c r="N9" s="663"/>
      <c r="O9" s="663"/>
      <c r="P9" s="663"/>
      <c r="Q9" s="664"/>
      <c r="R9" s="665">
        <v>7035</v>
      </c>
      <c r="S9" s="666"/>
      <c r="T9" s="666"/>
      <c r="U9" s="666"/>
      <c r="V9" s="666"/>
      <c r="W9" s="666"/>
      <c r="X9" s="666"/>
      <c r="Y9" s="667"/>
      <c r="Z9" s="668">
        <v>0.1</v>
      </c>
      <c r="AA9" s="668"/>
      <c r="AB9" s="668"/>
      <c r="AC9" s="668"/>
      <c r="AD9" s="669">
        <v>7035</v>
      </c>
      <c r="AE9" s="669"/>
      <c r="AF9" s="669"/>
      <c r="AG9" s="669"/>
      <c r="AH9" s="669"/>
      <c r="AI9" s="669"/>
      <c r="AJ9" s="669"/>
      <c r="AK9" s="669"/>
      <c r="AL9" s="670">
        <v>0.1</v>
      </c>
      <c r="AM9" s="671"/>
      <c r="AN9" s="671"/>
      <c r="AO9" s="672"/>
      <c r="AP9" s="662" t="s">
        <v>242</v>
      </c>
      <c r="AQ9" s="663"/>
      <c r="AR9" s="663"/>
      <c r="AS9" s="663"/>
      <c r="AT9" s="663"/>
      <c r="AU9" s="663"/>
      <c r="AV9" s="663"/>
      <c r="AW9" s="663"/>
      <c r="AX9" s="663"/>
      <c r="AY9" s="663"/>
      <c r="AZ9" s="663"/>
      <c r="BA9" s="663"/>
      <c r="BB9" s="663"/>
      <c r="BC9" s="663"/>
      <c r="BD9" s="663"/>
      <c r="BE9" s="663"/>
      <c r="BF9" s="664"/>
      <c r="BG9" s="665">
        <v>1027388</v>
      </c>
      <c r="BH9" s="666"/>
      <c r="BI9" s="666"/>
      <c r="BJ9" s="666"/>
      <c r="BK9" s="666"/>
      <c r="BL9" s="666"/>
      <c r="BM9" s="666"/>
      <c r="BN9" s="667"/>
      <c r="BO9" s="668">
        <v>38</v>
      </c>
      <c r="BP9" s="668"/>
      <c r="BQ9" s="668"/>
      <c r="BR9" s="668"/>
      <c r="BS9" s="669" t="s">
        <v>128</v>
      </c>
      <c r="BT9" s="669"/>
      <c r="BU9" s="669"/>
      <c r="BV9" s="669"/>
      <c r="BW9" s="669"/>
      <c r="BX9" s="669"/>
      <c r="BY9" s="669"/>
      <c r="BZ9" s="669"/>
      <c r="CA9" s="669"/>
      <c r="CB9" s="673"/>
      <c r="CD9" s="680" t="s">
        <v>243</v>
      </c>
      <c r="CE9" s="681"/>
      <c r="CF9" s="681"/>
      <c r="CG9" s="681"/>
      <c r="CH9" s="681"/>
      <c r="CI9" s="681"/>
      <c r="CJ9" s="681"/>
      <c r="CK9" s="681"/>
      <c r="CL9" s="681"/>
      <c r="CM9" s="681"/>
      <c r="CN9" s="681"/>
      <c r="CO9" s="681"/>
      <c r="CP9" s="681"/>
      <c r="CQ9" s="682"/>
      <c r="CR9" s="665">
        <v>879818</v>
      </c>
      <c r="CS9" s="666"/>
      <c r="CT9" s="666"/>
      <c r="CU9" s="666"/>
      <c r="CV9" s="666"/>
      <c r="CW9" s="666"/>
      <c r="CX9" s="666"/>
      <c r="CY9" s="667"/>
      <c r="CZ9" s="668">
        <v>7.5</v>
      </c>
      <c r="DA9" s="668"/>
      <c r="DB9" s="668"/>
      <c r="DC9" s="668"/>
      <c r="DD9" s="674">
        <v>43467</v>
      </c>
      <c r="DE9" s="666"/>
      <c r="DF9" s="666"/>
      <c r="DG9" s="666"/>
      <c r="DH9" s="666"/>
      <c r="DI9" s="666"/>
      <c r="DJ9" s="666"/>
      <c r="DK9" s="666"/>
      <c r="DL9" s="666"/>
      <c r="DM9" s="666"/>
      <c r="DN9" s="666"/>
      <c r="DO9" s="666"/>
      <c r="DP9" s="667"/>
      <c r="DQ9" s="674">
        <v>695425</v>
      </c>
      <c r="DR9" s="666"/>
      <c r="DS9" s="666"/>
      <c r="DT9" s="666"/>
      <c r="DU9" s="666"/>
      <c r="DV9" s="666"/>
      <c r="DW9" s="666"/>
      <c r="DX9" s="666"/>
      <c r="DY9" s="666"/>
      <c r="DZ9" s="666"/>
      <c r="EA9" s="666"/>
      <c r="EB9" s="666"/>
      <c r="EC9" s="675"/>
    </row>
    <row r="10" spans="2:143" ht="11.25" customHeight="1" x14ac:dyDescent="0.15">
      <c r="B10" s="662" t="s">
        <v>244</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68" t="s">
        <v>128</v>
      </c>
      <c r="AA10" s="668"/>
      <c r="AB10" s="668"/>
      <c r="AC10" s="668"/>
      <c r="AD10" s="669" t="s">
        <v>128</v>
      </c>
      <c r="AE10" s="669"/>
      <c r="AF10" s="669"/>
      <c r="AG10" s="669"/>
      <c r="AH10" s="669"/>
      <c r="AI10" s="669"/>
      <c r="AJ10" s="669"/>
      <c r="AK10" s="669"/>
      <c r="AL10" s="670" t="s">
        <v>128</v>
      </c>
      <c r="AM10" s="671"/>
      <c r="AN10" s="671"/>
      <c r="AO10" s="672"/>
      <c r="AP10" s="662" t="s">
        <v>245</v>
      </c>
      <c r="AQ10" s="663"/>
      <c r="AR10" s="663"/>
      <c r="AS10" s="663"/>
      <c r="AT10" s="663"/>
      <c r="AU10" s="663"/>
      <c r="AV10" s="663"/>
      <c r="AW10" s="663"/>
      <c r="AX10" s="663"/>
      <c r="AY10" s="663"/>
      <c r="AZ10" s="663"/>
      <c r="BA10" s="663"/>
      <c r="BB10" s="663"/>
      <c r="BC10" s="663"/>
      <c r="BD10" s="663"/>
      <c r="BE10" s="663"/>
      <c r="BF10" s="664"/>
      <c r="BG10" s="665">
        <v>74446</v>
      </c>
      <c r="BH10" s="666"/>
      <c r="BI10" s="666"/>
      <c r="BJ10" s="666"/>
      <c r="BK10" s="666"/>
      <c r="BL10" s="666"/>
      <c r="BM10" s="666"/>
      <c r="BN10" s="667"/>
      <c r="BO10" s="668">
        <v>2.8</v>
      </c>
      <c r="BP10" s="668"/>
      <c r="BQ10" s="668"/>
      <c r="BR10" s="668"/>
      <c r="BS10" s="669" t="s">
        <v>128</v>
      </c>
      <c r="BT10" s="669"/>
      <c r="BU10" s="669"/>
      <c r="BV10" s="669"/>
      <c r="BW10" s="669"/>
      <c r="BX10" s="669"/>
      <c r="BY10" s="669"/>
      <c r="BZ10" s="669"/>
      <c r="CA10" s="669"/>
      <c r="CB10" s="673"/>
      <c r="CD10" s="680" t="s">
        <v>246</v>
      </c>
      <c r="CE10" s="681"/>
      <c r="CF10" s="681"/>
      <c r="CG10" s="681"/>
      <c r="CH10" s="681"/>
      <c r="CI10" s="681"/>
      <c r="CJ10" s="681"/>
      <c r="CK10" s="681"/>
      <c r="CL10" s="681"/>
      <c r="CM10" s="681"/>
      <c r="CN10" s="681"/>
      <c r="CO10" s="681"/>
      <c r="CP10" s="681"/>
      <c r="CQ10" s="682"/>
      <c r="CR10" s="665">
        <v>665</v>
      </c>
      <c r="CS10" s="666"/>
      <c r="CT10" s="666"/>
      <c r="CU10" s="666"/>
      <c r="CV10" s="666"/>
      <c r="CW10" s="666"/>
      <c r="CX10" s="666"/>
      <c r="CY10" s="667"/>
      <c r="CZ10" s="668">
        <v>0</v>
      </c>
      <c r="DA10" s="668"/>
      <c r="DB10" s="668"/>
      <c r="DC10" s="668"/>
      <c r="DD10" s="674" t="s">
        <v>128</v>
      </c>
      <c r="DE10" s="666"/>
      <c r="DF10" s="666"/>
      <c r="DG10" s="666"/>
      <c r="DH10" s="666"/>
      <c r="DI10" s="666"/>
      <c r="DJ10" s="666"/>
      <c r="DK10" s="666"/>
      <c r="DL10" s="666"/>
      <c r="DM10" s="666"/>
      <c r="DN10" s="666"/>
      <c r="DO10" s="666"/>
      <c r="DP10" s="667"/>
      <c r="DQ10" s="674">
        <v>435</v>
      </c>
      <c r="DR10" s="666"/>
      <c r="DS10" s="666"/>
      <c r="DT10" s="666"/>
      <c r="DU10" s="666"/>
      <c r="DV10" s="666"/>
      <c r="DW10" s="666"/>
      <c r="DX10" s="666"/>
      <c r="DY10" s="666"/>
      <c r="DZ10" s="666"/>
      <c r="EA10" s="666"/>
      <c r="EB10" s="666"/>
      <c r="EC10" s="675"/>
    </row>
    <row r="11" spans="2:143" ht="11.25" customHeight="1" x14ac:dyDescent="0.15">
      <c r="B11" s="662" t="s">
        <v>247</v>
      </c>
      <c r="C11" s="663"/>
      <c r="D11" s="663"/>
      <c r="E11" s="663"/>
      <c r="F11" s="663"/>
      <c r="G11" s="663"/>
      <c r="H11" s="663"/>
      <c r="I11" s="663"/>
      <c r="J11" s="663"/>
      <c r="K11" s="663"/>
      <c r="L11" s="663"/>
      <c r="M11" s="663"/>
      <c r="N11" s="663"/>
      <c r="O11" s="663"/>
      <c r="P11" s="663"/>
      <c r="Q11" s="664"/>
      <c r="R11" s="665">
        <v>550158</v>
      </c>
      <c r="S11" s="666"/>
      <c r="T11" s="666"/>
      <c r="U11" s="666"/>
      <c r="V11" s="666"/>
      <c r="W11" s="666"/>
      <c r="X11" s="666"/>
      <c r="Y11" s="667"/>
      <c r="Z11" s="670">
        <v>4.5999999999999996</v>
      </c>
      <c r="AA11" s="671"/>
      <c r="AB11" s="671"/>
      <c r="AC11" s="683"/>
      <c r="AD11" s="674">
        <v>550158</v>
      </c>
      <c r="AE11" s="666"/>
      <c r="AF11" s="666"/>
      <c r="AG11" s="666"/>
      <c r="AH11" s="666"/>
      <c r="AI11" s="666"/>
      <c r="AJ11" s="666"/>
      <c r="AK11" s="667"/>
      <c r="AL11" s="670">
        <v>8</v>
      </c>
      <c r="AM11" s="671"/>
      <c r="AN11" s="671"/>
      <c r="AO11" s="672"/>
      <c r="AP11" s="662" t="s">
        <v>248</v>
      </c>
      <c r="AQ11" s="663"/>
      <c r="AR11" s="663"/>
      <c r="AS11" s="663"/>
      <c r="AT11" s="663"/>
      <c r="AU11" s="663"/>
      <c r="AV11" s="663"/>
      <c r="AW11" s="663"/>
      <c r="AX11" s="663"/>
      <c r="AY11" s="663"/>
      <c r="AZ11" s="663"/>
      <c r="BA11" s="663"/>
      <c r="BB11" s="663"/>
      <c r="BC11" s="663"/>
      <c r="BD11" s="663"/>
      <c r="BE11" s="663"/>
      <c r="BF11" s="664"/>
      <c r="BG11" s="665">
        <v>54009</v>
      </c>
      <c r="BH11" s="666"/>
      <c r="BI11" s="666"/>
      <c r="BJ11" s="666"/>
      <c r="BK11" s="666"/>
      <c r="BL11" s="666"/>
      <c r="BM11" s="666"/>
      <c r="BN11" s="667"/>
      <c r="BO11" s="668">
        <v>2</v>
      </c>
      <c r="BP11" s="668"/>
      <c r="BQ11" s="668"/>
      <c r="BR11" s="668"/>
      <c r="BS11" s="669" t="s">
        <v>128</v>
      </c>
      <c r="BT11" s="669"/>
      <c r="BU11" s="669"/>
      <c r="BV11" s="669"/>
      <c r="BW11" s="669"/>
      <c r="BX11" s="669"/>
      <c r="BY11" s="669"/>
      <c r="BZ11" s="669"/>
      <c r="CA11" s="669"/>
      <c r="CB11" s="673"/>
      <c r="CD11" s="680" t="s">
        <v>249</v>
      </c>
      <c r="CE11" s="681"/>
      <c r="CF11" s="681"/>
      <c r="CG11" s="681"/>
      <c r="CH11" s="681"/>
      <c r="CI11" s="681"/>
      <c r="CJ11" s="681"/>
      <c r="CK11" s="681"/>
      <c r="CL11" s="681"/>
      <c r="CM11" s="681"/>
      <c r="CN11" s="681"/>
      <c r="CO11" s="681"/>
      <c r="CP11" s="681"/>
      <c r="CQ11" s="682"/>
      <c r="CR11" s="665">
        <v>219045</v>
      </c>
      <c r="CS11" s="666"/>
      <c r="CT11" s="666"/>
      <c r="CU11" s="666"/>
      <c r="CV11" s="666"/>
      <c r="CW11" s="666"/>
      <c r="CX11" s="666"/>
      <c r="CY11" s="667"/>
      <c r="CZ11" s="668">
        <v>1.9</v>
      </c>
      <c r="DA11" s="668"/>
      <c r="DB11" s="668"/>
      <c r="DC11" s="668"/>
      <c r="DD11" s="674">
        <v>23182</v>
      </c>
      <c r="DE11" s="666"/>
      <c r="DF11" s="666"/>
      <c r="DG11" s="666"/>
      <c r="DH11" s="666"/>
      <c r="DI11" s="666"/>
      <c r="DJ11" s="666"/>
      <c r="DK11" s="666"/>
      <c r="DL11" s="666"/>
      <c r="DM11" s="666"/>
      <c r="DN11" s="666"/>
      <c r="DO11" s="666"/>
      <c r="DP11" s="667"/>
      <c r="DQ11" s="674">
        <v>179499</v>
      </c>
      <c r="DR11" s="666"/>
      <c r="DS11" s="666"/>
      <c r="DT11" s="666"/>
      <c r="DU11" s="666"/>
      <c r="DV11" s="666"/>
      <c r="DW11" s="666"/>
      <c r="DX11" s="666"/>
      <c r="DY11" s="666"/>
      <c r="DZ11" s="666"/>
      <c r="EA11" s="666"/>
      <c r="EB11" s="666"/>
      <c r="EC11" s="675"/>
    </row>
    <row r="12" spans="2:143" ht="11.25" customHeight="1" x14ac:dyDescent="0.15">
      <c r="B12" s="662" t="s">
        <v>250</v>
      </c>
      <c r="C12" s="663"/>
      <c r="D12" s="663"/>
      <c r="E12" s="663"/>
      <c r="F12" s="663"/>
      <c r="G12" s="663"/>
      <c r="H12" s="663"/>
      <c r="I12" s="663"/>
      <c r="J12" s="663"/>
      <c r="K12" s="663"/>
      <c r="L12" s="663"/>
      <c r="M12" s="663"/>
      <c r="N12" s="663"/>
      <c r="O12" s="663"/>
      <c r="P12" s="663"/>
      <c r="Q12" s="664"/>
      <c r="R12" s="665" t="s">
        <v>128</v>
      </c>
      <c r="S12" s="666"/>
      <c r="T12" s="666"/>
      <c r="U12" s="666"/>
      <c r="V12" s="666"/>
      <c r="W12" s="666"/>
      <c r="X12" s="666"/>
      <c r="Y12" s="667"/>
      <c r="Z12" s="668" t="s">
        <v>128</v>
      </c>
      <c r="AA12" s="668"/>
      <c r="AB12" s="668"/>
      <c r="AC12" s="668"/>
      <c r="AD12" s="669" t="s">
        <v>128</v>
      </c>
      <c r="AE12" s="669"/>
      <c r="AF12" s="669"/>
      <c r="AG12" s="669"/>
      <c r="AH12" s="669"/>
      <c r="AI12" s="669"/>
      <c r="AJ12" s="669"/>
      <c r="AK12" s="669"/>
      <c r="AL12" s="670" t="s">
        <v>128</v>
      </c>
      <c r="AM12" s="671"/>
      <c r="AN12" s="671"/>
      <c r="AO12" s="672"/>
      <c r="AP12" s="662" t="s">
        <v>251</v>
      </c>
      <c r="AQ12" s="663"/>
      <c r="AR12" s="663"/>
      <c r="AS12" s="663"/>
      <c r="AT12" s="663"/>
      <c r="AU12" s="663"/>
      <c r="AV12" s="663"/>
      <c r="AW12" s="663"/>
      <c r="AX12" s="663"/>
      <c r="AY12" s="663"/>
      <c r="AZ12" s="663"/>
      <c r="BA12" s="663"/>
      <c r="BB12" s="663"/>
      <c r="BC12" s="663"/>
      <c r="BD12" s="663"/>
      <c r="BE12" s="663"/>
      <c r="BF12" s="664"/>
      <c r="BG12" s="665">
        <v>1195411</v>
      </c>
      <c r="BH12" s="666"/>
      <c r="BI12" s="666"/>
      <c r="BJ12" s="666"/>
      <c r="BK12" s="666"/>
      <c r="BL12" s="666"/>
      <c r="BM12" s="666"/>
      <c r="BN12" s="667"/>
      <c r="BO12" s="668">
        <v>44.2</v>
      </c>
      <c r="BP12" s="668"/>
      <c r="BQ12" s="668"/>
      <c r="BR12" s="668"/>
      <c r="BS12" s="669" t="s">
        <v>128</v>
      </c>
      <c r="BT12" s="669"/>
      <c r="BU12" s="669"/>
      <c r="BV12" s="669"/>
      <c r="BW12" s="669"/>
      <c r="BX12" s="669"/>
      <c r="BY12" s="669"/>
      <c r="BZ12" s="669"/>
      <c r="CA12" s="669"/>
      <c r="CB12" s="673"/>
      <c r="CD12" s="680" t="s">
        <v>252</v>
      </c>
      <c r="CE12" s="681"/>
      <c r="CF12" s="681"/>
      <c r="CG12" s="681"/>
      <c r="CH12" s="681"/>
      <c r="CI12" s="681"/>
      <c r="CJ12" s="681"/>
      <c r="CK12" s="681"/>
      <c r="CL12" s="681"/>
      <c r="CM12" s="681"/>
      <c r="CN12" s="681"/>
      <c r="CO12" s="681"/>
      <c r="CP12" s="681"/>
      <c r="CQ12" s="682"/>
      <c r="CR12" s="665">
        <v>99151</v>
      </c>
      <c r="CS12" s="666"/>
      <c r="CT12" s="666"/>
      <c r="CU12" s="666"/>
      <c r="CV12" s="666"/>
      <c r="CW12" s="666"/>
      <c r="CX12" s="666"/>
      <c r="CY12" s="667"/>
      <c r="CZ12" s="668">
        <v>0.8</v>
      </c>
      <c r="DA12" s="668"/>
      <c r="DB12" s="668"/>
      <c r="DC12" s="668"/>
      <c r="DD12" s="674">
        <v>3278</v>
      </c>
      <c r="DE12" s="666"/>
      <c r="DF12" s="666"/>
      <c r="DG12" s="666"/>
      <c r="DH12" s="666"/>
      <c r="DI12" s="666"/>
      <c r="DJ12" s="666"/>
      <c r="DK12" s="666"/>
      <c r="DL12" s="666"/>
      <c r="DM12" s="666"/>
      <c r="DN12" s="666"/>
      <c r="DO12" s="666"/>
      <c r="DP12" s="667"/>
      <c r="DQ12" s="674">
        <v>95874</v>
      </c>
      <c r="DR12" s="666"/>
      <c r="DS12" s="666"/>
      <c r="DT12" s="666"/>
      <c r="DU12" s="666"/>
      <c r="DV12" s="666"/>
      <c r="DW12" s="666"/>
      <c r="DX12" s="666"/>
      <c r="DY12" s="666"/>
      <c r="DZ12" s="666"/>
      <c r="EA12" s="666"/>
      <c r="EB12" s="666"/>
      <c r="EC12" s="675"/>
    </row>
    <row r="13" spans="2:143" ht="11.25" customHeight="1" x14ac:dyDescent="0.15">
      <c r="B13" s="662" t="s">
        <v>253</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68" t="s">
        <v>128</v>
      </c>
      <c r="AA13" s="668"/>
      <c r="AB13" s="668"/>
      <c r="AC13" s="668"/>
      <c r="AD13" s="669" t="s">
        <v>128</v>
      </c>
      <c r="AE13" s="669"/>
      <c r="AF13" s="669"/>
      <c r="AG13" s="669"/>
      <c r="AH13" s="669"/>
      <c r="AI13" s="669"/>
      <c r="AJ13" s="669"/>
      <c r="AK13" s="669"/>
      <c r="AL13" s="670" t="s">
        <v>128</v>
      </c>
      <c r="AM13" s="671"/>
      <c r="AN13" s="671"/>
      <c r="AO13" s="672"/>
      <c r="AP13" s="662" t="s">
        <v>254</v>
      </c>
      <c r="AQ13" s="663"/>
      <c r="AR13" s="663"/>
      <c r="AS13" s="663"/>
      <c r="AT13" s="663"/>
      <c r="AU13" s="663"/>
      <c r="AV13" s="663"/>
      <c r="AW13" s="663"/>
      <c r="AX13" s="663"/>
      <c r="AY13" s="663"/>
      <c r="AZ13" s="663"/>
      <c r="BA13" s="663"/>
      <c r="BB13" s="663"/>
      <c r="BC13" s="663"/>
      <c r="BD13" s="663"/>
      <c r="BE13" s="663"/>
      <c r="BF13" s="664"/>
      <c r="BG13" s="665">
        <v>1190254</v>
      </c>
      <c r="BH13" s="666"/>
      <c r="BI13" s="666"/>
      <c r="BJ13" s="666"/>
      <c r="BK13" s="666"/>
      <c r="BL13" s="666"/>
      <c r="BM13" s="666"/>
      <c r="BN13" s="667"/>
      <c r="BO13" s="668">
        <v>44</v>
      </c>
      <c r="BP13" s="668"/>
      <c r="BQ13" s="668"/>
      <c r="BR13" s="668"/>
      <c r="BS13" s="669" t="s">
        <v>128</v>
      </c>
      <c r="BT13" s="669"/>
      <c r="BU13" s="669"/>
      <c r="BV13" s="669"/>
      <c r="BW13" s="669"/>
      <c r="BX13" s="669"/>
      <c r="BY13" s="669"/>
      <c r="BZ13" s="669"/>
      <c r="CA13" s="669"/>
      <c r="CB13" s="673"/>
      <c r="CD13" s="680" t="s">
        <v>255</v>
      </c>
      <c r="CE13" s="681"/>
      <c r="CF13" s="681"/>
      <c r="CG13" s="681"/>
      <c r="CH13" s="681"/>
      <c r="CI13" s="681"/>
      <c r="CJ13" s="681"/>
      <c r="CK13" s="681"/>
      <c r="CL13" s="681"/>
      <c r="CM13" s="681"/>
      <c r="CN13" s="681"/>
      <c r="CO13" s="681"/>
      <c r="CP13" s="681"/>
      <c r="CQ13" s="682"/>
      <c r="CR13" s="665">
        <v>1242106</v>
      </c>
      <c r="CS13" s="666"/>
      <c r="CT13" s="666"/>
      <c r="CU13" s="666"/>
      <c r="CV13" s="666"/>
      <c r="CW13" s="666"/>
      <c r="CX13" s="666"/>
      <c r="CY13" s="667"/>
      <c r="CZ13" s="668">
        <v>10.6</v>
      </c>
      <c r="DA13" s="668"/>
      <c r="DB13" s="668"/>
      <c r="DC13" s="668"/>
      <c r="DD13" s="674">
        <v>121952</v>
      </c>
      <c r="DE13" s="666"/>
      <c r="DF13" s="666"/>
      <c r="DG13" s="666"/>
      <c r="DH13" s="666"/>
      <c r="DI13" s="666"/>
      <c r="DJ13" s="666"/>
      <c r="DK13" s="666"/>
      <c r="DL13" s="666"/>
      <c r="DM13" s="666"/>
      <c r="DN13" s="666"/>
      <c r="DO13" s="666"/>
      <c r="DP13" s="667"/>
      <c r="DQ13" s="674">
        <v>1115024</v>
      </c>
      <c r="DR13" s="666"/>
      <c r="DS13" s="666"/>
      <c r="DT13" s="666"/>
      <c r="DU13" s="666"/>
      <c r="DV13" s="666"/>
      <c r="DW13" s="666"/>
      <c r="DX13" s="666"/>
      <c r="DY13" s="666"/>
      <c r="DZ13" s="666"/>
      <c r="EA13" s="666"/>
      <c r="EB13" s="666"/>
      <c r="EC13" s="675"/>
    </row>
    <row r="14" spans="2:143" ht="11.25" customHeight="1" x14ac:dyDescent="0.15">
      <c r="B14" s="662" t="s">
        <v>256</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68" t="s">
        <v>128</v>
      </c>
      <c r="AA14" s="668"/>
      <c r="AB14" s="668"/>
      <c r="AC14" s="668"/>
      <c r="AD14" s="669" t="s">
        <v>128</v>
      </c>
      <c r="AE14" s="669"/>
      <c r="AF14" s="669"/>
      <c r="AG14" s="669"/>
      <c r="AH14" s="669"/>
      <c r="AI14" s="669"/>
      <c r="AJ14" s="669"/>
      <c r="AK14" s="669"/>
      <c r="AL14" s="670" t="s">
        <v>128</v>
      </c>
      <c r="AM14" s="671"/>
      <c r="AN14" s="671"/>
      <c r="AO14" s="672"/>
      <c r="AP14" s="662" t="s">
        <v>257</v>
      </c>
      <c r="AQ14" s="663"/>
      <c r="AR14" s="663"/>
      <c r="AS14" s="663"/>
      <c r="AT14" s="663"/>
      <c r="AU14" s="663"/>
      <c r="AV14" s="663"/>
      <c r="AW14" s="663"/>
      <c r="AX14" s="663"/>
      <c r="AY14" s="663"/>
      <c r="AZ14" s="663"/>
      <c r="BA14" s="663"/>
      <c r="BB14" s="663"/>
      <c r="BC14" s="663"/>
      <c r="BD14" s="663"/>
      <c r="BE14" s="663"/>
      <c r="BF14" s="664"/>
      <c r="BG14" s="665">
        <v>90359</v>
      </c>
      <c r="BH14" s="666"/>
      <c r="BI14" s="666"/>
      <c r="BJ14" s="666"/>
      <c r="BK14" s="666"/>
      <c r="BL14" s="666"/>
      <c r="BM14" s="666"/>
      <c r="BN14" s="667"/>
      <c r="BO14" s="668">
        <v>3.3</v>
      </c>
      <c r="BP14" s="668"/>
      <c r="BQ14" s="668"/>
      <c r="BR14" s="668"/>
      <c r="BS14" s="669" t="s">
        <v>128</v>
      </c>
      <c r="BT14" s="669"/>
      <c r="BU14" s="669"/>
      <c r="BV14" s="669"/>
      <c r="BW14" s="669"/>
      <c r="BX14" s="669"/>
      <c r="BY14" s="669"/>
      <c r="BZ14" s="669"/>
      <c r="CA14" s="669"/>
      <c r="CB14" s="673"/>
      <c r="CD14" s="680" t="s">
        <v>258</v>
      </c>
      <c r="CE14" s="681"/>
      <c r="CF14" s="681"/>
      <c r="CG14" s="681"/>
      <c r="CH14" s="681"/>
      <c r="CI14" s="681"/>
      <c r="CJ14" s="681"/>
      <c r="CK14" s="681"/>
      <c r="CL14" s="681"/>
      <c r="CM14" s="681"/>
      <c r="CN14" s="681"/>
      <c r="CO14" s="681"/>
      <c r="CP14" s="681"/>
      <c r="CQ14" s="682"/>
      <c r="CR14" s="665">
        <v>408691</v>
      </c>
      <c r="CS14" s="666"/>
      <c r="CT14" s="666"/>
      <c r="CU14" s="666"/>
      <c r="CV14" s="666"/>
      <c r="CW14" s="666"/>
      <c r="CX14" s="666"/>
      <c r="CY14" s="667"/>
      <c r="CZ14" s="668">
        <v>3.5</v>
      </c>
      <c r="DA14" s="668"/>
      <c r="DB14" s="668"/>
      <c r="DC14" s="668"/>
      <c r="DD14" s="674">
        <v>14115</v>
      </c>
      <c r="DE14" s="666"/>
      <c r="DF14" s="666"/>
      <c r="DG14" s="666"/>
      <c r="DH14" s="666"/>
      <c r="DI14" s="666"/>
      <c r="DJ14" s="666"/>
      <c r="DK14" s="666"/>
      <c r="DL14" s="666"/>
      <c r="DM14" s="666"/>
      <c r="DN14" s="666"/>
      <c r="DO14" s="666"/>
      <c r="DP14" s="667"/>
      <c r="DQ14" s="674">
        <v>399461</v>
      </c>
      <c r="DR14" s="666"/>
      <c r="DS14" s="666"/>
      <c r="DT14" s="666"/>
      <c r="DU14" s="666"/>
      <c r="DV14" s="666"/>
      <c r="DW14" s="666"/>
      <c r="DX14" s="666"/>
      <c r="DY14" s="666"/>
      <c r="DZ14" s="666"/>
      <c r="EA14" s="666"/>
      <c r="EB14" s="666"/>
      <c r="EC14" s="675"/>
    </row>
    <row r="15" spans="2:143" ht="11.25" customHeight="1" x14ac:dyDescent="0.15">
      <c r="B15" s="662" t="s">
        <v>259</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68" t="s">
        <v>128</v>
      </c>
      <c r="AA15" s="668"/>
      <c r="AB15" s="668"/>
      <c r="AC15" s="668"/>
      <c r="AD15" s="669" t="s">
        <v>128</v>
      </c>
      <c r="AE15" s="669"/>
      <c r="AF15" s="669"/>
      <c r="AG15" s="669"/>
      <c r="AH15" s="669"/>
      <c r="AI15" s="669"/>
      <c r="AJ15" s="669"/>
      <c r="AK15" s="669"/>
      <c r="AL15" s="670" t="s">
        <v>128</v>
      </c>
      <c r="AM15" s="671"/>
      <c r="AN15" s="671"/>
      <c r="AO15" s="672"/>
      <c r="AP15" s="662" t="s">
        <v>260</v>
      </c>
      <c r="AQ15" s="663"/>
      <c r="AR15" s="663"/>
      <c r="AS15" s="663"/>
      <c r="AT15" s="663"/>
      <c r="AU15" s="663"/>
      <c r="AV15" s="663"/>
      <c r="AW15" s="663"/>
      <c r="AX15" s="663"/>
      <c r="AY15" s="663"/>
      <c r="AZ15" s="663"/>
      <c r="BA15" s="663"/>
      <c r="BB15" s="663"/>
      <c r="BC15" s="663"/>
      <c r="BD15" s="663"/>
      <c r="BE15" s="663"/>
      <c r="BF15" s="664"/>
      <c r="BG15" s="665">
        <v>217151</v>
      </c>
      <c r="BH15" s="666"/>
      <c r="BI15" s="666"/>
      <c r="BJ15" s="666"/>
      <c r="BK15" s="666"/>
      <c r="BL15" s="666"/>
      <c r="BM15" s="666"/>
      <c r="BN15" s="667"/>
      <c r="BO15" s="668">
        <v>8</v>
      </c>
      <c r="BP15" s="668"/>
      <c r="BQ15" s="668"/>
      <c r="BR15" s="668"/>
      <c r="BS15" s="669" t="s">
        <v>128</v>
      </c>
      <c r="BT15" s="669"/>
      <c r="BU15" s="669"/>
      <c r="BV15" s="669"/>
      <c r="BW15" s="669"/>
      <c r="BX15" s="669"/>
      <c r="BY15" s="669"/>
      <c r="BZ15" s="669"/>
      <c r="CA15" s="669"/>
      <c r="CB15" s="673"/>
      <c r="CD15" s="680" t="s">
        <v>261</v>
      </c>
      <c r="CE15" s="681"/>
      <c r="CF15" s="681"/>
      <c r="CG15" s="681"/>
      <c r="CH15" s="681"/>
      <c r="CI15" s="681"/>
      <c r="CJ15" s="681"/>
      <c r="CK15" s="681"/>
      <c r="CL15" s="681"/>
      <c r="CM15" s="681"/>
      <c r="CN15" s="681"/>
      <c r="CO15" s="681"/>
      <c r="CP15" s="681"/>
      <c r="CQ15" s="682"/>
      <c r="CR15" s="665">
        <v>1159207</v>
      </c>
      <c r="CS15" s="666"/>
      <c r="CT15" s="666"/>
      <c r="CU15" s="666"/>
      <c r="CV15" s="666"/>
      <c r="CW15" s="666"/>
      <c r="CX15" s="666"/>
      <c r="CY15" s="667"/>
      <c r="CZ15" s="668">
        <v>9.9</v>
      </c>
      <c r="DA15" s="668"/>
      <c r="DB15" s="668"/>
      <c r="DC15" s="668"/>
      <c r="DD15" s="674">
        <v>247834</v>
      </c>
      <c r="DE15" s="666"/>
      <c r="DF15" s="666"/>
      <c r="DG15" s="666"/>
      <c r="DH15" s="666"/>
      <c r="DI15" s="666"/>
      <c r="DJ15" s="666"/>
      <c r="DK15" s="666"/>
      <c r="DL15" s="666"/>
      <c r="DM15" s="666"/>
      <c r="DN15" s="666"/>
      <c r="DO15" s="666"/>
      <c r="DP15" s="667"/>
      <c r="DQ15" s="674">
        <v>1020583</v>
      </c>
      <c r="DR15" s="666"/>
      <c r="DS15" s="666"/>
      <c r="DT15" s="666"/>
      <c r="DU15" s="666"/>
      <c r="DV15" s="666"/>
      <c r="DW15" s="666"/>
      <c r="DX15" s="666"/>
      <c r="DY15" s="666"/>
      <c r="DZ15" s="666"/>
      <c r="EA15" s="666"/>
      <c r="EB15" s="666"/>
      <c r="EC15" s="675"/>
    </row>
    <row r="16" spans="2:143" ht="11.25" customHeight="1" x14ac:dyDescent="0.15">
      <c r="B16" s="662" t="s">
        <v>262</v>
      </c>
      <c r="C16" s="663"/>
      <c r="D16" s="663"/>
      <c r="E16" s="663"/>
      <c r="F16" s="663"/>
      <c r="G16" s="663"/>
      <c r="H16" s="663"/>
      <c r="I16" s="663"/>
      <c r="J16" s="663"/>
      <c r="K16" s="663"/>
      <c r="L16" s="663"/>
      <c r="M16" s="663"/>
      <c r="N16" s="663"/>
      <c r="O16" s="663"/>
      <c r="P16" s="663"/>
      <c r="Q16" s="664"/>
      <c r="R16" s="665">
        <v>9895</v>
      </c>
      <c r="S16" s="666"/>
      <c r="T16" s="666"/>
      <c r="U16" s="666"/>
      <c r="V16" s="666"/>
      <c r="W16" s="666"/>
      <c r="X16" s="666"/>
      <c r="Y16" s="667"/>
      <c r="Z16" s="668">
        <v>0.1</v>
      </c>
      <c r="AA16" s="668"/>
      <c r="AB16" s="668"/>
      <c r="AC16" s="668"/>
      <c r="AD16" s="669">
        <v>9895</v>
      </c>
      <c r="AE16" s="669"/>
      <c r="AF16" s="669"/>
      <c r="AG16" s="669"/>
      <c r="AH16" s="669"/>
      <c r="AI16" s="669"/>
      <c r="AJ16" s="669"/>
      <c r="AK16" s="669"/>
      <c r="AL16" s="670">
        <v>0.1</v>
      </c>
      <c r="AM16" s="671"/>
      <c r="AN16" s="671"/>
      <c r="AO16" s="672"/>
      <c r="AP16" s="662" t="s">
        <v>263</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68" t="s">
        <v>128</v>
      </c>
      <c r="BP16" s="668"/>
      <c r="BQ16" s="668"/>
      <c r="BR16" s="668"/>
      <c r="BS16" s="669" t="s">
        <v>128</v>
      </c>
      <c r="BT16" s="669"/>
      <c r="BU16" s="669"/>
      <c r="BV16" s="669"/>
      <c r="BW16" s="669"/>
      <c r="BX16" s="669"/>
      <c r="BY16" s="669"/>
      <c r="BZ16" s="669"/>
      <c r="CA16" s="669"/>
      <c r="CB16" s="673"/>
      <c r="CD16" s="680" t="s">
        <v>264</v>
      </c>
      <c r="CE16" s="681"/>
      <c r="CF16" s="681"/>
      <c r="CG16" s="681"/>
      <c r="CH16" s="681"/>
      <c r="CI16" s="681"/>
      <c r="CJ16" s="681"/>
      <c r="CK16" s="681"/>
      <c r="CL16" s="681"/>
      <c r="CM16" s="681"/>
      <c r="CN16" s="681"/>
      <c r="CO16" s="681"/>
      <c r="CP16" s="681"/>
      <c r="CQ16" s="682"/>
      <c r="CR16" s="665" t="s">
        <v>128</v>
      </c>
      <c r="CS16" s="666"/>
      <c r="CT16" s="666"/>
      <c r="CU16" s="666"/>
      <c r="CV16" s="666"/>
      <c r="CW16" s="666"/>
      <c r="CX16" s="666"/>
      <c r="CY16" s="667"/>
      <c r="CZ16" s="668" t="s">
        <v>128</v>
      </c>
      <c r="DA16" s="668"/>
      <c r="DB16" s="668"/>
      <c r="DC16" s="668"/>
      <c r="DD16" s="674" t="s">
        <v>128</v>
      </c>
      <c r="DE16" s="666"/>
      <c r="DF16" s="666"/>
      <c r="DG16" s="666"/>
      <c r="DH16" s="666"/>
      <c r="DI16" s="666"/>
      <c r="DJ16" s="666"/>
      <c r="DK16" s="666"/>
      <c r="DL16" s="666"/>
      <c r="DM16" s="666"/>
      <c r="DN16" s="666"/>
      <c r="DO16" s="666"/>
      <c r="DP16" s="667"/>
      <c r="DQ16" s="674" t="s">
        <v>128</v>
      </c>
      <c r="DR16" s="666"/>
      <c r="DS16" s="666"/>
      <c r="DT16" s="666"/>
      <c r="DU16" s="666"/>
      <c r="DV16" s="666"/>
      <c r="DW16" s="666"/>
      <c r="DX16" s="666"/>
      <c r="DY16" s="666"/>
      <c r="DZ16" s="666"/>
      <c r="EA16" s="666"/>
      <c r="EB16" s="666"/>
      <c r="EC16" s="675"/>
    </row>
    <row r="17" spans="2:133" ht="11.25" customHeight="1" x14ac:dyDescent="0.15">
      <c r="B17" s="662" t="s">
        <v>265</v>
      </c>
      <c r="C17" s="663"/>
      <c r="D17" s="663"/>
      <c r="E17" s="663"/>
      <c r="F17" s="663"/>
      <c r="G17" s="663"/>
      <c r="H17" s="663"/>
      <c r="I17" s="663"/>
      <c r="J17" s="663"/>
      <c r="K17" s="663"/>
      <c r="L17" s="663"/>
      <c r="M17" s="663"/>
      <c r="N17" s="663"/>
      <c r="O17" s="663"/>
      <c r="P17" s="663"/>
      <c r="Q17" s="664"/>
      <c r="R17" s="665">
        <v>28076</v>
      </c>
      <c r="S17" s="666"/>
      <c r="T17" s="666"/>
      <c r="U17" s="666"/>
      <c r="V17" s="666"/>
      <c r="W17" s="666"/>
      <c r="X17" s="666"/>
      <c r="Y17" s="667"/>
      <c r="Z17" s="668">
        <v>0.2</v>
      </c>
      <c r="AA17" s="668"/>
      <c r="AB17" s="668"/>
      <c r="AC17" s="668"/>
      <c r="AD17" s="669">
        <v>28076</v>
      </c>
      <c r="AE17" s="669"/>
      <c r="AF17" s="669"/>
      <c r="AG17" s="669"/>
      <c r="AH17" s="669"/>
      <c r="AI17" s="669"/>
      <c r="AJ17" s="669"/>
      <c r="AK17" s="669"/>
      <c r="AL17" s="670">
        <v>0.4</v>
      </c>
      <c r="AM17" s="671"/>
      <c r="AN17" s="671"/>
      <c r="AO17" s="672"/>
      <c r="AP17" s="662" t="s">
        <v>266</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128</v>
      </c>
      <c r="BP17" s="668"/>
      <c r="BQ17" s="668"/>
      <c r="BR17" s="668"/>
      <c r="BS17" s="669" t="s">
        <v>128</v>
      </c>
      <c r="BT17" s="669"/>
      <c r="BU17" s="669"/>
      <c r="BV17" s="669"/>
      <c r="BW17" s="669"/>
      <c r="BX17" s="669"/>
      <c r="BY17" s="669"/>
      <c r="BZ17" s="669"/>
      <c r="CA17" s="669"/>
      <c r="CB17" s="673"/>
      <c r="CD17" s="680" t="s">
        <v>267</v>
      </c>
      <c r="CE17" s="681"/>
      <c r="CF17" s="681"/>
      <c r="CG17" s="681"/>
      <c r="CH17" s="681"/>
      <c r="CI17" s="681"/>
      <c r="CJ17" s="681"/>
      <c r="CK17" s="681"/>
      <c r="CL17" s="681"/>
      <c r="CM17" s="681"/>
      <c r="CN17" s="681"/>
      <c r="CO17" s="681"/>
      <c r="CP17" s="681"/>
      <c r="CQ17" s="682"/>
      <c r="CR17" s="665">
        <v>1088835</v>
      </c>
      <c r="CS17" s="666"/>
      <c r="CT17" s="666"/>
      <c r="CU17" s="666"/>
      <c r="CV17" s="666"/>
      <c r="CW17" s="666"/>
      <c r="CX17" s="666"/>
      <c r="CY17" s="667"/>
      <c r="CZ17" s="668">
        <v>9.3000000000000007</v>
      </c>
      <c r="DA17" s="668"/>
      <c r="DB17" s="668"/>
      <c r="DC17" s="668"/>
      <c r="DD17" s="674" t="s">
        <v>128</v>
      </c>
      <c r="DE17" s="666"/>
      <c r="DF17" s="666"/>
      <c r="DG17" s="666"/>
      <c r="DH17" s="666"/>
      <c r="DI17" s="666"/>
      <c r="DJ17" s="666"/>
      <c r="DK17" s="666"/>
      <c r="DL17" s="666"/>
      <c r="DM17" s="666"/>
      <c r="DN17" s="666"/>
      <c r="DO17" s="666"/>
      <c r="DP17" s="667"/>
      <c r="DQ17" s="674">
        <v>1048183</v>
      </c>
      <c r="DR17" s="666"/>
      <c r="DS17" s="666"/>
      <c r="DT17" s="666"/>
      <c r="DU17" s="666"/>
      <c r="DV17" s="666"/>
      <c r="DW17" s="666"/>
      <c r="DX17" s="666"/>
      <c r="DY17" s="666"/>
      <c r="DZ17" s="666"/>
      <c r="EA17" s="666"/>
      <c r="EB17" s="666"/>
      <c r="EC17" s="675"/>
    </row>
    <row r="18" spans="2:133" ht="11.25" customHeight="1" x14ac:dyDescent="0.15">
      <c r="B18" s="662" t="s">
        <v>268</v>
      </c>
      <c r="C18" s="663"/>
      <c r="D18" s="663"/>
      <c r="E18" s="663"/>
      <c r="F18" s="663"/>
      <c r="G18" s="663"/>
      <c r="H18" s="663"/>
      <c r="I18" s="663"/>
      <c r="J18" s="663"/>
      <c r="K18" s="663"/>
      <c r="L18" s="663"/>
      <c r="M18" s="663"/>
      <c r="N18" s="663"/>
      <c r="O18" s="663"/>
      <c r="P18" s="663"/>
      <c r="Q18" s="664"/>
      <c r="R18" s="665">
        <v>43939</v>
      </c>
      <c r="S18" s="666"/>
      <c r="T18" s="666"/>
      <c r="U18" s="666"/>
      <c r="V18" s="666"/>
      <c r="W18" s="666"/>
      <c r="X18" s="666"/>
      <c r="Y18" s="667"/>
      <c r="Z18" s="668">
        <v>0.4</v>
      </c>
      <c r="AA18" s="668"/>
      <c r="AB18" s="668"/>
      <c r="AC18" s="668"/>
      <c r="AD18" s="669">
        <v>43939</v>
      </c>
      <c r="AE18" s="669"/>
      <c r="AF18" s="669"/>
      <c r="AG18" s="669"/>
      <c r="AH18" s="669"/>
      <c r="AI18" s="669"/>
      <c r="AJ18" s="669"/>
      <c r="AK18" s="669"/>
      <c r="AL18" s="670">
        <v>0.60000002384185791</v>
      </c>
      <c r="AM18" s="671"/>
      <c r="AN18" s="671"/>
      <c r="AO18" s="672"/>
      <c r="AP18" s="662" t="s">
        <v>269</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68" t="s">
        <v>128</v>
      </c>
      <c r="BP18" s="668"/>
      <c r="BQ18" s="668"/>
      <c r="BR18" s="668"/>
      <c r="BS18" s="669" t="s">
        <v>128</v>
      </c>
      <c r="BT18" s="669"/>
      <c r="BU18" s="669"/>
      <c r="BV18" s="669"/>
      <c r="BW18" s="669"/>
      <c r="BX18" s="669"/>
      <c r="BY18" s="669"/>
      <c r="BZ18" s="669"/>
      <c r="CA18" s="669"/>
      <c r="CB18" s="673"/>
      <c r="CD18" s="680" t="s">
        <v>270</v>
      </c>
      <c r="CE18" s="681"/>
      <c r="CF18" s="681"/>
      <c r="CG18" s="681"/>
      <c r="CH18" s="681"/>
      <c r="CI18" s="681"/>
      <c r="CJ18" s="681"/>
      <c r="CK18" s="681"/>
      <c r="CL18" s="681"/>
      <c r="CM18" s="681"/>
      <c r="CN18" s="681"/>
      <c r="CO18" s="681"/>
      <c r="CP18" s="681"/>
      <c r="CQ18" s="682"/>
      <c r="CR18" s="665" t="s">
        <v>128</v>
      </c>
      <c r="CS18" s="666"/>
      <c r="CT18" s="666"/>
      <c r="CU18" s="666"/>
      <c r="CV18" s="666"/>
      <c r="CW18" s="666"/>
      <c r="CX18" s="666"/>
      <c r="CY18" s="667"/>
      <c r="CZ18" s="668" t="s">
        <v>128</v>
      </c>
      <c r="DA18" s="668"/>
      <c r="DB18" s="668"/>
      <c r="DC18" s="668"/>
      <c r="DD18" s="674" t="s">
        <v>128</v>
      </c>
      <c r="DE18" s="666"/>
      <c r="DF18" s="666"/>
      <c r="DG18" s="666"/>
      <c r="DH18" s="666"/>
      <c r="DI18" s="666"/>
      <c r="DJ18" s="666"/>
      <c r="DK18" s="666"/>
      <c r="DL18" s="666"/>
      <c r="DM18" s="666"/>
      <c r="DN18" s="666"/>
      <c r="DO18" s="666"/>
      <c r="DP18" s="667"/>
      <c r="DQ18" s="674" t="s">
        <v>128</v>
      </c>
      <c r="DR18" s="666"/>
      <c r="DS18" s="666"/>
      <c r="DT18" s="666"/>
      <c r="DU18" s="666"/>
      <c r="DV18" s="666"/>
      <c r="DW18" s="666"/>
      <c r="DX18" s="666"/>
      <c r="DY18" s="666"/>
      <c r="DZ18" s="666"/>
      <c r="EA18" s="666"/>
      <c r="EB18" s="666"/>
      <c r="EC18" s="675"/>
    </row>
    <row r="19" spans="2:133" ht="11.25" customHeight="1" x14ac:dyDescent="0.15">
      <c r="B19" s="662" t="s">
        <v>271</v>
      </c>
      <c r="C19" s="663"/>
      <c r="D19" s="663"/>
      <c r="E19" s="663"/>
      <c r="F19" s="663"/>
      <c r="G19" s="663"/>
      <c r="H19" s="663"/>
      <c r="I19" s="663"/>
      <c r="J19" s="663"/>
      <c r="K19" s="663"/>
      <c r="L19" s="663"/>
      <c r="M19" s="663"/>
      <c r="N19" s="663"/>
      <c r="O19" s="663"/>
      <c r="P19" s="663"/>
      <c r="Q19" s="664"/>
      <c r="R19" s="665">
        <v>25246</v>
      </c>
      <c r="S19" s="666"/>
      <c r="T19" s="666"/>
      <c r="U19" s="666"/>
      <c r="V19" s="666"/>
      <c r="W19" s="666"/>
      <c r="X19" s="666"/>
      <c r="Y19" s="667"/>
      <c r="Z19" s="668">
        <v>0.2</v>
      </c>
      <c r="AA19" s="668"/>
      <c r="AB19" s="668"/>
      <c r="AC19" s="668"/>
      <c r="AD19" s="669">
        <v>25246</v>
      </c>
      <c r="AE19" s="669"/>
      <c r="AF19" s="669"/>
      <c r="AG19" s="669"/>
      <c r="AH19" s="669"/>
      <c r="AI19" s="669"/>
      <c r="AJ19" s="669"/>
      <c r="AK19" s="669"/>
      <c r="AL19" s="670">
        <v>0.4</v>
      </c>
      <c r="AM19" s="671"/>
      <c r="AN19" s="671"/>
      <c r="AO19" s="672"/>
      <c r="AP19" s="662" t="s">
        <v>272</v>
      </c>
      <c r="AQ19" s="663"/>
      <c r="AR19" s="663"/>
      <c r="AS19" s="663"/>
      <c r="AT19" s="663"/>
      <c r="AU19" s="663"/>
      <c r="AV19" s="663"/>
      <c r="AW19" s="663"/>
      <c r="AX19" s="663"/>
      <c r="AY19" s="663"/>
      <c r="AZ19" s="663"/>
      <c r="BA19" s="663"/>
      <c r="BB19" s="663"/>
      <c r="BC19" s="663"/>
      <c r="BD19" s="663"/>
      <c r="BE19" s="663"/>
      <c r="BF19" s="664"/>
      <c r="BG19" s="665" t="s">
        <v>128</v>
      </c>
      <c r="BH19" s="666"/>
      <c r="BI19" s="666"/>
      <c r="BJ19" s="666"/>
      <c r="BK19" s="666"/>
      <c r="BL19" s="666"/>
      <c r="BM19" s="666"/>
      <c r="BN19" s="667"/>
      <c r="BO19" s="668" t="s">
        <v>128</v>
      </c>
      <c r="BP19" s="668"/>
      <c r="BQ19" s="668"/>
      <c r="BR19" s="668"/>
      <c r="BS19" s="669" t="s">
        <v>128</v>
      </c>
      <c r="BT19" s="669"/>
      <c r="BU19" s="669"/>
      <c r="BV19" s="669"/>
      <c r="BW19" s="669"/>
      <c r="BX19" s="669"/>
      <c r="BY19" s="669"/>
      <c r="BZ19" s="669"/>
      <c r="CA19" s="669"/>
      <c r="CB19" s="673"/>
      <c r="CD19" s="680" t="s">
        <v>273</v>
      </c>
      <c r="CE19" s="681"/>
      <c r="CF19" s="681"/>
      <c r="CG19" s="681"/>
      <c r="CH19" s="681"/>
      <c r="CI19" s="681"/>
      <c r="CJ19" s="681"/>
      <c r="CK19" s="681"/>
      <c r="CL19" s="681"/>
      <c r="CM19" s="681"/>
      <c r="CN19" s="681"/>
      <c r="CO19" s="681"/>
      <c r="CP19" s="681"/>
      <c r="CQ19" s="682"/>
      <c r="CR19" s="665" t="s">
        <v>128</v>
      </c>
      <c r="CS19" s="666"/>
      <c r="CT19" s="666"/>
      <c r="CU19" s="666"/>
      <c r="CV19" s="666"/>
      <c r="CW19" s="666"/>
      <c r="CX19" s="666"/>
      <c r="CY19" s="667"/>
      <c r="CZ19" s="668" t="s">
        <v>128</v>
      </c>
      <c r="DA19" s="668"/>
      <c r="DB19" s="668"/>
      <c r="DC19" s="668"/>
      <c r="DD19" s="674" t="s">
        <v>128</v>
      </c>
      <c r="DE19" s="666"/>
      <c r="DF19" s="666"/>
      <c r="DG19" s="666"/>
      <c r="DH19" s="666"/>
      <c r="DI19" s="666"/>
      <c r="DJ19" s="666"/>
      <c r="DK19" s="666"/>
      <c r="DL19" s="666"/>
      <c r="DM19" s="666"/>
      <c r="DN19" s="666"/>
      <c r="DO19" s="666"/>
      <c r="DP19" s="667"/>
      <c r="DQ19" s="674" t="s">
        <v>128</v>
      </c>
      <c r="DR19" s="666"/>
      <c r="DS19" s="666"/>
      <c r="DT19" s="666"/>
      <c r="DU19" s="666"/>
      <c r="DV19" s="666"/>
      <c r="DW19" s="666"/>
      <c r="DX19" s="666"/>
      <c r="DY19" s="666"/>
      <c r="DZ19" s="666"/>
      <c r="EA19" s="666"/>
      <c r="EB19" s="666"/>
      <c r="EC19" s="675"/>
    </row>
    <row r="20" spans="2:133" ht="11.25" customHeight="1" x14ac:dyDescent="0.15">
      <c r="B20" s="662" t="s">
        <v>274</v>
      </c>
      <c r="C20" s="663"/>
      <c r="D20" s="663"/>
      <c r="E20" s="663"/>
      <c r="F20" s="663"/>
      <c r="G20" s="663"/>
      <c r="H20" s="663"/>
      <c r="I20" s="663"/>
      <c r="J20" s="663"/>
      <c r="K20" s="663"/>
      <c r="L20" s="663"/>
      <c r="M20" s="663"/>
      <c r="N20" s="663"/>
      <c r="O20" s="663"/>
      <c r="P20" s="663"/>
      <c r="Q20" s="664"/>
      <c r="R20" s="665">
        <v>2696</v>
      </c>
      <c r="S20" s="666"/>
      <c r="T20" s="666"/>
      <c r="U20" s="666"/>
      <c r="V20" s="666"/>
      <c r="W20" s="666"/>
      <c r="X20" s="666"/>
      <c r="Y20" s="667"/>
      <c r="Z20" s="668">
        <v>0</v>
      </c>
      <c r="AA20" s="668"/>
      <c r="AB20" s="668"/>
      <c r="AC20" s="668"/>
      <c r="AD20" s="669">
        <v>2696</v>
      </c>
      <c r="AE20" s="669"/>
      <c r="AF20" s="669"/>
      <c r="AG20" s="669"/>
      <c r="AH20" s="669"/>
      <c r="AI20" s="669"/>
      <c r="AJ20" s="669"/>
      <c r="AK20" s="669"/>
      <c r="AL20" s="670">
        <v>0</v>
      </c>
      <c r="AM20" s="671"/>
      <c r="AN20" s="671"/>
      <c r="AO20" s="672"/>
      <c r="AP20" s="662" t="s">
        <v>275</v>
      </c>
      <c r="AQ20" s="663"/>
      <c r="AR20" s="663"/>
      <c r="AS20" s="663"/>
      <c r="AT20" s="663"/>
      <c r="AU20" s="663"/>
      <c r="AV20" s="663"/>
      <c r="AW20" s="663"/>
      <c r="AX20" s="663"/>
      <c r="AY20" s="663"/>
      <c r="AZ20" s="663"/>
      <c r="BA20" s="663"/>
      <c r="BB20" s="663"/>
      <c r="BC20" s="663"/>
      <c r="BD20" s="663"/>
      <c r="BE20" s="663"/>
      <c r="BF20" s="664"/>
      <c r="BG20" s="665" t="s">
        <v>128</v>
      </c>
      <c r="BH20" s="666"/>
      <c r="BI20" s="666"/>
      <c r="BJ20" s="666"/>
      <c r="BK20" s="666"/>
      <c r="BL20" s="666"/>
      <c r="BM20" s="666"/>
      <c r="BN20" s="667"/>
      <c r="BO20" s="668" t="s">
        <v>128</v>
      </c>
      <c r="BP20" s="668"/>
      <c r="BQ20" s="668"/>
      <c r="BR20" s="668"/>
      <c r="BS20" s="669" t="s">
        <v>128</v>
      </c>
      <c r="BT20" s="669"/>
      <c r="BU20" s="669"/>
      <c r="BV20" s="669"/>
      <c r="BW20" s="669"/>
      <c r="BX20" s="669"/>
      <c r="BY20" s="669"/>
      <c r="BZ20" s="669"/>
      <c r="CA20" s="669"/>
      <c r="CB20" s="673"/>
      <c r="CD20" s="680" t="s">
        <v>276</v>
      </c>
      <c r="CE20" s="681"/>
      <c r="CF20" s="681"/>
      <c r="CG20" s="681"/>
      <c r="CH20" s="681"/>
      <c r="CI20" s="681"/>
      <c r="CJ20" s="681"/>
      <c r="CK20" s="681"/>
      <c r="CL20" s="681"/>
      <c r="CM20" s="681"/>
      <c r="CN20" s="681"/>
      <c r="CO20" s="681"/>
      <c r="CP20" s="681"/>
      <c r="CQ20" s="682"/>
      <c r="CR20" s="665">
        <v>11689233</v>
      </c>
      <c r="CS20" s="666"/>
      <c r="CT20" s="666"/>
      <c r="CU20" s="666"/>
      <c r="CV20" s="666"/>
      <c r="CW20" s="666"/>
      <c r="CX20" s="666"/>
      <c r="CY20" s="667"/>
      <c r="CZ20" s="668">
        <v>100</v>
      </c>
      <c r="DA20" s="668"/>
      <c r="DB20" s="668"/>
      <c r="DC20" s="668"/>
      <c r="DD20" s="674">
        <v>759036</v>
      </c>
      <c r="DE20" s="666"/>
      <c r="DF20" s="666"/>
      <c r="DG20" s="666"/>
      <c r="DH20" s="666"/>
      <c r="DI20" s="666"/>
      <c r="DJ20" s="666"/>
      <c r="DK20" s="666"/>
      <c r="DL20" s="666"/>
      <c r="DM20" s="666"/>
      <c r="DN20" s="666"/>
      <c r="DO20" s="666"/>
      <c r="DP20" s="667"/>
      <c r="DQ20" s="674">
        <v>7880072</v>
      </c>
      <c r="DR20" s="666"/>
      <c r="DS20" s="666"/>
      <c r="DT20" s="666"/>
      <c r="DU20" s="666"/>
      <c r="DV20" s="666"/>
      <c r="DW20" s="666"/>
      <c r="DX20" s="666"/>
      <c r="DY20" s="666"/>
      <c r="DZ20" s="666"/>
      <c r="EA20" s="666"/>
      <c r="EB20" s="666"/>
      <c r="EC20" s="675"/>
    </row>
    <row r="21" spans="2:133" ht="11.25" customHeight="1" x14ac:dyDescent="0.15">
      <c r="B21" s="662" t="s">
        <v>277</v>
      </c>
      <c r="C21" s="663"/>
      <c r="D21" s="663"/>
      <c r="E21" s="663"/>
      <c r="F21" s="663"/>
      <c r="G21" s="663"/>
      <c r="H21" s="663"/>
      <c r="I21" s="663"/>
      <c r="J21" s="663"/>
      <c r="K21" s="663"/>
      <c r="L21" s="663"/>
      <c r="M21" s="663"/>
      <c r="N21" s="663"/>
      <c r="O21" s="663"/>
      <c r="P21" s="663"/>
      <c r="Q21" s="664"/>
      <c r="R21" s="665">
        <v>2248</v>
      </c>
      <c r="S21" s="666"/>
      <c r="T21" s="666"/>
      <c r="U21" s="666"/>
      <c r="V21" s="666"/>
      <c r="W21" s="666"/>
      <c r="X21" s="666"/>
      <c r="Y21" s="667"/>
      <c r="Z21" s="668">
        <v>0</v>
      </c>
      <c r="AA21" s="668"/>
      <c r="AB21" s="668"/>
      <c r="AC21" s="668"/>
      <c r="AD21" s="669">
        <v>2248</v>
      </c>
      <c r="AE21" s="669"/>
      <c r="AF21" s="669"/>
      <c r="AG21" s="669"/>
      <c r="AH21" s="669"/>
      <c r="AI21" s="669"/>
      <c r="AJ21" s="669"/>
      <c r="AK21" s="669"/>
      <c r="AL21" s="670">
        <v>0</v>
      </c>
      <c r="AM21" s="671"/>
      <c r="AN21" s="671"/>
      <c r="AO21" s="672"/>
      <c r="AP21" s="684" t="s">
        <v>278</v>
      </c>
      <c r="AQ21" s="685"/>
      <c r="AR21" s="685"/>
      <c r="AS21" s="685"/>
      <c r="AT21" s="685"/>
      <c r="AU21" s="685"/>
      <c r="AV21" s="685"/>
      <c r="AW21" s="685"/>
      <c r="AX21" s="685"/>
      <c r="AY21" s="685"/>
      <c r="AZ21" s="685"/>
      <c r="BA21" s="685"/>
      <c r="BB21" s="685"/>
      <c r="BC21" s="685"/>
      <c r="BD21" s="685"/>
      <c r="BE21" s="685"/>
      <c r="BF21" s="686"/>
      <c r="BG21" s="665" t="s">
        <v>128</v>
      </c>
      <c r="BH21" s="666"/>
      <c r="BI21" s="666"/>
      <c r="BJ21" s="666"/>
      <c r="BK21" s="666"/>
      <c r="BL21" s="666"/>
      <c r="BM21" s="666"/>
      <c r="BN21" s="667"/>
      <c r="BO21" s="668" t="s">
        <v>128</v>
      </c>
      <c r="BP21" s="668"/>
      <c r="BQ21" s="668"/>
      <c r="BR21" s="668"/>
      <c r="BS21" s="669" t="s">
        <v>128</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279</v>
      </c>
      <c r="C22" s="702"/>
      <c r="D22" s="702"/>
      <c r="E22" s="702"/>
      <c r="F22" s="702"/>
      <c r="G22" s="702"/>
      <c r="H22" s="702"/>
      <c r="I22" s="702"/>
      <c r="J22" s="702"/>
      <c r="K22" s="702"/>
      <c r="L22" s="702"/>
      <c r="M22" s="702"/>
      <c r="N22" s="702"/>
      <c r="O22" s="702"/>
      <c r="P22" s="702"/>
      <c r="Q22" s="703"/>
      <c r="R22" s="665">
        <v>13749</v>
      </c>
      <c r="S22" s="666"/>
      <c r="T22" s="666"/>
      <c r="U22" s="666"/>
      <c r="V22" s="666"/>
      <c r="W22" s="666"/>
      <c r="X22" s="666"/>
      <c r="Y22" s="667"/>
      <c r="Z22" s="668">
        <v>0.1</v>
      </c>
      <c r="AA22" s="668"/>
      <c r="AB22" s="668"/>
      <c r="AC22" s="668"/>
      <c r="AD22" s="669">
        <v>13749</v>
      </c>
      <c r="AE22" s="669"/>
      <c r="AF22" s="669"/>
      <c r="AG22" s="669"/>
      <c r="AH22" s="669"/>
      <c r="AI22" s="669"/>
      <c r="AJ22" s="669"/>
      <c r="AK22" s="669"/>
      <c r="AL22" s="670">
        <v>0.20000000298023224</v>
      </c>
      <c r="AM22" s="671"/>
      <c r="AN22" s="671"/>
      <c r="AO22" s="672"/>
      <c r="AP22" s="684" t="s">
        <v>280</v>
      </c>
      <c r="AQ22" s="685"/>
      <c r="AR22" s="685"/>
      <c r="AS22" s="685"/>
      <c r="AT22" s="685"/>
      <c r="AU22" s="685"/>
      <c r="AV22" s="685"/>
      <c r="AW22" s="685"/>
      <c r="AX22" s="685"/>
      <c r="AY22" s="685"/>
      <c r="AZ22" s="685"/>
      <c r="BA22" s="685"/>
      <c r="BB22" s="685"/>
      <c r="BC22" s="685"/>
      <c r="BD22" s="685"/>
      <c r="BE22" s="685"/>
      <c r="BF22" s="686"/>
      <c r="BG22" s="665" t="s">
        <v>128</v>
      </c>
      <c r="BH22" s="666"/>
      <c r="BI22" s="666"/>
      <c r="BJ22" s="666"/>
      <c r="BK22" s="666"/>
      <c r="BL22" s="666"/>
      <c r="BM22" s="666"/>
      <c r="BN22" s="667"/>
      <c r="BO22" s="668" t="s">
        <v>128</v>
      </c>
      <c r="BP22" s="668"/>
      <c r="BQ22" s="668"/>
      <c r="BR22" s="668"/>
      <c r="BS22" s="669" t="s">
        <v>128</v>
      </c>
      <c r="BT22" s="669"/>
      <c r="BU22" s="669"/>
      <c r="BV22" s="669"/>
      <c r="BW22" s="669"/>
      <c r="BX22" s="669"/>
      <c r="BY22" s="669"/>
      <c r="BZ22" s="669"/>
      <c r="CA22" s="669"/>
      <c r="CB22" s="673"/>
      <c r="CD22" s="647" t="s">
        <v>281</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282</v>
      </c>
      <c r="C23" s="663"/>
      <c r="D23" s="663"/>
      <c r="E23" s="663"/>
      <c r="F23" s="663"/>
      <c r="G23" s="663"/>
      <c r="H23" s="663"/>
      <c r="I23" s="663"/>
      <c r="J23" s="663"/>
      <c r="K23" s="663"/>
      <c r="L23" s="663"/>
      <c r="M23" s="663"/>
      <c r="N23" s="663"/>
      <c r="O23" s="663"/>
      <c r="P23" s="663"/>
      <c r="Q23" s="664"/>
      <c r="R23" s="665">
        <v>3835281</v>
      </c>
      <c r="S23" s="666"/>
      <c r="T23" s="666"/>
      <c r="U23" s="666"/>
      <c r="V23" s="666"/>
      <c r="W23" s="666"/>
      <c r="X23" s="666"/>
      <c r="Y23" s="667"/>
      <c r="Z23" s="668">
        <v>31.8</v>
      </c>
      <c r="AA23" s="668"/>
      <c r="AB23" s="668"/>
      <c r="AC23" s="668"/>
      <c r="AD23" s="669">
        <v>3350484</v>
      </c>
      <c r="AE23" s="669"/>
      <c r="AF23" s="669"/>
      <c r="AG23" s="669"/>
      <c r="AH23" s="669"/>
      <c r="AI23" s="669"/>
      <c r="AJ23" s="669"/>
      <c r="AK23" s="669"/>
      <c r="AL23" s="670">
        <v>49</v>
      </c>
      <c r="AM23" s="671"/>
      <c r="AN23" s="671"/>
      <c r="AO23" s="672"/>
      <c r="AP23" s="684" t="s">
        <v>283</v>
      </c>
      <c r="AQ23" s="685"/>
      <c r="AR23" s="685"/>
      <c r="AS23" s="685"/>
      <c r="AT23" s="685"/>
      <c r="AU23" s="685"/>
      <c r="AV23" s="685"/>
      <c r="AW23" s="685"/>
      <c r="AX23" s="685"/>
      <c r="AY23" s="685"/>
      <c r="AZ23" s="685"/>
      <c r="BA23" s="685"/>
      <c r="BB23" s="685"/>
      <c r="BC23" s="685"/>
      <c r="BD23" s="685"/>
      <c r="BE23" s="685"/>
      <c r="BF23" s="686"/>
      <c r="BG23" s="665" t="s">
        <v>128</v>
      </c>
      <c r="BH23" s="666"/>
      <c r="BI23" s="666"/>
      <c r="BJ23" s="666"/>
      <c r="BK23" s="666"/>
      <c r="BL23" s="666"/>
      <c r="BM23" s="666"/>
      <c r="BN23" s="667"/>
      <c r="BO23" s="668" t="s">
        <v>128</v>
      </c>
      <c r="BP23" s="668"/>
      <c r="BQ23" s="668"/>
      <c r="BR23" s="668"/>
      <c r="BS23" s="669" t="s">
        <v>128</v>
      </c>
      <c r="BT23" s="669"/>
      <c r="BU23" s="669"/>
      <c r="BV23" s="669"/>
      <c r="BW23" s="669"/>
      <c r="BX23" s="669"/>
      <c r="BY23" s="669"/>
      <c r="BZ23" s="669"/>
      <c r="CA23" s="669"/>
      <c r="CB23" s="673"/>
      <c r="CD23" s="647" t="s">
        <v>223</v>
      </c>
      <c r="CE23" s="648"/>
      <c r="CF23" s="648"/>
      <c r="CG23" s="648"/>
      <c r="CH23" s="648"/>
      <c r="CI23" s="648"/>
      <c r="CJ23" s="648"/>
      <c r="CK23" s="648"/>
      <c r="CL23" s="648"/>
      <c r="CM23" s="648"/>
      <c r="CN23" s="648"/>
      <c r="CO23" s="648"/>
      <c r="CP23" s="648"/>
      <c r="CQ23" s="649"/>
      <c r="CR23" s="647" t="s">
        <v>284</v>
      </c>
      <c r="CS23" s="648"/>
      <c r="CT23" s="648"/>
      <c r="CU23" s="648"/>
      <c r="CV23" s="648"/>
      <c r="CW23" s="648"/>
      <c r="CX23" s="648"/>
      <c r="CY23" s="649"/>
      <c r="CZ23" s="647" t="s">
        <v>285</v>
      </c>
      <c r="DA23" s="648"/>
      <c r="DB23" s="648"/>
      <c r="DC23" s="649"/>
      <c r="DD23" s="647" t="s">
        <v>286</v>
      </c>
      <c r="DE23" s="648"/>
      <c r="DF23" s="648"/>
      <c r="DG23" s="648"/>
      <c r="DH23" s="648"/>
      <c r="DI23" s="648"/>
      <c r="DJ23" s="648"/>
      <c r="DK23" s="649"/>
      <c r="DL23" s="696" t="s">
        <v>287</v>
      </c>
      <c r="DM23" s="697"/>
      <c r="DN23" s="697"/>
      <c r="DO23" s="697"/>
      <c r="DP23" s="697"/>
      <c r="DQ23" s="697"/>
      <c r="DR23" s="697"/>
      <c r="DS23" s="697"/>
      <c r="DT23" s="697"/>
      <c r="DU23" s="697"/>
      <c r="DV23" s="698"/>
      <c r="DW23" s="647" t="s">
        <v>288</v>
      </c>
      <c r="DX23" s="648"/>
      <c r="DY23" s="648"/>
      <c r="DZ23" s="648"/>
      <c r="EA23" s="648"/>
      <c r="EB23" s="648"/>
      <c r="EC23" s="649"/>
    </row>
    <row r="24" spans="2:133" ht="11.25" customHeight="1" x14ac:dyDescent="0.15">
      <c r="B24" s="662" t="s">
        <v>289</v>
      </c>
      <c r="C24" s="663"/>
      <c r="D24" s="663"/>
      <c r="E24" s="663"/>
      <c r="F24" s="663"/>
      <c r="G24" s="663"/>
      <c r="H24" s="663"/>
      <c r="I24" s="663"/>
      <c r="J24" s="663"/>
      <c r="K24" s="663"/>
      <c r="L24" s="663"/>
      <c r="M24" s="663"/>
      <c r="N24" s="663"/>
      <c r="O24" s="663"/>
      <c r="P24" s="663"/>
      <c r="Q24" s="664"/>
      <c r="R24" s="665">
        <v>3350484</v>
      </c>
      <c r="S24" s="666"/>
      <c r="T24" s="666"/>
      <c r="U24" s="666"/>
      <c r="V24" s="666"/>
      <c r="W24" s="666"/>
      <c r="X24" s="666"/>
      <c r="Y24" s="667"/>
      <c r="Z24" s="668">
        <v>27.8</v>
      </c>
      <c r="AA24" s="668"/>
      <c r="AB24" s="668"/>
      <c r="AC24" s="668"/>
      <c r="AD24" s="669">
        <v>3350484</v>
      </c>
      <c r="AE24" s="669"/>
      <c r="AF24" s="669"/>
      <c r="AG24" s="669"/>
      <c r="AH24" s="669"/>
      <c r="AI24" s="669"/>
      <c r="AJ24" s="669"/>
      <c r="AK24" s="669"/>
      <c r="AL24" s="670">
        <v>49</v>
      </c>
      <c r="AM24" s="671"/>
      <c r="AN24" s="671"/>
      <c r="AO24" s="672"/>
      <c r="AP24" s="684" t="s">
        <v>290</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128</v>
      </c>
      <c r="BP24" s="668"/>
      <c r="BQ24" s="668"/>
      <c r="BR24" s="668"/>
      <c r="BS24" s="669" t="s">
        <v>128</v>
      </c>
      <c r="BT24" s="669"/>
      <c r="BU24" s="669"/>
      <c r="BV24" s="669"/>
      <c r="BW24" s="669"/>
      <c r="BX24" s="669"/>
      <c r="BY24" s="669"/>
      <c r="BZ24" s="669"/>
      <c r="CA24" s="669"/>
      <c r="CB24" s="673"/>
      <c r="CD24" s="676" t="s">
        <v>291</v>
      </c>
      <c r="CE24" s="677"/>
      <c r="CF24" s="677"/>
      <c r="CG24" s="677"/>
      <c r="CH24" s="677"/>
      <c r="CI24" s="677"/>
      <c r="CJ24" s="677"/>
      <c r="CK24" s="677"/>
      <c r="CL24" s="677"/>
      <c r="CM24" s="677"/>
      <c r="CN24" s="677"/>
      <c r="CO24" s="677"/>
      <c r="CP24" s="677"/>
      <c r="CQ24" s="678"/>
      <c r="CR24" s="654">
        <v>5494045</v>
      </c>
      <c r="CS24" s="655"/>
      <c r="CT24" s="655"/>
      <c r="CU24" s="655"/>
      <c r="CV24" s="655"/>
      <c r="CW24" s="655"/>
      <c r="CX24" s="655"/>
      <c r="CY24" s="656"/>
      <c r="CZ24" s="659">
        <v>47</v>
      </c>
      <c r="DA24" s="660"/>
      <c r="DB24" s="660"/>
      <c r="DC24" s="679"/>
      <c r="DD24" s="704">
        <v>2895403</v>
      </c>
      <c r="DE24" s="655"/>
      <c r="DF24" s="655"/>
      <c r="DG24" s="655"/>
      <c r="DH24" s="655"/>
      <c r="DI24" s="655"/>
      <c r="DJ24" s="655"/>
      <c r="DK24" s="656"/>
      <c r="DL24" s="704">
        <v>2773379</v>
      </c>
      <c r="DM24" s="655"/>
      <c r="DN24" s="655"/>
      <c r="DO24" s="655"/>
      <c r="DP24" s="655"/>
      <c r="DQ24" s="655"/>
      <c r="DR24" s="655"/>
      <c r="DS24" s="655"/>
      <c r="DT24" s="655"/>
      <c r="DU24" s="655"/>
      <c r="DV24" s="656"/>
      <c r="DW24" s="659">
        <v>39</v>
      </c>
      <c r="DX24" s="660"/>
      <c r="DY24" s="660"/>
      <c r="DZ24" s="660"/>
      <c r="EA24" s="660"/>
      <c r="EB24" s="660"/>
      <c r="EC24" s="661"/>
    </row>
    <row r="25" spans="2:133" ht="11.25" customHeight="1" x14ac:dyDescent="0.15">
      <c r="B25" s="662" t="s">
        <v>292</v>
      </c>
      <c r="C25" s="663"/>
      <c r="D25" s="663"/>
      <c r="E25" s="663"/>
      <c r="F25" s="663"/>
      <c r="G25" s="663"/>
      <c r="H25" s="663"/>
      <c r="I25" s="663"/>
      <c r="J25" s="663"/>
      <c r="K25" s="663"/>
      <c r="L25" s="663"/>
      <c r="M25" s="663"/>
      <c r="N25" s="663"/>
      <c r="O25" s="663"/>
      <c r="P25" s="663"/>
      <c r="Q25" s="664"/>
      <c r="R25" s="665">
        <v>465660</v>
      </c>
      <c r="S25" s="666"/>
      <c r="T25" s="666"/>
      <c r="U25" s="666"/>
      <c r="V25" s="666"/>
      <c r="W25" s="666"/>
      <c r="X25" s="666"/>
      <c r="Y25" s="667"/>
      <c r="Z25" s="668">
        <v>3.9</v>
      </c>
      <c r="AA25" s="668"/>
      <c r="AB25" s="668"/>
      <c r="AC25" s="668"/>
      <c r="AD25" s="669" t="s">
        <v>128</v>
      </c>
      <c r="AE25" s="669"/>
      <c r="AF25" s="669"/>
      <c r="AG25" s="669"/>
      <c r="AH25" s="669"/>
      <c r="AI25" s="669"/>
      <c r="AJ25" s="669"/>
      <c r="AK25" s="669"/>
      <c r="AL25" s="670" t="s">
        <v>128</v>
      </c>
      <c r="AM25" s="671"/>
      <c r="AN25" s="671"/>
      <c r="AO25" s="672"/>
      <c r="AP25" s="684" t="s">
        <v>293</v>
      </c>
      <c r="AQ25" s="685"/>
      <c r="AR25" s="685"/>
      <c r="AS25" s="685"/>
      <c r="AT25" s="685"/>
      <c r="AU25" s="685"/>
      <c r="AV25" s="685"/>
      <c r="AW25" s="685"/>
      <c r="AX25" s="685"/>
      <c r="AY25" s="685"/>
      <c r="AZ25" s="685"/>
      <c r="BA25" s="685"/>
      <c r="BB25" s="685"/>
      <c r="BC25" s="685"/>
      <c r="BD25" s="685"/>
      <c r="BE25" s="685"/>
      <c r="BF25" s="686"/>
      <c r="BG25" s="665" t="s">
        <v>128</v>
      </c>
      <c r="BH25" s="666"/>
      <c r="BI25" s="666"/>
      <c r="BJ25" s="666"/>
      <c r="BK25" s="666"/>
      <c r="BL25" s="666"/>
      <c r="BM25" s="666"/>
      <c r="BN25" s="667"/>
      <c r="BO25" s="668" t="s">
        <v>128</v>
      </c>
      <c r="BP25" s="668"/>
      <c r="BQ25" s="668"/>
      <c r="BR25" s="668"/>
      <c r="BS25" s="669" t="s">
        <v>128</v>
      </c>
      <c r="BT25" s="669"/>
      <c r="BU25" s="669"/>
      <c r="BV25" s="669"/>
      <c r="BW25" s="669"/>
      <c r="BX25" s="669"/>
      <c r="BY25" s="669"/>
      <c r="BZ25" s="669"/>
      <c r="CA25" s="669"/>
      <c r="CB25" s="673"/>
      <c r="CD25" s="680" t="s">
        <v>294</v>
      </c>
      <c r="CE25" s="681"/>
      <c r="CF25" s="681"/>
      <c r="CG25" s="681"/>
      <c r="CH25" s="681"/>
      <c r="CI25" s="681"/>
      <c r="CJ25" s="681"/>
      <c r="CK25" s="681"/>
      <c r="CL25" s="681"/>
      <c r="CM25" s="681"/>
      <c r="CN25" s="681"/>
      <c r="CO25" s="681"/>
      <c r="CP25" s="681"/>
      <c r="CQ25" s="682"/>
      <c r="CR25" s="665">
        <v>1243375</v>
      </c>
      <c r="CS25" s="705"/>
      <c r="CT25" s="705"/>
      <c r="CU25" s="705"/>
      <c r="CV25" s="705"/>
      <c r="CW25" s="705"/>
      <c r="CX25" s="705"/>
      <c r="CY25" s="706"/>
      <c r="CZ25" s="670">
        <v>10.6</v>
      </c>
      <c r="DA25" s="699"/>
      <c r="DB25" s="699"/>
      <c r="DC25" s="707"/>
      <c r="DD25" s="674">
        <v>1167402</v>
      </c>
      <c r="DE25" s="705"/>
      <c r="DF25" s="705"/>
      <c r="DG25" s="705"/>
      <c r="DH25" s="705"/>
      <c r="DI25" s="705"/>
      <c r="DJ25" s="705"/>
      <c r="DK25" s="706"/>
      <c r="DL25" s="674">
        <v>1057730</v>
      </c>
      <c r="DM25" s="705"/>
      <c r="DN25" s="705"/>
      <c r="DO25" s="705"/>
      <c r="DP25" s="705"/>
      <c r="DQ25" s="705"/>
      <c r="DR25" s="705"/>
      <c r="DS25" s="705"/>
      <c r="DT25" s="705"/>
      <c r="DU25" s="705"/>
      <c r="DV25" s="706"/>
      <c r="DW25" s="670">
        <v>14.9</v>
      </c>
      <c r="DX25" s="699"/>
      <c r="DY25" s="699"/>
      <c r="DZ25" s="699"/>
      <c r="EA25" s="699"/>
      <c r="EB25" s="699"/>
      <c r="EC25" s="700"/>
    </row>
    <row r="26" spans="2:133" ht="11.25" customHeight="1" x14ac:dyDescent="0.15">
      <c r="B26" s="662" t="s">
        <v>295</v>
      </c>
      <c r="C26" s="663"/>
      <c r="D26" s="663"/>
      <c r="E26" s="663"/>
      <c r="F26" s="663"/>
      <c r="G26" s="663"/>
      <c r="H26" s="663"/>
      <c r="I26" s="663"/>
      <c r="J26" s="663"/>
      <c r="K26" s="663"/>
      <c r="L26" s="663"/>
      <c r="M26" s="663"/>
      <c r="N26" s="663"/>
      <c r="O26" s="663"/>
      <c r="P26" s="663"/>
      <c r="Q26" s="664"/>
      <c r="R26" s="665">
        <v>19137</v>
      </c>
      <c r="S26" s="666"/>
      <c r="T26" s="666"/>
      <c r="U26" s="666"/>
      <c r="V26" s="666"/>
      <c r="W26" s="666"/>
      <c r="X26" s="666"/>
      <c r="Y26" s="667"/>
      <c r="Z26" s="668">
        <v>0.2</v>
      </c>
      <c r="AA26" s="668"/>
      <c r="AB26" s="668"/>
      <c r="AC26" s="668"/>
      <c r="AD26" s="669" t="s">
        <v>128</v>
      </c>
      <c r="AE26" s="669"/>
      <c r="AF26" s="669"/>
      <c r="AG26" s="669"/>
      <c r="AH26" s="669"/>
      <c r="AI26" s="669"/>
      <c r="AJ26" s="669"/>
      <c r="AK26" s="669"/>
      <c r="AL26" s="670" t="s">
        <v>128</v>
      </c>
      <c r="AM26" s="671"/>
      <c r="AN26" s="671"/>
      <c r="AO26" s="672"/>
      <c r="AP26" s="684" t="s">
        <v>296</v>
      </c>
      <c r="AQ26" s="708"/>
      <c r="AR26" s="708"/>
      <c r="AS26" s="708"/>
      <c r="AT26" s="708"/>
      <c r="AU26" s="708"/>
      <c r="AV26" s="708"/>
      <c r="AW26" s="708"/>
      <c r="AX26" s="708"/>
      <c r="AY26" s="708"/>
      <c r="AZ26" s="708"/>
      <c r="BA26" s="708"/>
      <c r="BB26" s="708"/>
      <c r="BC26" s="708"/>
      <c r="BD26" s="708"/>
      <c r="BE26" s="708"/>
      <c r="BF26" s="686"/>
      <c r="BG26" s="665" t="s">
        <v>128</v>
      </c>
      <c r="BH26" s="666"/>
      <c r="BI26" s="666"/>
      <c r="BJ26" s="666"/>
      <c r="BK26" s="666"/>
      <c r="BL26" s="666"/>
      <c r="BM26" s="666"/>
      <c r="BN26" s="667"/>
      <c r="BO26" s="668" t="s">
        <v>128</v>
      </c>
      <c r="BP26" s="668"/>
      <c r="BQ26" s="668"/>
      <c r="BR26" s="668"/>
      <c r="BS26" s="669" t="s">
        <v>128</v>
      </c>
      <c r="BT26" s="669"/>
      <c r="BU26" s="669"/>
      <c r="BV26" s="669"/>
      <c r="BW26" s="669"/>
      <c r="BX26" s="669"/>
      <c r="BY26" s="669"/>
      <c r="BZ26" s="669"/>
      <c r="CA26" s="669"/>
      <c r="CB26" s="673"/>
      <c r="CD26" s="680" t="s">
        <v>297</v>
      </c>
      <c r="CE26" s="681"/>
      <c r="CF26" s="681"/>
      <c r="CG26" s="681"/>
      <c r="CH26" s="681"/>
      <c r="CI26" s="681"/>
      <c r="CJ26" s="681"/>
      <c r="CK26" s="681"/>
      <c r="CL26" s="681"/>
      <c r="CM26" s="681"/>
      <c r="CN26" s="681"/>
      <c r="CO26" s="681"/>
      <c r="CP26" s="681"/>
      <c r="CQ26" s="682"/>
      <c r="CR26" s="665">
        <v>799754</v>
      </c>
      <c r="CS26" s="666"/>
      <c r="CT26" s="666"/>
      <c r="CU26" s="666"/>
      <c r="CV26" s="666"/>
      <c r="CW26" s="666"/>
      <c r="CX26" s="666"/>
      <c r="CY26" s="667"/>
      <c r="CZ26" s="670">
        <v>6.8</v>
      </c>
      <c r="DA26" s="699"/>
      <c r="DB26" s="699"/>
      <c r="DC26" s="707"/>
      <c r="DD26" s="674">
        <v>738100</v>
      </c>
      <c r="DE26" s="666"/>
      <c r="DF26" s="666"/>
      <c r="DG26" s="666"/>
      <c r="DH26" s="666"/>
      <c r="DI26" s="666"/>
      <c r="DJ26" s="666"/>
      <c r="DK26" s="667"/>
      <c r="DL26" s="674" t="s">
        <v>128</v>
      </c>
      <c r="DM26" s="666"/>
      <c r="DN26" s="666"/>
      <c r="DO26" s="666"/>
      <c r="DP26" s="666"/>
      <c r="DQ26" s="666"/>
      <c r="DR26" s="666"/>
      <c r="DS26" s="666"/>
      <c r="DT26" s="666"/>
      <c r="DU26" s="666"/>
      <c r="DV26" s="667"/>
      <c r="DW26" s="670" t="s">
        <v>128</v>
      </c>
      <c r="DX26" s="699"/>
      <c r="DY26" s="699"/>
      <c r="DZ26" s="699"/>
      <c r="EA26" s="699"/>
      <c r="EB26" s="699"/>
      <c r="EC26" s="700"/>
    </row>
    <row r="27" spans="2:133" ht="11.25" customHeight="1" x14ac:dyDescent="0.15">
      <c r="B27" s="662" t="s">
        <v>298</v>
      </c>
      <c r="C27" s="663"/>
      <c r="D27" s="663"/>
      <c r="E27" s="663"/>
      <c r="F27" s="663"/>
      <c r="G27" s="663"/>
      <c r="H27" s="663"/>
      <c r="I27" s="663"/>
      <c r="J27" s="663"/>
      <c r="K27" s="663"/>
      <c r="L27" s="663"/>
      <c r="M27" s="663"/>
      <c r="N27" s="663"/>
      <c r="O27" s="663"/>
      <c r="P27" s="663"/>
      <c r="Q27" s="664"/>
      <c r="R27" s="665">
        <v>7317974</v>
      </c>
      <c r="S27" s="666"/>
      <c r="T27" s="666"/>
      <c r="U27" s="666"/>
      <c r="V27" s="666"/>
      <c r="W27" s="666"/>
      <c r="X27" s="666"/>
      <c r="Y27" s="667"/>
      <c r="Z27" s="668">
        <v>60.6</v>
      </c>
      <c r="AA27" s="668"/>
      <c r="AB27" s="668"/>
      <c r="AC27" s="668"/>
      <c r="AD27" s="669">
        <v>6833177</v>
      </c>
      <c r="AE27" s="669"/>
      <c r="AF27" s="669"/>
      <c r="AG27" s="669"/>
      <c r="AH27" s="669"/>
      <c r="AI27" s="669"/>
      <c r="AJ27" s="669"/>
      <c r="AK27" s="669"/>
      <c r="AL27" s="670">
        <v>99.900001525878906</v>
      </c>
      <c r="AM27" s="671"/>
      <c r="AN27" s="671"/>
      <c r="AO27" s="672"/>
      <c r="AP27" s="662" t="s">
        <v>299</v>
      </c>
      <c r="AQ27" s="663"/>
      <c r="AR27" s="663"/>
      <c r="AS27" s="663"/>
      <c r="AT27" s="663"/>
      <c r="AU27" s="663"/>
      <c r="AV27" s="663"/>
      <c r="AW27" s="663"/>
      <c r="AX27" s="663"/>
      <c r="AY27" s="663"/>
      <c r="AZ27" s="663"/>
      <c r="BA27" s="663"/>
      <c r="BB27" s="663"/>
      <c r="BC27" s="663"/>
      <c r="BD27" s="663"/>
      <c r="BE27" s="663"/>
      <c r="BF27" s="664"/>
      <c r="BG27" s="665">
        <v>2703449</v>
      </c>
      <c r="BH27" s="666"/>
      <c r="BI27" s="666"/>
      <c r="BJ27" s="666"/>
      <c r="BK27" s="666"/>
      <c r="BL27" s="666"/>
      <c r="BM27" s="666"/>
      <c r="BN27" s="667"/>
      <c r="BO27" s="668">
        <v>100</v>
      </c>
      <c r="BP27" s="668"/>
      <c r="BQ27" s="668"/>
      <c r="BR27" s="668"/>
      <c r="BS27" s="669" t="s">
        <v>128</v>
      </c>
      <c r="BT27" s="669"/>
      <c r="BU27" s="669"/>
      <c r="BV27" s="669"/>
      <c r="BW27" s="669"/>
      <c r="BX27" s="669"/>
      <c r="BY27" s="669"/>
      <c r="BZ27" s="669"/>
      <c r="CA27" s="669"/>
      <c r="CB27" s="673"/>
      <c r="CD27" s="680" t="s">
        <v>300</v>
      </c>
      <c r="CE27" s="681"/>
      <c r="CF27" s="681"/>
      <c r="CG27" s="681"/>
      <c r="CH27" s="681"/>
      <c r="CI27" s="681"/>
      <c r="CJ27" s="681"/>
      <c r="CK27" s="681"/>
      <c r="CL27" s="681"/>
      <c r="CM27" s="681"/>
      <c r="CN27" s="681"/>
      <c r="CO27" s="681"/>
      <c r="CP27" s="681"/>
      <c r="CQ27" s="682"/>
      <c r="CR27" s="665">
        <v>3161835</v>
      </c>
      <c r="CS27" s="705"/>
      <c r="CT27" s="705"/>
      <c r="CU27" s="705"/>
      <c r="CV27" s="705"/>
      <c r="CW27" s="705"/>
      <c r="CX27" s="705"/>
      <c r="CY27" s="706"/>
      <c r="CZ27" s="670">
        <v>27</v>
      </c>
      <c r="DA27" s="699"/>
      <c r="DB27" s="699"/>
      <c r="DC27" s="707"/>
      <c r="DD27" s="674">
        <v>679818</v>
      </c>
      <c r="DE27" s="705"/>
      <c r="DF27" s="705"/>
      <c r="DG27" s="705"/>
      <c r="DH27" s="705"/>
      <c r="DI27" s="705"/>
      <c r="DJ27" s="705"/>
      <c r="DK27" s="706"/>
      <c r="DL27" s="674">
        <v>667466</v>
      </c>
      <c r="DM27" s="705"/>
      <c r="DN27" s="705"/>
      <c r="DO27" s="705"/>
      <c r="DP27" s="705"/>
      <c r="DQ27" s="705"/>
      <c r="DR27" s="705"/>
      <c r="DS27" s="705"/>
      <c r="DT27" s="705"/>
      <c r="DU27" s="705"/>
      <c r="DV27" s="706"/>
      <c r="DW27" s="670">
        <v>9.4</v>
      </c>
      <c r="DX27" s="699"/>
      <c r="DY27" s="699"/>
      <c r="DZ27" s="699"/>
      <c r="EA27" s="699"/>
      <c r="EB27" s="699"/>
      <c r="EC27" s="700"/>
    </row>
    <row r="28" spans="2:133" ht="11.25" customHeight="1" x14ac:dyDescent="0.15">
      <c r="B28" s="662" t="s">
        <v>301</v>
      </c>
      <c r="C28" s="663"/>
      <c r="D28" s="663"/>
      <c r="E28" s="663"/>
      <c r="F28" s="663"/>
      <c r="G28" s="663"/>
      <c r="H28" s="663"/>
      <c r="I28" s="663"/>
      <c r="J28" s="663"/>
      <c r="K28" s="663"/>
      <c r="L28" s="663"/>
      <c r="M28" s="663"/>
      <c r="N28" s="663"/>
      <c r="O28" s="663"/>
      <c r="P28" s="663"/>
      <c r="Q28" s="664"/>
      <c r="R28" s="665">
        <v>2801</v>
      </c>
      <c r="S28" s="666"/>
      <c r="T28" s="666"/>
      <c r="U28" s="666"/>
      <c r="V28" s="666"/>
      <c r="W28" s="666"/>
      <c r="X28" s="666"/>
      <c r="Y28" s="667"/>
      <c r="Z28" s="668">
        <v>0</v>
      </c>
      <c r="AA28" s="668"/>
      <c r="AB28" s="668"/>
      <c r="AC28" s="668"/>
      <c r="AD28" s="669">
        <v>2801</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302</v>
      </c>
      <c r="CE28" s="681"/>
      <c r="CF28" s="681"/>
      <c r="CG28" s="681"/>
      <c r="CH28" s="681"/>
      <c r="CI28" s="681"/>
      <c r="CJ28" s="681"/>
      <c r="CK28" s="681"/>
      <c r="CL28" s="681"/>
      <c r="CM28" s="681"/>
      <c r="CN28" s="681"/>
      <c r="CO28" s="681"/>
      <c r="CP28" s="681"/>
      <c r="CQ28" s="682"/>
      <c r="CR28" s="665">
        <v>1088835</v>
      </c>
      <c r="CS28" s="666"/>
      <c r="CT28" s="666"/>
      <c r="CU28" s="666"/>
      <c r="CV28" s="666"/>
      <c r="CW28" s="666"/>
      <c r="CX28" s="666"/>
      <c r="CY28" s="667"/>
      <c r="CZ28" s="670">
        <v>9.3000000000000007</v>
      </c>
      <c r="DA28" s="699"/>
      <c r="DB28" s="699"/>
      <c r="DC28" s="707"/>
      <c r="DD28" s="674">
        <v>1048183</v>
      </c>
      <c r="DE28" s="666"/>
      <c r="DF28" s="666"/>
      <c r="DG28" s="666"/>
      <c r="DH28" s="666"/>
      <c r="DI28" s="666"/>
      <c r="DJ28" s="666"/>
      <c r="DK28" s="667"/>
      <c r="DL28" s="674">
        <v>1048183</v>
      </c>
      <c r="DM28" s="666"/>
      <c r="DN28" s="666"/>
      <c r="DO28" s="666"/>
      <c r="DP28" s="666"/>
      <c r="DQ28" s="666"/>
      <c r="DR28" s="666"/>
      <c r="DS28" s="666"/>
      <c r="DT28" s="666"/>
      <c r="DU28" s="666"/>
      <c r="DV28" s="667"/>
      <c r="DW28" s="670">
        <v>14.8</v>
      </c>
      <c r="DX28" s="699"/>
      <c r="DY28" s="699"/>
      <c r="DZ28" s="699"/>
      <c r="EA28" s="699"/>
      <c r="EB28" s="699"/>
      <c r="EC28" s="700"/>
    </row>
    <row r="29" spans="2:133" ht="11.25" customHeight="1" x14ac:dyDescent="0.15">
      <c r="B29" s="662" t="s">
        <v>303</v>
      </c>
      <c r="C29" s="663"/>
      <c r="D29" s="663"/>
      <c r="E29" s="663"/>
      <c r="F29" s="663"/>
      <c r="G29" s="663"/>
      <c r="H29" s="663"/>
      <c r="I29" s="663"/>
      <c r="J29" s="663"/>
      <c r="K29" s="663"/>
      <c r="L29" s="663"/>
      <c r="M29" s="663"/>
      <c r="N29" s="663"/>
      <c r="O29" s="663"/>
      <c r="P29" s="663"/>
      <c r="Q29" s="664"/>
      <c r="R29" s="665">
        <v>27215</v>
      </c>
      <c r="S29" s="666"/>
      <c r="T29" s="666"/>
      <c r="U29" s="666"/>
      <c r="V29" s="666"/>
      <c r="W29" s="666"/>
      <c r="X29" s="666"/>
      <c r="Y29" s="667"/>
      <c r="Z29" s="668">
        <v>0.2</v>
      </c>
      <c r="AA29" s="668"/>
      <c r="AB29" s="668"/>
      <c r="AC29" s="668"/>
      <c r="AD29" s="669" t="s">
        <v>128</v>
      </c>
      <c r="AE29" s="669"/>
      <c r="AF29" s="669"/>
      <c r="AG29" s="669"/>
      <c r="AH29" s="669"/>
      <c r="AI29" s="669"/>
      <c r="AJ29" s="669"/>
      <c r="AK29" s="669"/>
      <c r="AL29" s="670" t="s">
        <v>128</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304</v>
      </c>
      <c r="CE29" s="715"/>
      <c r="CF29" s="680" t="s">
        <v>69</v>
      </c>
      <c r="CG29" s="681"/>
      <c r="CH29" s="681"/>
      <c r="CI29" s="681"/>
      <c r="CJ29" s="681"/>
      <c r="CK29" s="681"/>
      <c r="CL29" s="681"/>
      <c r="CM29" s="681"/>
      <c r="CN29" s="681"/>
      <c r="CO29" s="681"/>
      <c r="CP29" s="681"/>
      <c r="CQ29" s="682"/>
      <c r="CR29" s="665">
        <v>1088835</v>
      </c>
      <c r="CS29" s="705"/>
      <c r="CT29" s="705"/>
      <c r="CU29" s="705"/>
      <c r="CV29" s="705"/>
      <c r="CW29" s="705"/>
      <c r="CX29" s="705"/>
      <c r="CY29" s="706"/>
      <c r="CZ29" s="670">
        <v>9.3000000000000007</v>
      </c>
      <c r="DA29" s="699"/>
      <c r="DB29" s="699"/>
      <c r="DC29" s="707"/>
      <c r="DD29" s="674">
        <v>1048183</v>
      </c>
      <c r="DE29" s="705"/>
      <c r="DF29" s="705"/>
      <c r="DG29" s="705"/>
      <c r="DH29" s="705"/>
      <c r="DI29" s="705"/>
      <c r="DJ29" s="705"/>
      <c r="DK29" s="706"/>
      <c r="DL29" s="674">
        <v>1048183</v>
      </c>
      <c r="DM29" s="705"/>
      <c r="DN29" s="705"/>
      <c r="DO29" s="705"/>
      <c r="DP29" s="705"/>
      <c r="DQ29" s="705"/>
      <c r="DR29" s="705"/>
      <c r="DS29" s="705"/>
      <c r="DT29" s="705"/>
      <c r="DU29" s="705"/>
      <c r="DV29" s="706"/>
      <c r="DW29" s="670">
        <v>14.8</v>
      </c>
      <c r="DX29" s="699"/>
      <c r="DY29" s="699"/>
      <c r="DZ29" s="699"/>
      <c r="EA29" s="699"/>
      <c r="EB29" s="699"/>
      <c r="EC29" s="700"/>
    </row>
    <row r="30" spans="2:133" ht="11.25" customHeight="1" x14ac:dyDescent="0.15">
      <c r="B30" s="662" t="s">
        <v>305</v>
      </c>
      <c r="C30" s="663"/>
      <c r="D30" s="663"/>
      <c r="E30" s="663"/>
      <c r="F30" s="663"/>
      <c r="G30" s="663"/>
      <c r="H30" s="663"/>
      <c r="I30" s="663"/>
      <c r="J30" s="663"/>
      <c r="K30" s="663"/>
      <c r="L30" s="663"/>
      <c r="M30" s="663"/>
      <c r="N30" s="663"/>
      <c r="O30" s="663"/>
      <c r="P30" s="663"/>
      <c r="Q30" s="664"/>
      <c r="R30" s="665">
        <v>65797</v>
      </c>
      <c r="S30" s="666"/>
      <c r="T30" s="666"/>
      <c r="U30" s="666"/>
      <c r="V30" s="666"/>
      <c r="W30" s="666"/>
      <c r="X30" s="666"/>
      <c r="Y30" s="667"/>
      <c r="Z30" s="668">
        <v>0.5</v>
      </c>
      <c r="AA30" s="668"/>
      <c r="AB30" s="668"/>
      <c r="AC30" s="668"/>
      <c r="AD30" s="669">
        <v>5322</v>
      </c>
      <c r="AE30" s="669"/>
      <c r="AF30" s="669"/>
      <c r="AG30" s="669"/>
      <c r="AH30" s="669"/>
      <c r="AI30" s="669"/>
      <c r="AJ30" s="669"/>
      <c r="AK30" s="669"/>
      <c r="AL30" s="670">
        <v>0.1</v>
      </c>
      <c r="AM30" s="671"/>
      <c r="AN30" s="671"/>
      <c r="AO30" s="672"/>
      <c r="AP30" s="644" t="s">
        <v>223</v>
      </c>
      <c r="AQ30" s="645"/>
      <c r="AR30" s="645"/>
      <c r="AS30" s="645"/>
      <c r="AT30" s="645"/>
      <c r="AU30" s="645"/>
      <c r="AV30" s="645"/>
      <c r="AW30" s="645"/>
      <c r="AX30" s="645"/>
      <c r="AY30" s="645"/>
      <c r="AZ30" s="645"/>
      <c r="BA30" s="645"/>
      <c r="BB30" s="645"/>
      <c r="BC30" s="645"/>
      <c r="BD30" s="645"/>
      <c r="BE30" s="645"/>
      <c r="BF30" s="646"/>
      <c r="BG30" s="644" t="s">
        <v>306</v>
      </c>
      <c r="BH30" s="712"/>
      <c r="BI30" s="712"/>
      <c r="BJ30" s="712"/>
      <c r="BK30" s="712"/>
      <c r="BL30" s="712"/>
      <c r="BM30" s="712"/>
      <c r="BN30" s="712"/>
      <c r="BO30" s="712"/>
      <c r="BP30" s="712"/>
      <c r="BQ30" s="713"/>
      <c r="BR30" s="644" t="s">
        <v>307</v>
      </c>
      <c r="BS30" s="712"/>
      <c r="BT30" s="712"/>
      <c r="BU30" s="712"/>
      <c r="BV30" s="712"/>
      <c r="BW30" s="712"/>
      <c r="BX30" s="712"/>
      <c r="BY30" s="712"/>
      <c r="BZ30" s="712"/>
      <c r="CA30" s="712"/>
      <c r="CB30" s="713"/>
      <c r="CD30" s="716"/>
      <c r="CE30" s="717"/>
      <c r="CF30" s="680" t="s">
        <v>308</v>
      </c>
      <c r="CG30" s="681"/>
      <c r="CH30" s="681"/>
      <c r="CI30" s="681"/>
      <c r="CJ30" s="681"/>
      <c r="CK30" s="681"/>
      <c r="CL30" s="681"/>
      <c r="CM30" s="681"/>
      <c r="CN30" s="681"/>
      <c r="CO30" s="681"/>
      <c r="CP30" s="681"/>
      <c r="CQ30" s="682"/>
      <c r="CR30" s="665">
        <v>1045380</v>
      </c>
      <c r="CS30" s="666"/>
      <c r="CT30" s="666"/>
      <c r="CU30" s="666"/>
      <c r="CV30" s="666"/>
      <c r="CW30" s="666"/>
      <c r="CX30" s="666"/>
      <c r="CY30" s="667"/>
      <c r="CZ30" s="670">
        <v>8.9</v>
      </c>
      <c r="DA30" s="699"/>
      <c r="DB30" s="699"/>
      <c r="DC30" s="707"/>
      <c r="DD30" s="674">
        <v>1004728</v>
      </c>
      <c r="DE30" s="666"/>
      <c r="DF30" s="666"/>
      <c r="DG30" s="666"/>
      <c r="DH30" s="666"/>
      <c r="DI30" s="666"/>
      <c r="DJ30" s="666"/>
      <c r="DK30" s="667"/>
      <c r="DL30" s="674">
        <v>1004728</v>
      </c>
      <c r="DM30" s="666"/>
      <c r="DN30" s="666"/>
      <c r="DO30" s="666"/>
      <c r="DP30" s="666"/>
      <c r="DQ30" s="666"/>
      <c r="DR30" s="666"/>
      <c r="DS30" s="666"/>
      <c r="DT30" s="666"/>
      <c r="DU30" s="666"/>
      <c r="DV30" s="667"/>
      <c r="DW30" s="670">
        <v>14.1</v>
      </c>
      <c r="DX30" s="699"/>
      <c r="DY30" s="699"/>
      <c r="DZ30" s="699"/>
      <c r="EA30" s="699"/>
      <c r="EB30" s="699"/>
      <c r="EC30" s="700"/>
    </row>
    <row r="31" spans="2:133" ht="11.25" customHeight="1" x14ac:dyDescent="0.15">
      <c r="B31" s="662" t="s">
        <v>309</v>
      </c>
      <c r="C31" s="663"/>
      <c r="D31" s="663"/>
      <c r="E31" s="663"/>
      <c r="F31" s="663"/>
      <c r="G31" s="663"/>
      <c r="H31" s="663"/>
      <c r="I31" s="663"/>
      <c r="J31" s="663"/>
      <c r="K31" s="663"/>
      <c r="L31" s="663"/>
      <c r="M31" s="663"/>
      <c r="N31" s="663"/>
      <c r="O31" s="663"/>
      <c r="P31" s="663"/>
      <c r="Q31" s="664"/>
      <c r="R31" s="665">
        <v>14345</v>
      </c>
      <c r="S31" s="666"/>
      <c r="T31" s="666"/>
      <c r="U31" s="666"/>
      <c r="V31" s="666"/>
      <c r="W31" s="666"/>
      <c r="X31" s="666"/>
      <c r="Y31" s="667"/>
      <c r="Z31" s="668">
        <v>0.1</v>
      </c>
      <c r="AA31" s="668"/>
      <c r="AB31" s="668"/>
      <c r="AC31" s="668"/>
      <c r="AD31" s="669" t="s">
        <v>128</v>
      </c>
      <c r="AE31" s="669"/>
      <c r="AF31" s="669"/>
      <c r="AG31" s="669"/>
      <c r="AH31" s="669"/>
      <c r="AI31" s="669"/>
      <c r="AJ31" s="669"/>
      <c r="AK31" s="669"/>
      <c r="AL31" s="670" t="s">
        <v>128</v>
      </c>
      <c r="AM31" s="671"/>
      <c r="AN31" s="671"/>
      <c r="AO31" s="672"/>
      <c r="AP31" s="725" t="s">
        <v>310</v>
      </c>
      <c r="AQ31" s="726"/>
      <c r="AR31" s="726"/>
      <c r="AS31" s="726"/>
      <c r="AT31" s="731" t="s">
        <v>311</v>
      </c>
      <c r="AU31" s="366"/>
      <c r="AV31" s="366"/>
      <c r="AW31" s="366"/>
      <c r="AX31" s="651" t="s">
        <v>189</v>
      </c>
      <c r="AY31" s="652"/>
      <c r="AZ31" s="652"/>
      <c r="BA31" s="652"/>
      <c r="BB31" s="652"/>
      <c r="BC31" s="652"/>
      <c r="BD31" s="652"/>
      <c r="BE31" s="652"/>
      <c r="BF31" s="653"/>
      <c r="BG31" s="724">
        <v>99.1</v>
      </c>
      <c r="BH31" s="720"/>
      <c r="BI31" s="720"/>
      <c r="BJ31" s="720"/>
      <c r="BK31" s="720"/>
      <c r="BL31" s="720"/>
      <c r="BM31" s="660">
        <v>96.4</v>
      </c>
      <c r="BN31" s="720"/>
      <c r="BO31" s="720"/>
      <c r="BP31" s="720"/>
      <c r="BQ31" s="721"/>
      <c r="BR31" s="724">
        <v>98.6</v>
      </c>
      <c r="BS31" s="720"/>
      <c r="BT31" s="720"/>
      <c r="BU31" s="720"/>
      <c r="BV31" s="720"/>
      <c r="BW31" s="720"/>
      <c r="BX31" s="660">
        <v>95.4</v>
      </c>
      <c r="BY31" s="720"/>
      <c r="BZ31" s="720"/>
      <c r="CA31" s="720"/>
      <c r="CB31" s="721"/>
      <c r="CD31" s="716"/>
      <c r="CE31" s="717"/>
      <c r="CF31" s="680" t="s">
        <v>312</v>
      </c>
      <c r="CG31" s="681"/>
      <c r="CH31" s="681"/>
      <c r="CI31" s="681"/>
      <c r="CJ31" s="681"/>
      <c r="CK31" s="681"/>
      <c r="CL31" s="681"/>
      <c r="CM31" s="681"/>
      <c r="CN31" s="681"/>
      <c r="CO31" s="681"/>
      <c r="CP31" s="681"/>
      <c r="CQ31" s="682"/>
      <c r="CR31" s="665">
        <v>43455</v>
      </c>
      <c r="CS31" s="705"/>
      <c r="CT31" s="705"/>
      <c r="CU31" s="705"/>
      <c r="CV31" s="705"/>
      <c r="CW31" s="705"/>
      <c r="CX31" s="705"/>
      <c r="CY31" s="706"/>
      <c r="CZ31" s="670">
        <v>0.4</v>
      </c>
      <c r="DA31" s="699"/>
      <c r="DB31" s="699"/>
      <c r="DC31" s="707"/>
      <c r="DD31" s="674">
        <v>43455</v>
      </c>
      <c r="DE31" s="705"/>
      <c r="DF31" s="705"/>
      <c r="DG31" s="705"/>
      <c r="DH31" s="705"/>
      <c r="DI31" s="705"/>
      <c r="DJ31" s="705"/>
      <c r="DK31" s="706"/>
      <c r="DL31" s="674">
        <v>43455</v>
      </c>
      <c r="DM31" s="705"/>
      <c r="DN31" s="705"/>
      <c r="DO31" s="705"/>
      <c r="DP31" s="705"/>
      <c r="DQ31" s="705"/>
      <c r="DR31" s="705"/>
      <c r="DS31" s="705"/>
      <c r="DT31" s="705"/>
      <c r="DU31" s="705"/>
      <c r="DV31" s="706"/>
      <c r="DW31" s="670">
        <v>0.6</v>
      </c>
      <c r="DX31" s="699"/>
      <c r="DY31" s="699"/>
      <c r="DZ31" s="699"/>
      <c r="EA31" s="699"/>
      <c r="EB31" s="699"/>
      <c r="EC31" s="700"/>
    </row>
    <row r="32" spans="2:133" ht="11.25" customHeight="1" x14ac:dyDescent="0.15">
      <c r="B32" s="662" t="s">
        <v>313</v>
      </c>
      <c r="C32" s="663"/>
      <c r="D32" s="663"/>
      <c r="E32" s="663"/>
      <c r="F32" s="663"/>
      <c r="G32" s="663"/>
      <c r="H32" s="663"/>
      <c r="I32" s="663"/>
      <c r="J32" s="663"/>
      <c r="K32" s="663"/>
      <c r="L32" s="663"/>
      <c r="M32" s="663"/>
      <c r="N32" s="663"/>
      <c r="O32" s="663"/>
      <c r="P32" s="663"/>
      <c r="Q32" s="664"/>
      <c r="R32" s="665">
        <v>2672228</v>
      </c>
      <c r="S32" s="666"/>
      <c r="T32" s="666"/>
      <c r="U32" s="666"/>
      <c r="V32" s="666"/>
      <c r="W32" s="666"/>
      <c r="X32" s="666"/>
      <c r="Y32" s="667"/>
      <c r="Z32" s="668">
        <v>22.1</v>
      </c>
      <c r="AA32" s="668"/>
      <c r="AB32" s="668"/>
      <c r="AC32" s="668"/>
      <c r="AD32" s="669" t="s">
        <v>128</v>
      </c>
      <c r="AE32" s="669"/>
      <c r="AF32" s="669"/>
      <c r="AG32" s="669"/>
      <c r="AH32" s="669"/>
      <c r="AI32" s="669"/>
      <c r="AJ32" s="669"/>
      <c r="AK32" s="669"/>
      <c r="AL32" s="670" t="s">
        <v>128</v>
      </c>
      <c r="AM32" s="671"/>
      <c r="AN32" s="671"/>
      <c r="AO32" s="672"/>
      <c r="AP32" s="727"/>
      <c r="AQ32" s="728"/>
      <c r="AR32" s="728"/>
      <c r="AS32" s="728"/>
      <c r="AT32" s="732"/>
      <c r="AU32" s="362" t="s">
        <v>314</v>
      </c>
      <c r="AV32" s="362"/>
      <c r="AW32" s="362"/>
      <c r="AX32" s="662" t="s">
        <v>315</v>
      </c>
      <c r="AY32" s="663"/>
      <c r="AZ32" s="663"/>
      <c r="BA32" s="663"/>
      <c r="BB32" s="663"/>
      <c r="BC32" s="663"/>
      <c r="BD32" s="663"/>
      <c r="BE32" s="663"/>
      <c r="BF32" s="664"/>
      <c r="BG32" s="734">
        <v>99.1</v>
      </c>
      <c r="BH32" s="705"/>
      <c r="BI32" s="705"/>
      <c r="BJ32" s="705"/>
      <c r="BK32" s="705"/>
      <c r="BL32" s="705"/>
      <c r="BM32" s="671">
        <v>96.8</v>
      </c>
      <c r="BN32" s="722"/>
      <c r="BO32" s="722"/>
      <c r="BP32" s="722"/>
      <c r="BQ32" s="723"/>
      <c r="BR32" s="734">
        <v>98.7</v>
      </c>
      <c r="BS32" s="705"/>
      <c r="BT32" s="705"/>
      <c r="BU32" s="705"/>
      <c r="BV32" s="705"/>
      <c r="BW32" s="705"/>
      <c r="BX32" s="671">
        <v>95.8</v>
      </c>
      <c r="BY32" s="722"/>
      <c r="BZ32" s="722"/>
      <c r="CA32" s="722"/>
      <c r="CB32" s="723"/>
      <c r="CD32" s="718"/>
      <c r="CE32" s="719"/>
      <c r="CF32" s="680" t="s">
        <v>316</v>
      </c>
      <c r="CG32" s="681"/>
      <c r="CH32" s="681"/>
      <c r="CI32" s="681"/>
      <c r="CJ32" s="681"/>
      <c r="CK32" s="681"/>
      <c r="CL32" s="681"/>
      <c r="CM32" s="681"/>
      <c r="CN32" s="681"/>
      <c r="CO32" s="681"/>
      <c r="CP32" s="681"/>
      <c r="CQ32" s="682"/>
      <c r="CR32" s="665" t="s">
        <v>128</v>
      </c>
      <c r="CS32" s="666"/>
      <c r="CT32" s="666"/>
      <c r="CU32" s="666"/>
      <c r="CV32" s="666"/>
      <c r="CW32" s="666"/>
      <c r="CX32" s="666"/>
      <c r="CY32" s="667"/>
      <c r="CZ32" s="670" t="s">
        <v>128</v>
      </c>
      <c r="DA32" s="699"/>
      <c r="DB32" s="699"/>
      <c r="DC32" s="707"/>
      <c r="DD32" s="674" t="s">
        <v>128</v>
      </c>
      <c r="DE32" s="666"/>
      <c r="DF32" s="666"/>
      <c r="DG32" s="666"/>
      <c r="DH32" s="666"/>
      <c r="DI32" s="666"/>
      <c r="DJ32" s="666"/>
      <c r="DK32" s="667"/>
      <c r="DL32" s="674" t="s">
        <v>128</v>
      </c>
      <c r="DM32" s="666"/>
      <c r="DN32" s="666"/>
      <c r="DO32" s="666"/>
      <c r="DP32" s="666"/>
      <c r="DQ32" s="666"/>
      <c r="DR32" s="666"/>
      <c r="DS32" s="666"/>
      <c r="DT32" s="666"/>
      <c r="DU32" s="666"/>
      <c r="DV32" s="667"/>
      <c r="DW32" s="670" t="s">
        <v>128</v>
      </c>
      <c r="DX32" s="699"/>
      <c r="DY32" s="699"/>
      <c r="DZ32" s="699"/>
      <c r="EA32" s="699"/>
      <c r="EB32" s="699"/>
      <c r="EC32" s="700"/>
    </row>
    <row r="33" spans="2:133" ht="11.25" customHeight="1" x14ac:dyDescent="0.15">
      <c r="B33" s="701" t="s">
        <v>317</v>
      </c>
      <c r="C33" s="702"/>
      <c r="D33" s="702"/>
      <c r="E33" s="702"/>
      <c r="F33" s="702"/>
      <c r="G33" s="702"/>
      <c r="H33" s="702"/>
      <c r="I33" s="702"/>
      <c r="J33" s="702"/>
      <c r="K33" s="702"/>
      <c r="L33" s="702"/>
      <c r="M33" s="702"/>
      <c r="N33" s="702"/>
      <c r="O33" s="702"/>
      <c r="P33" s="702"/>
      <c r="Q33" s="703"/>
      <c r="R33" s="665">
        <v>648</v>
      </c>
      <c r="S33" s="666"/>
      <c r="T33" s="666"/>
      <c r="U33" s="666"/>
      <c r="V33" s="666"/>
      <c r="W33" s="666"/>
      <c r="X33" s="666"/>
      <c r="Y33" s="667"/>
      <c r="Z33" s="668">
        <v>0</v>
      </c>
      <c r="AA33" s="668"/>
      <c r="AB33" s="668"/>
      <c r="AC33" s="668"/>
      <c r="AD33" s="669">
        <v>648</v>
      </c>
      <c r="AE33" s="669"/>
      <c r="AF33" s="669"/>
      <c r="AG33" s="669"/>
      <c r="AH33" s="669"/>
      <c r="AI33" s="669"/>
      <c r="AJ33" s="669"/>
      <c r="AK33" s="669"/>
      <c r="AL33" s="670">
        <v>0</v>
      </c>
      <c r="AM33" s="671"/>
      <c r="AN33" s="671"/>
      <c r="AO33" s="672"/>
      <c r="AP33" s="729"/>
      <c r="AQ33" s="730"/>
      <c r="AR33" s="730"/>
      <c r="AS33" s="730"/>
      <c r="AT33" s="733"/>
      <c r="AU33" s="360"/>
      <c r="AV33" s="360"/>
      <c r="AW33" s="360"/>
      <c r="AX33" s="709" t="s">
        <v>318</v>
      </c>
      <c r="AY33" s="710"/>
      <c r="AZ33" s="710"/>
      <c r="BA33" s="710"/>
      <c r="BB33" s="710"/>
      <c r="BC33" s="710"/>
      <c r="BD33" s="710"/>
      <c r="BE33" s="710"/>
      <c r="BF33" s="711"/>
      <c r="BG33" s="735">
        <v>99</v>
      </c>
      <c r="BH33" s="736"/>
      <c r="BI33" s="736"/>
      <c r="BJ33" s="736"/>
      <c r="BK33" s="736"/>
      <c r="BL33" s="736"/>
      <c r="BM33" s="737">
        <v>95.4</v>
      </c>
      <c r="BN33" s="736"/>
      <c r="BO33" s="736"/>
      <c r="BP33" s="736"/>
      <c r="BQ33" s="738"/>
      <c r="BR33" s="735">
        <v>98.3</v>
      </c>
      <c r="BS33" s="736"/>
      <c r="BT33" s="736"/>
      <c r="BU33" s="736"/>
      <c r="BV33" s="736"/>
      <c r="BW33" s="736"/>
      <c r="BX33" s="737">
        <v>94.2</v>
      </c>
      <c r="BY33" s="736"/>
      <c r="BZ33" s="736"/>
      <c r="CA33" s="736"/>
      <c r="CB33" s="738"/>
      <c r="CD33" s="680" t="s">
        <v>319</v>
      </c>
      <c r="CE33" s="681"/>
      <c r="CF33" s="681"/>
      <c r="CG33" s="681"/>
      <c r="CH33" s="681"/>
      <c r="CI33" s="681"/>
      <c r="CJ33" s="681"/>
      <c r="CK33" s="681"/>
      <c r="CL33" s="681"/>
      <c r="CM33" s="681"/>
      <c r="CN33" s="681"/>
      <c r="CO33" s="681"/>
      <c r="CP33" s="681"/>
      <c r="CQ33" s="682"/>
      <c r="CR33" s="665">
        <v>5436152</v>
      </c>
      <c r="CS33" s="705"/>
      <c r="CT33" s="705"/>
      <c r="CU33" s="705"/>
      <c r="CV33" s="705"/>
      <c r="CW33" s="705"/>
      <c r="CX33" s="705"/>
      <c r="CY33" s="706"/>
      <c r="CZ33" s="670">
        <v>46.5</v>
      </c>
      <c r="DA33" s="699"/>
      <c r="DB33" s="699"/>
      <c r="DC33" s="707"/>
      <c r="DD33" s="674">
        <v>4640015</v>
      </c>
      <c r="DE33" s="705"/>
      <c r="DF33" s="705"/>
      <c r="DG33" s="705"/>
      <c r="DH33" s="705"/>
      <c r="DI33" s="705"/>
      <c r="DJ33" s="705"/>
      <c r="DK33" s="706"/>
      <c r="DL33" s="674">
        <v>3422112</v>
      </c>
      <c r="DM33" s="705"/>
      <c r="DN33" s="705"/>
      <c r="DO33" s="705"/>
      <c r="DP33" s="705"/>
      <c r="DQ33" s="705"/>
      <c r="DR33" s="705"/>
      <c r="DS33" s="705"/>
      <c r="DT33" s="705"/>
      <c r="DU33" s="705"/>
      <c r="DV33" s="706"/>
      <c r="DW33" s="670">
        <v>48.2</v>
      </c>
      <c r="DX33" s="699"/>
      <c r="DY33" s="699"/>
      <c r="DZ33" s="699"/>
      <c r="EA33" s="699"/>
      <c r="EB33" s="699"/>
      <c r="EC33" s="700"/>
    </row>
    <row r="34" spans="2:133" ht="11.25" customHeight="1" x14ac:dyDescent="0.15">
      <c r="B34" s="662" t="s">
        <v>320</v>
      </c>
      <c r="C34" s="663"/>
      <c r="D34" s="663"/>
      <c r="E34" s="663"/>
      <c r="F34" s="663"/>
      <c r="G34" s="663"/>
      <c r="H34" s="663"/>
      <c r="I34" s="663"/>
      <c r="J34" s="663"/>
      <c r="K34" s="663"/>
      <c r="L34" s="663"/>
      <c r="M34" s="663"/>
      <c r="N34" s="663"/>
      <c r="O34" s="663"/>
      <c r="P34" s="663"/>
      <c r="Q34" s="664"/>
      <c r="R34" s="665">
        <v>1155248</v>
      </c>
      <c r="S34" s="666"/>
      <c r="T34" s="666"/>
      <c r="U34" s="666"/>
      <c r="V34" s="666"/>
      <c r="W34" s="666"/>
      <c r="X34" s="666"/>
      <c r="Y34" s="667"/>
      <c r="Z34" s="668">
        <v>9.6</v>
      </c>
      <c r="AA34" s="668"/>
      <c r="AB34" s="668"/>
      <c r="AC34" s="668"/>
      <c r="AD34" s="669" t="s">
        <v>128</v>
      </c>
      <c r="AE34" s="669"/>
      <c r="AF34" s="669"/>
      <c r="AG34" s="669"/>
      <c r="AH34" s="669"/>
      <c r="AI34" s="669"/>
      <c r="AJ34" s="669"/>
      <c r="AK34" s="669"/>
      <c r="AL34" s="670" t="s">
        <v>128</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321</v>
      </c>
      <c r="CE34" s="681"/>
      <c r="CF34" s="681"/>
      <c r="CG34" s="681"/>
      <c r="CH34" s="681"/>
      <c r="CI34" s="681"/>
      <c r="CJ34" s="681"/>
      <c r="CK34" s="681"/>
      <c r="CL34" s="681"/>
      <c r="CM34" s="681"/>
      <c r="CN34" s="681"/>
      <c r="CO34" s="681"/>
      <c r="CP34" s="681"/>
      <c r="CQ34" s="682"/>
      <c r="CR34" s="665">
        <v>1670630</v>
      </c>
      <c r="CS34" s="666"/>
      <c r="CT34" s="666"/>
      <c r="CU34" s="666"/>
      <c r="CV34" s="666"/>
      <c r="CW34" s="666"/>
      <c r="CX34" s="666"/>
      <c r="CY34" s="667"/>
      <c r="CZ34" s="670">
        <v>14.3</v>
      </c>
      <c r="DA34" s="699"/>
      <c r="DB34" s="699"/>
      <c r="DC34" s="707"/>
      <c r="DD34" s="674">
        <v>1316042</v>
      </c>
      <c r="DE34" s="666"/>
      <c r="DF34" s="666"/>
      <c r="DG34" s="666"/>
      <c r="DH34" s="666"/>
      <c r="DI34" s="666"/>
      <c r="DJ34" s="666"/>
      <c r="DK34" s="667"/>
      <c r="DL34" s="674">
        <v>1204786</v>
      </c>
      <c r="DM34" s="666"/>
      <c r="DN34" s="666"/>
      <c r="DO34" s="666"/>
      <c r="DP34" s="666"/>
      <c r="DQ34" s="666"/>
      <c r="DR34" s="666"/>
      <c r="DS34" s="666"/>
      <c r="DT34" s="666"/>
      <c r="DU34" s="666"/>
      <c r="DV34" s="667"/>
      <c r="DW34" s="670">
        <v>17</v>
      </c>
      <c r="DX34" s="699"/>
      <c r="DY34" s="699"/>
      <c r="DZ34" s="699"/>
      <c r="EA34" s="699"/>
      <c r="EB34" s="699"/>
      <c r="EC34" s="700"/>
    </row>
    <row r="35" spans="2:133" ht="11.25" customHeight="1" x14ac:dyDescent="0.15">
      <c r="B35" s="662" t="s">
        <v>322</v>
      </c>
      <c r="C35" s="663"/>
      <c r="D35" s="663"/>
      <c r="E35" s="663"/>
      <c r="F35" s="663"/>
      <c r="G35" s="663"/>
      <c r="H35" s="663"/>
      <c r="I35" s="663"/>
      <c r="J35" s="663"/>
      <c r="K35" s="663"/>
      <c r="L35" s="663"/>
      <c r="M35" s="663"/>
      <c r="N35" s="663"/>
      <c r="O35" s="663"/>
      <c r="P35" s="663"/>
      <c r="Q35" s="664"/>
      <c r="R35" s="665">
        <v>17054</v>
      </c>
      <c r="S35" s="666"/>
      <c r="T35" s="666"/>
      <c r="U35" s="666"/>
      <c r="V35" s="666"/>
      <c r="W35" s="666"/>
      <c r="X35" s="666"/>
      <c r="Y35" s="667"/>
      <c r="Z35" s="668">
        <v>0.1</v>
      </c>
      <c r="AA35" s="668"/>
      <c r="AB35" s="668"/>
      <c r="AC35" s="668"/>
      <c r="AD35" s="669" t="s">
        <v>128</v>
      </c>
      <c r="AE35" s="669"/>
      <c r="AF35" s="669"/>
      <c r="AG35" s="669"/>
      <c r="AH35" s="669"/>
      <c r="AI35" s="669"/>
      <c r="AJ35" s="669"/>
      <c r="AK35" s="669"/>
      <c r="AL35" s="670" t="s">
        <v>128</v>
      </c>
      <c r="AM35" s="671"/>
      <c r="AN35" s="671"/>
      <c r="AO35" s="672"/>
      <c r="AP35" s="218"/>
      <c r="AQ35" s="644" t="s">
        <v>323</v>
      </c>
      <c r="AR35" s="645"/>
      <c r="AS35" s="645"/>
      <c r="AT35" s="645"/>
      <c r="AU35" s="645"/>
      <c r="AV35" s="645"/>
      <c r="AW35" s="645"/>
      <c r="AX35" s="645"/>
      <c r="AY35" s="645"/>
      <c r="AZ35" s="645"/>
      <c r="BA35" s="645"/>
      <c r="BB35" s="645"/>
      <c r="BC35" s="645"/>
      <c r="BD35" s="645"/>
      <c r="BE35" s="645"/>
      <c r="BF35" s="646"/>
      <c r="BG35" s="644" t="s">
        <v>324</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325</v>
      </c>
      <c r="CE35" s="681"/>
      <c r="CF35" s="681"/>
      <c r="CG35" s="681"/>
      <c r="CH35" s="681"/>
      <c r="CI35" s="681"/>
      <c r="CJ35" s="681"/>
      <c r="CK35" s="681"/>
      <c r="CL35" s="681"/>
      <c r="CM35" s="681"/>
      <c r="CN35" s="681"/>
      <c r="CO35" s="681"/>
      <c r="CP35" s="681"/>
      <c r="CQ35" s="682"/>
      <c r="CR35" s="665">
        <v>342219</v>
      </c>
      <c r="CS35" s="705"/>
      <c r="CT35" s="705"/>
      <c r="CU35" s="705"/>
      <c r="CV35" s="705"/>
      <c r="CW35" s="705"/>
      <c r="CX35" s="705"/>
      <c r="CY35" s="706"/>
      <c r="CZ35" s="670">
        <v>2.9</v>
      </c>
      <c r="DA35" s="699"/>
      <c r="DB35" s="699"/>
      <c r="DC35" s="707"/>
      <c r="DD35" s="674">
        <v>298610</v>
      </c>
      <c r="DE35" s="705"/>
      <c r="DF35" s="705"/>
      <c r="DG35" s="705"/>
      <c r="DH35" s="705"/>
      <c r="DI35" s="705"/>
      <c r="DJ35" s="705"/>
      <c r="DK35" s="706"/>
      <c r="DL35" s="674">
        <v>158765</v>
      </c>
      <c r="DM35" s="705"/>
      <c r="DN35" s="705"/>
      <c r="DO35" s="705"/>
      <c r="DP35" s="705"/>
      <c r="DQ35" s="705"/>
      <c r="DR35" s="705"/>
      <c r="DS35" s="705"/>
      <c r="DT35" s="705"/>
      <c r="DU35" s="705"/>
      <c r="DV35" s="706"/>
      <c r="DW35" s="670">
        <v>2.2000000000000002</v>
      </c>
      <c r="DX35" s="699"/>
      <c r="DY35" s="699"/>
      <c r="DZ35" s="699"/>
      <c r="EA35" s="699"/>
      <c r="EB35" s="699"/>
      <c r="EC35" s="700"/>
    </row>
    <row r="36" spans="2:133" ht="11.25" customHeight="1" x14ac:dyDescent="0.15">
      <c r="B36" s="662" t="s">
        <v>326</v>
      </c>
      <c r="C36" s="663"/>
      <c r="D36" s="663"/>
      <c r="E36" s="663"/>
      <c r="F36" s="663"/>
      <c r="G36" s="663"/>
      <c r="H36" s="663"/>
      <c r="I36" s="663"/>
      <c r="J36" s="663"/>
      <c r="K36" s="663"/>
      <c r="L36" s="663"/>
      <c r="M36" s="663"/>
      <c r="N36" s="663"/>
      <c r="O36" s="663"/>
      <c r="P36" s="663"/>
      <c r="Q36" s="664"/>
      <c r="R36" s="665">
        <v>23449</v>
      </c>
      <c r="S36" s="666"/>
      <c r="T36" s="666"/>
      <c r="U36" s="666"/>
      <c r="V36" s="666"/>
      <c r="W36" s="666"/>
      <c r="X36" s="666"/>
      <c r="Y36" s="667"/>
      <c r="Z36" s="668">
        <v>0.2</v>
      </c>
      <c r="AA36" s="668"/>
      <c r="AB36" s="668"/>
      <c r="AC36" s="668"/>
      <c r="AD36" s="669" t="s">
        <v>128</v>
      </c>
      <c r="AE36" s="669"/>
      <c r="AF36" s="669"/>
      <c r="AG36" s="669"/>
      <c r="AH36" s="669"/>
      <c r="AI36" s="669"/>
      <c r="AJ36" s="669"/>
      <c r="AK36" s="669"/>
      <c r="AL36" s="670" t="s">
        <v>128</v>
      </c>
      <c r="AM36" s="671"/>
      <c r="AN36" s="671"/>
      <c r="AO36" s="672"/>
      <c r="AP36" s="218"/>
      <c r="AQ36" s="739" t="s">
        <v>327</v>
      </c>
      <c r="AR36" s="740"/>
      <c r="AS36" s="740"/>
      <c r="AT36" s="740"/>
      <c r="AU36" s="740"/>
      <c r="AV36" s="740"/>
      <c r="AW36" s="740"/>
      <c r="AX36" s="740"/>
      <c r="AY36" s="741"/>
      <c r="AZ36" s="654">
        <v>1727564</v>
      </c>
      <c r="BA36" s="655"/>
      <c r="BB36" s="655"/>
      <c r="BC36" s="655"/>
      <c r="BD36" s="655"/>
      <c r="BE36" s="655"/>
      <c r="BF36" s="742"/>
      <c r="BG36" s="676" t="s">
        <v>328</v>
      </c>
      <c r="BH36" s="677"/>
      <c r="BI36" s="677"/>
      <c r="BJ36" s="677"/>
      <c r="BK36" s="677"/>
      <c r="BL36" s="677"/>
      <c r="BM36" s="677"/>
      <c r="BN36" s="677"/>
      <c r="BO36" s="677"/>
      <c r="BP36" s="677"/>
      <c r="BQ36" s="677"/>
      <c r="BR36" s="677"/>
      <c r="BS36" s="677"/>
      <c r="BT36" s="677"/>
      <c r="BU36" s="678"/>
      <c r="BV36" s="654">
        <v>29202</v>
      </c>
      <c r="BW36" s="655"/>
      <c r="BX36" s="655"/>
      <c r="BY36" s="655"/>
      <c r="BZ36" s="655"/>
      <c r="CA36" s="655"/>
      <c r="CB36" s="742"/>
      <c r="CD36" s="680" t="s">
        <v>329</v>
      </c>
      <c r="CE36" s="681"/>
      <c r="CF36" s="681"/>
      <c r="CG36" s="681"/>
      <c r="CH36" s="681"/>
      <c r="CI36" s="681"/>
      <c r="CJ36" s="681"/>
      <c r="CK36" s="681"/>
      <c r="CL36" s="681"/>
      <c r="CM36" s="681"/>
      <c r="CN36" s="681"/>
      <c r="CO36" s="681"/>
      <c r="CP36" s="681"/>
      <c r="CQ36" s="682"/>
      <c r="CR36" s="665">
        <v>1108186</v>
      </c>
      <c r="CS36" s="666"/>
      <c r="CT36" s="666"/>
      <c r="CU36" s="666"/>
      <c r="CV36" s="666"/>
      <c r="CW36" s="666"/>
      <c r="CX36" s="666"/>
      <c r="CY36" s="667"/>
      <c r="CZ36" s="670">
        <v>9.5</v>
      </c>
      <c r="DA36" s="699"/>
      <c r="DB36" s="699"/>
      <c r="DC36" s="707"/>
      <c r="DD36" s="674">
        <v>1019173</v>
      </c>
      <c r="DE36" s="666"/>
      <c r="DF36" s="666"/>
      <c r="DG36" s="666"/>
      <c r="DH36" s="666"/>
      <c r="DI36" s="666"/>
      <c r="DJ36" s="666"/>
      <c r="DK36" s="667"/>
      <c r="DL36" s="674">
        <v>867389</v>
      </c>
      <c r="DM36" s="666"/>
      <c r="DN36" s="666"/>
      <c r="DO36" s="666"/>
      <c r="DP36" s="666"/>
      <c r="DQ36" s="666"/>
      <c r="DR36" s="666"/>
      <c r="DS36" s="666"/>
      <c r="DT36" s="666"/>
      <c r="DU36" s="666"/>
      <c r="DV36" s="667"/>
      <c r="DW36" s="670">
        <v>12.2</v>
      </c>
      <c r="DX36" s="699"/>
      <c r="DY36" s="699"/>
      <c r="DZ36" s="699"/>
      <c r="EA36" s="699"/>
      <c r="EB36" s="699"/>
      <c r="EC36" s="700"/>
    </row>
    <row r="37" spans="2:133" ht="11.25" customHeight="1" x14ac:dyDescent="0.15">
      <c r="B37" s="662" t="s">
        <v>330</v>
      </c>
      <c r="C37" s="663"/>
      <c r="D37" s="663"/>
      <c r="E37" s="663"/>
      <c r="F37" s="663"/>
      <c r="G37" s="663"/>
      <c r="H37" s="663"/>
      <c r="I37" s="663"/>
      <c r="J37" s="663"/>
      <c r="K37" s="663"/>
      <c r="L37" s="663"/>
      <c r="M37" s="663"/>
      <c r="N37" s="663"/>
      <c r="O37" s="663"/>
      <c r="P37" s="663"/>
      <c r="Q37" s="664"/>
      <c r="R37" s="665">
        <v>74168</v>
      </c>
      <c r="S37" s="666"/>
      <c r="T37" s="666"/>
      <c r="U37" s="666"/>
      <c r="V37" s="666"/>
      <c r="W37" s="666"/>
      <c r="X37" s="666"/>
      <c r="Y37" s="667"/>
      <c r="Z37" s="668">
        <v>0.6</v>
      </c>
      <c r="AA37" s="668"/>
      <c r="AB37" s="668"/>
      <c r="AC37" s="668"/>
      <c r="AD37" s="669" t="s">
        <v>128</v>
      </c>
      <c r="AE37" s="669"/>
      <c r="AF37" s="669"/>
      <c r="AG37" s="669"/>
      <c r="AH37" s="669"/>
      <c r="AI37" s="669"/>
      <c r="AJ37" s="669"/>
      <c r="AK37" s="669"/>
      <c r="AL37" s="670" t="s">
        <v>128</v>
      </c>
      <c r="AM37" s="671"/>
      <c r="AN37" s="671"/>
      <c r="AO37" s="672"/>
      <c r="AQ37" s="743" t="s">
        <v>331</v>
      </c>
      <c r="AR37" s="744"/>
      <c r="AS37" s="744"/>
      <c r="AT37" s="744"/>
      <c r="AU37" s="744"/>
      <c r="AV37" s="744"/>
      <c r="AW37" s="744"/>
      <c r="AX37" s="744"/>
      <c r="AY37" s="745"/>
      <c r="AZ37" s="665">
        <v>688932</v>
      </c>
      <c r="BA37" s="666"/>
      <c r="BB37" s="666"/>
      <c r="BC37" s="666"/>
      <c r="BD37" s="705"/>
      <c r="BE37" s="705"/>
      <c r="BF37" s="723"/>
      <c r="BG37" s="680" t="s">
        <v>332</v>
      </c>
      <c r="BH37" s="681"/>
      <c r="BI37" s="681"/>
      <c r="BJ37" s="681"/>
      <c r="BK37" s="681"/>
      <c r="BL37" s="681"/>
      <c r="BM37" s="681"/>
      <c r="BN37" s="681"/>
      <c r="BO37" s="681"/>
      <c r="BP37" s="681"/>
      <c r="BQ37" s="681"/>
      <c r="BR37" s="681"/>
      <c r="BS37" s="681"/>
      <c r="BT37" s="681"/>
      <c r="BU37" s="682"/>
      <c r="BV37" s="665">
        <v>21311</v>
      </c>
      <c r="BW37" s="666"/>
      <c r="BX37" s="666"/>
      <c r="BY37" s="666"/>
      <c r="BZ37" s="666"/>
      <c r="CA37" s="666"/>
      <c r="CB37" s="675"/>
      <c r="CD37" s="680" t="s">
        <v>333</v>
      </c>
      <c r="CE37" s="681"/>
      <c r="CF37" s="681"/>
      <c r="CG37" s="681"/>
      <c r="CH37" s="681"/>
      <c r="CI37" s="681"/>
      <c r="CJ37" s="681"/>
      <c r="CK37" s="681"/>
      <c r="CL37" s="681"/>
      <c r="CM37" s="681"/>
      <c r="CN37" s="681"/>
      <c r="CO37" s="681"/>
      <c r="CP37" s="681"/>
      <c r="CQ37" s="682"/>
      <c r="CR37" s="665">
        <v>577497</v>
      </c>
      <c r="CS37" s="705"/>
      <c r="CT37" s="705"/>
      <c r="CU37" s="705"/>
      <c r="CV37" s="705"/>
      <c r="CW37" s="705"/>
      <c r="CX37" s="705"/>
      <c r="CY37" s="706"/>
      <c r="CZ37" s="670">
        <v>4.9000000000000004</v>
      </c>
      <c r="DA37" s="699"/>
      <c r="DB37" s="699"/>
      <c r="DC37" s="707"/>
      <c r="DD37" s="674">
        <v>577497</v>
      </c>
      <c r="DE37" s="705"/>
      <c r="DF37" s="705"/>
      <c r="DG37" s="705"/>
      <c r="DH37" s="705"/>
      <c r="DI37" s="705"/>
      <c r="DJ37" s="705"/>
      <c r="DK37" s="706"/>
      <c r="DL37" s="674">
        <v>576139</v>
      </c>
      <c r="DM37" s="705"/>
      <c r="DN37" s="705"/>
      <c r="DO37" s="705"/>
      <c r="DP37" s="705"/>
      <c r="DQ37" s="705"/>
      <c r="DR37" s="705"/>
      <c r="DS37" s="705"/>
      <c r="DT37" s="705"/>
      <c r="DU37" s="705"/>
      <c r="DV37" s="706"/>
      <c r="DW37" s="670">
        <v>8.1</v>
      </c>
      <c r="DX37" s="699"/>
      <c r="DY37" s="699"/>
      <c r="DZ37" s="699"/>
      <c r="EA37" s="699"/>
      <c r="EB37" s="699"/>
      <c r="EC37" s="700"/>
    </row>
    <row r="38" spans="2:133" ht="11.25" customHeight="1" x14ac:dyDescent="0.15">
      <c r="B38" s="662" t="s">
        <v>334</v>
      </c>
      <c r="C38" s="663"/>
      <c r="D38" s="663"/>
      <c r="E38" s="663"/>
      <c r="F38" s="663"/>
      <c r="G38" s="663"/>
      <c r="H38" s="663"/>
      <c r="I38" s="663"/>
      <c r="J38" s="663"/>
      <c r="K38" s="663"/>
      <c r="L38" s="663"/>
      <c r="M38" s="663"/>
      <c r="N38" s="663"/>
      <c r="O38" s="663"/>
      <c r="P38" s="663"/>
      <c r="Q38" s="664"/>
      <c r="R38" s="665">
        <v>125789</v>
      </c>
      <c r="S38" s="666"/>
      <c r="T38" s="666"/>
      <c r="U38" s="666"/>
      <c r="V38" s="666"/>
      <c r="W38" s="666"/>
      <c r="X38" s="666"/>
      <c r="Y38" s="667"/>
      <c r="Z38" s="668">
        <v>1</v>
      </c>
      <c r="AA38" s="668"/>
      <c r="AB38" s="668"/>
      <c r="AC38" s="668"/>
      <c r="AD38" s="669" t="s">
        <v>128</v>
      </c>
      <c r="AE38" s="669"/>
      <c r="AF38" s="669"/>
      <c r="AG38" s="669"/>
      <c r="AH38" s="669"/>
      <c r="AI38" s="669"/>
      <c r="AJ38" s="669"/>
      <c r="AK38" s="669"/>
      <c r="AL38" s="670" t="s">
        <v>128</v>
      </c>
      <c r="AM38" s="671"/>
      <c r="AN38" s="671"/>
      <c r="AO38" s="672"/>
      <c r="AQ38" s="743" t="s">
        <v>335</v>
      </c>
      <c r="AR38" s="744"/>
      <c r="AS38" s="744"/>
      <c r="AT38" s="744"/>
      <c r="AU38" s="744"/>
      <c r="AV38" s="744"/>
      <c r="AW38" s="744"/>
      <c r="AX38" s="744"/>
      <c r="AY38" s="745"/>
      <c r="AZ38" s="665">
        <v>161121</v>
      </c>
      <c r="BA38" s="666"/>
      <c r="BB38" s="666"/>
      <c r="BC38" s="666"/>
      <c r="BD38" s="705"/>
      <c r="BE38" s="705"/>
      <c r="BF38" s="723"/>
      <c r="BG38" s="680" t="s">
        <v>336</v>
      </c>
      <c r="BH38" s="681"/>
      <c r="BI38" s="681"/>
      <c r="BJ38" s="681"/>
      <c r="BK38" s="681"/>
      <c r="BL38" s="681"/>
      <c r="BM38" s="681"/>
      <c r="BN38" s="681"/>
      <c r="BO38" s="681"/>
      <c r="BP38" s="681"/>
      <c r="BQ38" s="681"/>
      <c r="BR38" s="681"/>
      <c r="BS38" s="681"/>
      <c r="BT38" s="681"/>
      <c r="BU38" s="682"/>
      <c r="BV38" s="665">
        <v>3283</v>
      </c>
      <c r="BW38" s="666"/>
      <c r="BX38" s="666"/>
      <c r="BY38" s="666"/>
      <c r="BZ38" s="666"/>
      <c r="CA38" s="666"/>
      <c r="CB38" s="675"/>
      <c r="CD38" s="680" t="s">
        <v>337</v>
      </c>
      <c r="CE38" s="681"/>
      <c r="CF38" s="681"/>
      <c r="CG38" s="681"/>
      <c r="CH38" s="681"/>
      <c r="CI38" s="681"/>
      <c r="CJ38" s="681"/>
      <c r="CK38" s="681"/>
      <c r="CL38" s="681"/>
      <c r="CM38" s="681"/>
      <c r="CN38" s="681"/>
      <c r="CO38" s="681"/>
      <c r="CP38" s="681"/>
      <c r="CQ38" s="682"/>
      <c r="CR38" s="665">
        <v>1532914</v>
      </c>
      <c r="CS38" s="666"/>
      <c r="CT38" s="666"/>
      <c r="CU38" s="666"/>
      <c r="CV38" s="666"/>
      <c r="CW38" s="666"/>
      <c r="CX38" s="666"/>
      <c r="CY38" s="667"/>
      <c r="CZ38" s="670">
        <v>13.1</v>
      </c>
      <c r="DA38" s="699"/>
      <c r="DB38" s="699"/>
      <c r="DC38" s="707"/>
      <c r="DD38" s="674">
        <v>1341114</v>
      </c>
      <c r="DE38" s="666"/>
      <c r="DF38" s="666"/>
      <c r="DG38" s="666"/>
      <c r="DH38" s="666"/>
      <c r="DI38" s="666"/>
      <c r="DJ38" s="666"/>
      <c r="DK38" s="667"/>
      <c r="DL38" s="674">
        <v>1181442</v>
      </c>
      <c r="DM38" s="666"/>
      <c r="DN38" s="666"/>
      <c r="DO38" s="666"/>
      <c r="DP38" s="666"/>
      <c r="DQ38" s="666"/>
      <c r="DR38" s="666"/>
      <c r="DS38" s="666"/>
      <c r="DT38" s="666"/>
      <c r="DU38" s="666"/>
      <c r="DV38" s="667"/>
      <c r="DW38" s="670">
        <v>16.600000000000001</v>
      </c>
      <c r="DX38" s="699"/>
      <c r="DY38" s="699"/>
      <c r="DZ38" s="699"/>
      <c r="EA38" s="699"/>
      <c r="EB38" s="699"/>
      <c r="EC38" s="700"/>
    </row>
    <row r="39" spans="2:133" ht="11.25" customHeight="1" x14ac:dyDescent="0.15">
      <c r="B39" s="662" t="s">
        <v>338</v>
      </c>
      <c r="C39" s="663"/>
      <c r="D39" s="663"/>
      <c r="E39" s="663"/>
      <c r="F39" s="663"/>
      <c r="G39" s="663"/>
      <c r="H39" s="663"/>
      <c r="I39" s="663"/>
      <c r="J39" s="663"/>
      <c r="K39" s="663"/>
      <c r="L39" s="663"/>
      <c r="M39" s="663"/>
      <c r="N39" s="663"/>
      <c r="O39" s="663"/>
      <c r="P39" s="663"/>
      <c r="Q39" s="664"/>
      <c r="R39" s="665">
        <v>112628</v>
      </c>
      <c r="S39" s="666"/>
      <c r="T39" s="666"/>
      <c r="U39" s="666"/>
      <c r="V39" s="666"/>
      <c r="W39" s="666"/>
      <c r="X39" s="666"/>
      <c r="Y39" s="667"/>
      <c r="Z39" s="668">
        <v>0.9</v>
      </c>
      <c r="AA39" s="668"/>
      <c r="AB39" s="668"/>
      <c r="AC39" s="668"/>
      <c r="AD39" s="669">
        <v>48</v>
      </c>
      <c r="AE39" s="669"/>
      <c r="AF39" s="669"/>
      <c r="AG39" s="669"/>
      <c r="AH39" s="669"/>
      <c r="AI39" s="669"/>
      <c r="AJ39" s="669"/>
      <c r="AK39" s="669"/>
      <c r="AL39" s="670">
        <v>0</v>
      </c>
      <c r="AM39" s="671"/>
      <c r="AN39" s="671"/>
      <c r="AO39" s="672"/>
      <c r="AQ39" s="743" t="s">
        <v>339</v>
      </c>
      <c r="AR39" s="744"/>
      <c r="AS39" s="744"/>
      <c r="AT39" s="744"/>
      <c r="AU39" s="744"/>
      <c r="AV39" s="744"/>
      <c r="AW39" s="744"/>
      <c r="AX39" s="744"/>
      <c r="AY39" s="745"/>
      <c r="AZ39" s="665">
        <v>3502</v>
      </c>
      <c r="BA39" s="666"/>
      <c r="BB39" s="666"/>
      <c r="BC39" s="666"/>
      <c r="BD39" s="705"/>
      <c r="BE39" s="705"/>
      <c r="BF39" s="723"/>
      <c r="BG39" s="680" t="s">
        <v>340</v>
      </c>
      <c r="BH39" s="681"/>
      <c r="BI39" s="681"/>
      <c r="BJ39" s="681"/>
      <c r="BK39" s="681"/>
      <c r="BL39" s="681"/>
      <c r="BM39" s="681"/>
      <c r="BN39" s="681"/>
      <c r="BO39" s="681"/>
      <c r="BP39" s="681"/>
      <c r="BQ39" s="681"/>
      <c r="BR39" s="681"/>
      <c r="BS39" s="681"/>
      <c r="BT39" s="681"/>
      <c r="BU39" s="682"/>
      <c r="BV39" s="665">
        <v>5108</v>
      </c>
      <c r="BW39" s="666"/>
      <c r="BX39" s="666"/>
      <c r="BY39" s="666"/>
      <c r="BZ39" s="666"/>
      <c r="CA39" s="666"/>
      <c r="CB39" s="675"/>
      <c r="CD39" s="680" t="s">
        <v>341</v>
      </c>
      <c r="CE39" s="681"/>
      <c r="CF39" s="681"/>
      <c r="CG39" s="681"/>
      <c r="CH39" s="681"/>
      <c r="CI39" s="681"/>
      <c r="CJ39" s="681"/>
      <c r="CK39" s="681"/>
      <c r="CL39" s="681"/>
      <c r="CM39" s="681"/>
      <c r="CN39" s="681"/>
      <c r="CO39" s="681"/>
      <c r="CP39" s="681"/>
      <c r="CQ39" s="682"/>
      <c r="CR39" s="665">
        <v>770364</v>
      </c>
      <c r="CS39" s="705"/>
      <c r="CT39" s="705"/>
      <c r="CU39" s="705"/>
      <c r="CV39" s="705"/>
      <c r="CW39" s="705"/>
      <c r="CX39" s="705"/>
      <c r="CY39" s="706"/>
      <c r="CZ39" s="670">
        <v>6.6</v>
      </c>
      <c r="DA39" s="699"/>
      <c r="DB39" s="699"/>
      <c r="DC39" s="707"/>
      <c r="DD39" s="674">
        <v>653487</v>
      </c>
      <c r="DE39" s="705"/>
      <c r="DF39" s="705"/>
      <c r="DG39" s="705"/>
      <c r="DH39" s="705"/>
      <c r="DI39" s="705"/>
      <c r="DJ39" s="705"/>
      <c r="DK39" s="706"/>
      <c r="DL39" s="674" t="s">
        <v>128</v>
      </c>
      <c r="DM39" s="705"/>
      <c r="DN39" s="705"/>
      <c r="DO39" s="705"/>
      <c r="DP39" s="705"/>
      <c r="DQ39" s="705"/>
      <c r="DR39" s="705"/>
      <c r="DS39" s="705"/>
      <c r="DT39" s="705"/>
      <c r="DU39" s="705"/>
      <c r="DV39" s="706"/>
      <c r="DW39" s="670" t="s">
        <v>128</v>
      </c>
      <c r="DX39" s="699"/>
      <c r="DY39" s="699"/>
      <c r="DZ39" s="699"/>
      <c r="EA39" s="699"/>
      <c r="EB39" s="699"/>
      <c r="EC39" s="700"/>
    </row>
    <row r="40" spans="2:133" ht="11.25" customHeight="1" x14ac:dyDescent="0.15">
      <c r="B40" s="662" t="s">
        <v>342</v>
      </c>
      <c r="C40" s="663"/>
      <c r="D40" s="663"/>
      <c r="E40" s="663"/>
      <c r="F40" s="663"/>
      <c r="G40" s="663"/>
      <c r="H40" s="663"/>
      <c r="I40" s="663"/>
      <c r="J40" s="663"/>
      <c r="K40" s="663"/>
      <c r="L40" s="663"/>
      <c r="M40" s="663"/>
      <c r="N40" s="663"/>
      <c r="O40" s="663"/>
      <c r="P40" s="663"/>
      <c r="Q40" s="664"/>
      <c r="R40" s="665">
        <v>459525</v>
      </c>
      <c r="S40" s="666"/>
      <c r="T40" s="666"/>
      <c r="U40" s="666"/>
      <c r="V40" s="666"/>
      <c r="W40" s="666"/>
      <c r="X40" s="666"/>
      <c r="Y40" s="667"/>
      <c r="Z40" s="668">
        <v>3.8</v>
      </c>
      <c r="AA40" s="668"/>
      <c r="AB40" s="668"/>
      <c r="AC40" s="668"/>
      <c r="AD40" s="669" t="s">
        <v>128</v>
      </c>
      <c r="AE40" s="669"/>
      <c r="AF40" s="669"/>
      <c r="AG40" s="669"/>
      <c r="AH40" s="669"/>
      <c r="AI40" s="669"/>
      <c r="AJ40" s="669"/>
      <c r="AK40" s="669"/>
      <c r="AL40" s="670" t="s">
        <v>128</v>
      </c>
      <c r="AM40" s="671"/>
      <c r="AN40" s="671"/>
      <c r="AO40" s="672"/>
      <c r="AQ40" s="743" t="s">
        <v>343</v>
      </c>
      <c r="AR40" s="744"/>
      <c r="AS40" s="744"/>
      <c r="AT40" s="744"/>
      <c r="AU40" s="744"/>
      <c r="AV40" s="744"/>
      <c r="AW40" s="744"/>
      <c r="AX40" s="744"/>
      <c r="AY40" s="745"/>
      <c r="AZ40" s="665" t="s">
        <v>128</v>
      </c>
      <c r="BA40" s="666"/>
      <c r="BB40" s="666"/>
      <c r="BC40" s="666"/>
      <c r="BD40" s="705"/>
      <c r="BE40" s="705"/>
      <c r="BF40" s="723"/>
      <c r="BG40" s="746" t="s">
        <v>344</v>
      </c>
      <c r="BH40" s="747"/>
      <c r="BI40" s="747"/>
      <c r="BJ40" s="747"/>
      <c r="BK40" s="747"/>
      <c r="BL40" s="364"/>
      <c r="BM40" s="681" t="s">
        <v>345</v>
      </c>
      <c r="BN40" s="681"/>
      <c r="BO40" s="681"/>
      <c r="BP40" s="681"/>
      <c r="BQ40" s="681"/>
      <c r="BR40" s="681"/>
      <c r="BS40" s="681"/>
      <c r="BT40" s="681"/>
      <c r="BU40" s="682"/>
      <c r="BV40" s="665">
        <v>109</v>
      </c>
      <c r="BW40" s="666"/>
      <c r="BX40" s="666"/>
      <c r="BY40" s="666"/>
      <c r="BZ40" s="666"/>
      <c r="CA40" s="666"/>
      <c r="CB40" s="675"/>
      <c r="CD40" s="680" t="s">
        <v>346</v>
      </c>
      <c r="CE40" s="681"/>
      <c r="CF40" s="681"/>
      <c r="CG40" s="681"/>
      <c r="CH40" s="681"/>
      <c r="CI40" s="681"/>
      <c r="CJ40" s="681"/>
      <c r="CK40" s="681"/>
      <c r="CL40" s="681"/>
      <c r="CM40" s="681"/>
      <c r="CN40" s="681"/>
      <c r="CO40" s="681"/>
      <c r="CP40" s="681"/>
      <c r="CQ40" s="682"/>
      <c r="CR40" s="665">
        <v>11839</v>
      </c>
      <c r="CS40" s="666"/>
      <c r="CT40" s="666"/>
      <c r="CU40" s="666"/>
      <c r="CV40" s="666"/>
      <c r="CW40" s="666"/>
      <c r="CX40" s="666"/>
      <c r="CY40" s="667"/>
      <c r="CZ40" s="670">
        <v>0.1</v>
      </c>
      <c r="DA40" s="699"/>
      <c r="DB40" s="699"/>
      <c r="DC40" s="707"/>
      <c r="DD40" s="674">
        <v>11589</v>
      </c>
      <c r="DE40" s="666"/>
      <c r="DF40" s="666"/>
      <c r="DG40" s="666"/>
      <c r="DH40" s="666"/>
      <c r="DI40" s="666"/>
      <c r="DJ40" s="666"/>
      <c r="DK40" s="667"/>
      <c r="DL40" s="674">
        <v>9730</v>
      </c>
      <c r="DM40" s="666"/>
      <c r="DN40" s="666"/>
      <c r="DO40" s="666"/>
      <c r="DP40" s="666"/>
      <c r="DQ40" s="666"/>
      <c r="DR40" s="666"/>
      <c r="DS40" s="666"/>
      <c r="DT40" s="666"/>
      <c r="DU40" s="666"/>
      <c r="DV40" s="667"/>
      <c r="DW40" s="670">
        <v>0.1</v>
      </c>
      <c r="DX40" s="699"/>
      <c r="DY40" s="699"/>
      <c r="DZ40" s="699"/>
      <c r="EA40" s="699"/>
      <c r="EB40" s="699"/>
      <c r="EC40" s="700"/>
    </row>
    <row r="41" spans="2:133" ht="11.25" customHeight="1" x14ac:dyDescent="0.15">
      <c r="B41" s="662" t="s">
        <v>347</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68" t="s">
        <v>128</v>
      </c>
      <c r="AA41" s="668"/>
      <c r="AB41" s="668"/>
      <c r="AC41" s="668"/>
      <c r="AD41" s="669" t="s">
        <v>128</v>
      </c>
      <c r="AE41" s="669"/>
      <c r="AF41" s="669"/>
      <c r="AG41" s="669"/>
      <c r="AH41" s="669"/>
      <c r="AI41" s="669"/>
      <c r="AJ41" s="669"/>
      <c r="AK41" s="669"/>
      <c r="AL41" s="670" t="s">
        <v>128</v>
      </c>
      <c r="AM41" s="671"/>
      <c r="AN41" s="671"/>
      <c r="AO41" s="672"/>
      <c r="AQ41" s="743" t="s">
        <v>348</v>
      </c>
      <c r="AR41" s="744"/>
      <c r="AS41" s="744"/>
      <c r="AT41" s="744"/>
      <c r="AU41" s="744"/>
      <c r="AV41" s="744"/>
      <c r="AW41" s="744"/>
      <c r="AX41" s="744"/>
      <c r="AY41" s="745"/>
      <c r="AZ41" s="665">
        <v>215448</v>
      </c>
      <c r="BA41" s="666"/>
      <c r="BB41" s="666"/>
      <c r="BC41" s="666"/>
      <c r="BD41" s="705"/>
      <c r="BE41" s="705"/>
      <c r="BF41" s="723"/>
      <c r="BG41" s="746"/>
      <c r="BH41" s="747"/>
      <c r="BI41" s="747"/>
      <c r="BJ41" s="747"/>
      <c r="BK41" s="747"/>
      <c r="BL41" s="364"/>
      <c r="BM41" s="681" t="s">
        <v>349</v>
      </c>
      <c r="BN41" s="681"/>
      <c r="BO41" s="681"/>
      <c r="BP41" s="681"/>
      <c r="BQ41" s="681"/>
      <c r="BR41" s="681"/>
      <c r="BS41" s="681"/>
      <c r="BT41" s="681"/>
      <c r="BU41" s="682"/>
      <c r="BV41" s="665" t="s">
        <v>128</v>
      </c>
      <c r="BW41" s="666"/>
      <c r="BX41" s="666"/>
      <c r="BY41" s="666"/>
      <c r="BZ41" s="666"/>
      <c r="CA41" s="666"/>
      <c r="CB41" s="675"/>
      <c r="CD41" s="680" t="s">
        <v>350</v>
      </c>
      <c r="CE41" s="681"/>
      <c r="CF41" s="681"/>
      <c r="CG41" s="681"/>
      <c r="CH41" s="681"/>
      <c r="CI41" s="681"/>
      <c r="CJ41" s="681"/>
      <c r="CK41" s="681"/>
      <c r="CL41" s="681"/>
      <c r="CM41" s="681"/>
      <c r="CN41" s="681"/>
      <c r="CO41" s="681"/>
      <c r="CP41" s="681"/>
      <c r="CQ41" s="682"/>
      <c r="CR41" s="665" t="s">
        <v>128</v>
      </c>
      <c r="CS41" s="705"/>
      <c r="CT41" s="705"/>
      <c r="CU41" s="705"/>
      <c r="CV41" s="705"/>
      <c r="CW41" s="705"/>
      <c r="CX41" s="705"/>
      <c r="CY41" s="706"/>
      <c r="CZ41" s="670" t="s">
        <v>128</v>
      </c>
      <c r="DA41" s="699"/>
      <c r="DB41" s="699"/>
      <c r="DC41" s="707"/>
      <c r="DD41" s="674" t="s">
        <v>128</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351</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68" t="s">
        <v>128</v>
      </c>
      <c r="AA42" s="668"/>
      <c r="AB42" s="668"/>
      <c r="AC42" s="668"/>
      <c r="AD42" s="669" t="s">
        <v>128</v>
      </c>
      <c r="AE42" s="669"/>
      <c r="AF42" s="669"/>
      <c r="AG42" s="669"/>
      <c r="AH42" s="669"/>
      <c r="AI42" s="669"/>
      <c r="AJ42" s="669"/>
      <c r="AK42" s="669"/>
      <c r="AL42" s="670" t="s">
        <v>128</v>
      </c>
      <c r="AM42" s="671"/>
      <c r="AN42" s="671"/>
      <c r="AO42" s="672"/>
      <c r="AQ42" s="750" t="s">
        <v>352</v>
      </c>
      <c r="AR42" s="751"/>
      <c r="AS42" s="751"/>
      <c r="AT42" s="751"/>
      <c r="AU42" s="751"/>
      <c r="AV42" s="751"/>
      <c r="AW42" s="751"/>
      <c r="AX42" s="751"/>
      <c r="AY42" s="752"/>
      <c r="AZ42" s="759">
        <v>658561</v>
      </c>
      <c r="BA42" s="760"/>
      <c r="BB42" s="760"/>
      <c r="BC42" s="760"/>
      <c r="BD42" s="736"/>
      <c r="BE42" s="736"/>
      <c r="BF42" s="738"/>
      <c r="BG42" s="748"/>
      <c r="BH42" s="749"/>
      <c r="BI42" s="749"/>
      <c r="BJ42" s="749"/>
      <c r="BK42" s="749"/>
      <c r="BL42" s="365"/>
      <c r="BM42" s="691" t="s">
        <v>353</v>
      </c>
      <c r="BN42" s="691"/>
      <c r="BO42" s="691"/>
      <c r="BP42" s="691"/>
      <c r="BQ42" s="691"/>
      <c r="BR42" s="691"/>
      <c r="BS42" s="691"/>
      <c r="BT42" s="691"/>
      <c r="BU42" s="692"/>
      <c r="BV42" s="759">
        <v>285</v>
      </c>
      <c r="BW42" s="760"/>
      <c r="BX42" s="760"/>
      <c r="BY42" s="760"/>
      <c r="BZ42" s="760"/>
      <c r="CA42" s="760"/>
      <c r="CB42" s="772"/>
      <c r="CD42" s="662" t="s">
        <v>354</v>
      </c>
      <c r="CE42" s="663"/>
      <c r="CF42" s="663"/>
      <c r="CG42" s="663"/>
      <c r="CH42" s="663"/>
      <c r="CI42" s="663"/>
      <c r="CJ42" s="663"/>
      <c r="CK42" s="663"/>
      <c r="CL42" s="663"/>
      <c r="CM42" s="663"/>
      <c r="CN42" s="663"/>
      <c r="CO42" s="663"/>
      <c r="CP42" s="663"/>
      <c r="CQ42" s="664"/>
      <c r="CR42" s="665">
        <v>759036</v>
      </c>
      <c r="CS42" s="705"/>
      <c r="CT42" s="705"/>
      <c r="CU42" s="705"/>
      <c r="CV42" s="705"/>
      <c r="CW42" s="705"/>
      <c r="CX42" s="705"/>
      <c r="CY42" s="706"/>
      <c r="CZ42" s="670">
        <v>6.5</v>
      </c>
      <c r="DA42" s="699"/>
      <c r="DB42" s="699"/>
      <c r="DC42" s="707"/>
      <c r="DD42" s="674">
        <v>344654</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355</v>
      </c>
      <c r="C43" s="663"/>
      <c r="D43" s="663"/>
      <c r="E43" s="663"/>
      <c r="F43" s="663"/>
      <c r="G43" s="663"/>
      <c r="H43" s="663"/>
      <c r="I43" s="663"/>
      <c r="J43" s="663"/>
      <c r="K43" s="663"/>
      <c r="L43" s="663"/>
      <c r="M43" s="663"/>
      <c r="N43" s="663"/>
      <c r="O43" s="663"/>
      <c r="P43" s="663"/>
      <c r="Q43" s="664"/>
      <c r="R43" s="665">
        <v>260625</v>
      </c>
      <c r="S43" s="666"/>
      <c r="T43" s="666"/>
      <c r="U43" s="666"/>
      <c r="V43" s="666"/>
      <c r="W43" s="666"/>
      <c r="X43" s="666"/>
      <c r="Y43" s="667"/>
      <c r="Z43" s="668">
        <v>2.2000000000000002</v>
      </c>
      <c r="AA43" s="668"/>
      <c r="AB43" s="668"/>
      <c r="AC43" s="668"/>
      <c r="AD43" s="669" t="s">
        <v>128</v>
      </c>
      <c r="AE43" s="669"/>
      <c r="AF43" s="669"/>
      <c r="AG43" s="669"/>
      <c r="AH43" s="669"/>
      <c r="AI43" s="669"/>
      <c r="AJ43" s="669"/>
      <c r="AK43" s="669"/>
      <c r="AL43" s="670" t="s">
        <v>128</v>
      </c>
      <c r="AM43" s="671"/>
      <c r="AN43" s="671"/>
      <c r="AO43" s="672"/>
      <c r="BV43" s="219"/>
      <c r="BW43" s="219"/>
      <c r="BX43" s="219"/>
      <c r="BY43" s="219"/>
      <c r="BZ43" s="219"/>
      <c r="CA43" s="219"/>
      <c r="CB43" s="219"/>
      <c r="CD43" s="662" t="s">
        <v>356</v>
      </c>
      <c r="CE43" s="663"/>
      <c r="CF43" s="663"/>
      <c r="CG43" s="663"/>
      <c r="CH43" s="663"/>
      <c r="CI43" s="663"/>
      <c r="CJ43" s="663"/>
      <c r="CK43" s="663"/>
      <c r="CL43" s="663"/>
      <c r="CM43" s="663"/>
      <c r="CN43" s="663"/>
      <c r="CO43" s="663"/>
      <c r="CP43" s="663"/>
      <c r="CQ43" s="664"/>
      <c r="CR43" s="665">
        <v>15386</v>
      </c>
      <c r="CS43" s="705"/>
      <c r="CT43" s="705"/>
      <c r="CU43" s="705"/>
      <c r="CV43" s="705"/>
      <c r="CW43" s="705"/>
      <c r="CX43" s="705"/>
      <c r="CY43" s="706"/>
      <c r="CZ43" s="670">
        <v>0.1</v>
      </c>
      <c r="DA43" s="699"/>
      <c r="DB43" s="699"/>
      <c r="DC43" s="707"/>
      <c r="DD43" s="674">
        <v>15386</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357</v>
      </c>
      <c r="C44" s="710"/>
      <c r="D44" s="710"/>
      <c r="E44" s="710"/>
      <c r="F44" s="710"/>
      <c r="G44" s="710"/>
      <c r="H44" s="710"/>
      <c r="I44" s="710"/>
      <c r="J44" s="710"/>
      <c r="K44" s="710"/>
      <c r="L44" s="710"/>
      <c r="M44" s="710"/>
      <c r="N44" s="710"/>
      <c r="O44" s="710"/>
      <c r="P44" s="710"/>
      <c r="Q44" s="711"/>
      <c r="R44" s="759">
        <v>12068869</v>
      </c>
      <c r="S44" s="760"/>
      <c r="T44" s="760"/>
      <c r="U44" s="760"/>
      <c r="V44" s="760"/>
      <c r="W44" s="760"/>
      <c r="X44" s="760"/>
      <c r="Y44" s="761"/>
      <c r="Z44" s="762">
        <v>100</v>
      </c>
      <c r="AA44" s="762"/>
      <c r="AB44" s="762"/>
      <c r="AC44" s="762"/>
      <c r="AD44" s="763">
        <v>6841996</v>
      </c>
      <c r="AE44" s="763"/>
      <c r="AF44" s="763"/>
      <c r="AG44" s="763"/>
      <c r="AH44" s="763"/>
      <c r="AI44" s="763"/>
      <c r="AJ44" s="763"/>
      <c r="AK44" s="763"/>
      <c r="AL44" s="764">
        <v>100</v>
      </c>
      <c r="AM44" s="737"/>
      <c r="AN44" s="737"/>
      <c r="AO44" s="765"/>
      <c r="CD44" s="766" t="s">
        <v>304</v>
      </c>
      <c r="CE44" s="767"/>
      <c r="CF44" s="662" t="s">
        <v>358</v>
      </c>
      <c r="CG44" s="663"/>
      <c r="CH44" s="663"/>
      <c r="CI44" s="663"/>
      <c r="CJ44" s="663"/>
      <c r="CK44" s="663"/>
      <c r="CL44" s="663"/>
      <c r="CM44" s="663"/>
      <c r="CN44" s="663"/>
      <c r="CO44" s="663"/>
      <c r="CP44" s="663"/>
      <c r="CQ44" s="664"/>
      <c r="CR44" s="665">
        <v>759036</v>
      </c>
      <c r="CS44" s="666"/>
      <c r="CT44" s="666"/>
      <c r="CU44" s="666"/>
      <c r="CV44" s="666"/>
      <c r="CW44" s="666"/>
      <c r="CX44" s="666"/>
      <c r="CY44" s="667"/>
      <c r="CZ44" s="670">
        <v>6.5</v>
      </c>
      <c r="DA44" s="671"/>
      <c r="DB44" s="671"/>
      <c r="DC44" s="683"/>
      <c r="DD44" s="674">
        <v>344654</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359</v>
      </c>
      <c r="CG45" s="663"/>
      <c r="CH45" s="663"/>
      <c r="CI45" s="663"/>
      <c r="CJ45" s="663"/>
      <c r="CK45" s="663"/>
      <c r="CL45" s="663"/>
      <c r="CM45" s="663"/>
      <c r="CN45" s="663"/>
      <c r="CO45" s="663"/>
      <c r="CP45" s="663"/>
      <c r="CQ45" s="664"/>
      <c r="CR45" s="665">
        <v>275910</v>
      </c>
      <c r="CS45" s="705"/>
      <c r="CT45" s="705"/>
      <c r="CU45" s="705"/>
      <c r="CV45" s="705"/>
      <c r="CW45" s="705"/>
      <c r="CX45" s="705"/>
      <c r="CY45" s="706"/>
      <c r="CZ45" s="670">
        <v>2.4</v>
      </c>
      <c r="DA45" s="699"/>
      <c r="DB45" s="699"/>
      <c r="DC45" s="707"/>
      <c r="DD45" s="674" t="s">
        <v>128</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361</v>
      </c>
      <c r="CG46" s="663"/>
      <c r="CH46" s="663"/>
      <c r="CI46" s="663"/>
      <c r="CJ46" s="663"/>
      <c r="CK46" s="663"/>
      <c r="CL46" s="663"/>
      <c r="CM46" s="663"/>
      <c r="CN46" s="663"/>
      <c r="CO46" s="663"/>
      <c r="CP46" s="663"/>
      <c r="CQ46" s="664"/>
      <c r="CR46" s="665">
        <v>470464</v>
      </c>
      <c r="CS46" s="666"/>
      <c r="CT46" s="666"/>
      <c r="CU46" s="666"/>
      <c r="CV46" s="666"/>
      <c r="CW46" s="666"/>
      <c r="CX46" s="666"/>
      <c r="CY46" s="667"/>
      <c r="CZ46" s="670">
        <v>4</v>
      </c>
      <c r="DA46" s="671"/>
      <c r="DB46" s="671"/>
      <c r="DC46" s="683"/>
      <c r="DD46" s="674">
        <v>340867</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362</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363</v>
      </c>
      <c r="CG47" s="663"/>
      <c r="CH47" s="663"/>
      <c r="CI47" s="663"/>
      <c r="CJ47" s="663"/>
      <c r="CK47" s="663"/>
      <c r="CL47" s="663"/>
      <c r="CM47" s="663"/>
      <c r="CN47" s="663"/>
      <c r="CO47" s="663"/>
      <c r="CP47" s="663"/>
      <c r="CQ47" s="664"/>
      <c r="CR47" s="665" t="s">
        <v>128</v>
      </c>
      <c r="CS47" s="705"/>
      <c r="CT47" s="705"/>
      <c r="CU47" s="705"/>
      <c r="CV47" s="705"/>
      <c r="CW47" s="705"/>
      <c r="CX47" s="705"/>
      <c r="CY47" s="706"/>
      <c r="CZ47" s="670" t="s">
        <v>128</v>
      </c>
      <c r="DA47" s="699"/>
      <c r="DB47" s="699"/>
      <c r="DC47" s="707"/>
      <c r="DD47" s="674" t="s">
        <v>128</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364</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365</v>
      </c>
      <c r="CG48" s="663"/>
      <c r="CH48" s="663"/>
      <c r="CI48" s="663"/>
      <c r="CJ48" s="663"/>
      <c r="CK48" s="663"/>
      <c r="CL48" s="663"/>
      <c r="CM48" s="663"/>
      <c r="CN48" s="663"/>
      <c r="CO48" s="663"/>
      <c r="CP48" s="663"/>
      <c r="CQ48" s="664"/>
      <c r="CR48" s="665" t="s">
        <v>128</v>
      </c>
      <c r="CS48" s="666"/>
      <c r="CT48" s="666"/>
      <c r="CU48" s="666"/>
      <c r="CV48" s="666"/>
      <c r="CW48" s="666"/>
      <c r="CX48" s="666"/>
      <c r="CY48" s="667"/>
      <c r="CZ48" s="670" t="s">
        <v>128</v>
      </c>
      <c r="DA48" s="671"/>
      <c r="DB48" s="671"/>
      <c r="DC48" s="683"/>
      <c r="DD48" s="674" t="s">
        <v>128</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366</v>
      </c>
      <c r="CE49" s="710"/>
      <c r="CF49" s="710"/>
      <c r="CG49" s="710"/>
      <c r="CH49" s="710"/>
      <c r="CI49" s="710"/>
      <c r="CJ49" s="710"/>
      <c r="CK49" s="710"/>
      <c r="CL49" s="710"/>
      <c r="CM49" s="710"/>
      <c r="CN49" s="710"/>
      <c r="CO49" s="710"/>
      <c r="CP49" s="710"/>
      <c r="CQ49" s="711"/>
      <c r="CR49" s="759">
        <v>11689233</v>
      </c>
      <c r="CS49" s="736"/>
      <c r="CT49" s="736"/>
      <c r="CU49" s="736"/>
      <c r="CV49" s="736"/>
      <c r="CW49" s="736"/>
      <c r="CX49" s="736"/>
      <c r="CY49" s="773"/>
      <c r="CZ49" s="764">
        <v>100</v>
      </c>
      <c r="DA49" s="774"/>
      <c r="DB49" s="774"/>
      <c r="DC49" s="775"/>
      <c r="DD49" s="776">
        <v>7880072</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ATG1at7laoAx4GTZY349az9MvcwfXsl4l+VVkBW4n48W5DaFSSZAArza5hEVOl9NDQW1GL2lWpw+369pK03tXA==" saltValue="zmAeMKhkh2JBv9WmGUDQE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98425196850393704"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367</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368</v>
      </c>
      <c r="DK2" s="787"/>
      <c r="DL2" s="787"/>
      <c r="DM2" s="787"/>
      <c r="DN2" s="787"/>
      <c r="DO2" s="788"/>
      <c r="DP2" s="224"/>
      <c r="DQ2" s="786" t="s">
        <v>369</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370</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371</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372</v>
      </c>
      <c r="B5" s="792"/>
      <c r="C5" s="792"/>
      <c r="D5" s="792"/>
      <c r="E5" s="792"/>
      <c r="F5" s="792"/>
      <c r="G5" s="792"/>
      <c r="H5" s="792"/>
      <c r="I5" s="792"/>
      <c r="J5" s="792"/>
      <c r="K5" s="792"/>
      <c r="L5" s="792"/>
      <c r="M5" s="792"/>
      <c r="N5" s="792"/>
      <c r="O5" s="792"/>
      <c r="P5" s="793"/>
      <c r="Q5" s="797" t="s">
        <v>373</v>
      </c>
      <c r="R5" s="798"/>
      <c r="S5" s="798"/>
      <c r="T5" s="798"/>
      <c r="U5" s="799"/>
      <c r="V5" s="797" t="s">
        <v>374</v>
      </c>
      <c r="W5" s="798"/>
      <c r="X5" s="798"/>
      <c r="Y5" s="798"/>
      <c r="Z5" s="799"/>
      <c r="AA5" s="797" t="s">
        <v>375</v>
      </c>
      <c r="AB5" s="798"/>
      <c r="AC5" s="798"/>
      <c r="AD5" s="798"/>
      <c r="AE5" s="798"/>
      <c r="AF5" s="803" t="s">
        <v>376</v>
      </c>
      <c r="AG5" s="798"/>
      <c r="AH5" s="798"/>
      <c r="AI5" s="798"/>
      <c r="AJ5" s="804"/>
      <c r="AK5" s="798" t="s">
        <v>377</v>
      </c>
      <c r="AL5" s="798"/>
      <c r="AM5" s="798"/>
      <c r="AN5" s="798"/>
      <c r="AO5" s="799"/>
      <c r="AP5" s="797" t="s">
        <v>378</v>
      </c>
      <c r="AQ5" s="798"/>
      <c r="AR5" s="798"/>
      <c r="AS5" s="798"/>
      <c r="AT5" s="799"/>
      <c r="AU5" s="797" t="s">
        <v>379</v>
      </c>
      <c r="AV5" s="798"/>
      <c r="AW5" s="798"/>
      <c r="AX5" s="798"/>
      <c r="AY5" s="804"/>
      <c r="AZ5" s="228"/>
      <c r="BA5" s="228"/>
      <c r="BB5" s="228"/>
      <c r="BC5" s="228"/>
      <c r="BD5" s="228"/>
      <c r="BE5" s="229"/>
      <c r="BF5" s="229"/>
      <c r="BG5" s="229"/>
      <c r="BH5" s="229"/>
      <c r="BI5" s="229"/>
      <c r="BJ5" s="229"/>
      <c r="BK5" s="229"/>
      <c r="BL5" s="229"/>
      <c r="BM5" s="229"/>
      <c r="BN5" s="229"/>
      <c r="BO5" s="229"/>
      <c r="BP5" s="229"/>
      <c r="BQ5" s="791" t="s">
        <v>380</v>
      </c>
      <c r="BR5" s="792"/>
      <c r="BS5" s="792"/>
      <c r="BT5" s="792"/>
      <c r="BU5" s="792"/>
      <c r="BV5" s="792"/>
      <c r="BW5" s="792"/>
      <c r="BX5" s="792"/>
      <c r="BY5" s="792"/>
      <c r="BZ5" s="792"/>
      <c r="CA5" s="792"/>
      <c r="CB5" s="792"/>
      <c r="CC5" s="792"/>
      <c r="CD5" s="792"/>
      <c r="CE5" s="792"/>
      <c r="CF5" s="792"/>
      <c r="CG5" s="793"/>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27" t="s">
        <v>386</v>
      </c>
      <c r="DH5" s="828"/>
      <c r="DI5" s="828"/>
      <c r="DJ5" s="828"/>
      <c r="DK5" s="829"/>
      <c r="DL5" s="827" t="s">
        <v>387</v>
      </c>
      <c r="DM5" s="828"/>
      <c r="DN5" s="828"/>
      <c r="DO5" s="828"/>
      <c r="DP5" s="829"/>
      <c r="DQ5" s="797" t="s">
        <v>388</v>
      </c>
      <c r="DR5" s="798"/>
      <c r="DS5" s="798"/>
      <c r="DT5" s="798"/>
      <c r="DU5" s="799"/>
      <c r="DV5" s="797" t="s">
        <v>379</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389</v>
      </c>
      <c r="C7" s="814"/>
      <c r="D7" s="814"/>
      <c r="E7" s="814"/>
      <c r="F7" s="814"/>
      <c r="G7" s="814"/>
      <c r="H7" s="814"/>
      <c r="I7" s="814"/>
      <c r="J7" s="814"/>
      <c r="K7" s="814"/>
      <c r="L7" s="814"/>
      <c r="M7" s="814"/>
      <c r="N7" s="814"/>
      <c r="O7" s="814"/>
      <c r="P7" s="815"/>
      <c r="Q7" s="816">
        <v>12074</v>
      </c>
      <c r="R7" s="817"/>
      <c r="S7" s="817"/>
      <c r="T7" s="817"/>
      <c r="U7" s="817"/>
      <c r="V7" s="817">
        <v>11694</v>
      </c>
      <c r="W7" s="817"/>
      <c r="X7" s="817"/>
      <c r="Y7" s="817"/>
      <c r="Z7" s="817"/>
      <c r="AA7" s="817">
        <v>380</v>
      </c>
      <c r="AB7" s="817"/>
      <c r="AC7" s="817"/>
      <c r="AD7" s="817"/>
      <c r="AE7" s="818"/>
      <c r="AF7" s="819">
        <v>295</v>
      </c>
      <c r="AG7" s="820"/>
      <c r="AH7" s="820"/>
      <c r="AI7" s="820"/>
      <c r="AJ7" s="821"/>
      <c r="AK7" s="822">
        <v>64</v>
      </c>
      <c r="AL7" s="823"/>
      <c r="AM7" s="823"/>
      <c r="AN7" s="823"/>
      <c r="AO7" s="823"/>
      <c r="AP7" s="823">
        <v>9047</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x14ac:dyDescent="0.15">
      <c r="A8" s="234">
        <v>2</v>
      </c>
      <c r="B8" s="844" t="s">
        <v>390</v>
      </c>
      <c r="C8" s="845"/>
      <c r="D8" s="845"/>
      <c r="E8" s="845"/>
      <c r="F8" s="845"/>
      <c r="G8" s="845"/>
      <c r="H8" s="845"/>
      <c r="I8" s="845"/>
      <c r="J8" s="845"/>
      <c r="K8" s="845"/>
      <c r="L8" s="845"/>
      <c r="M8" s="845"/>
      <c r="N8" s="845"/>
      <c r="O8" s="845"/>
      <c r="P8" s="846"/>
      <c r="Q8" s="847">
        <v>19</v>
      </c>
      <c r="R8" s="848"/>
      <c r="S8" s="848"/>
      <c r="T8" s="848"/>
      <c r="U8" s="848"/>
      <c r="V8" s="848">
        <v>19</v>
      </c>
      <c r="W8" s="848"/>
      <c r="X8" s="848"/>
      <c r="Y8" s="848"/>
      <c r="Z8" s="848"/>
      <c r="AA8" s="848">
        <v>1</v>
      </c>
      <c r="AB8" s="848"/>
      <c r="AC8" s="848"/>
      <c r="AD8" s="848"/>
      <c r="AE8" s="849"/>
      <c r="AF8" s="850">
        <v>1</v>
      </c>
      <c r="AG8" s="851"/>
      <c r="AH8" s="851"/>
      <c r="AI8" s="851"/>
      <c r="AJ8" s="852"/>
      <c r="AK8" s="833">
        <v>2</v>
      </c>
      <c r="AL8" s="834"/>
      <c r="AM8" s="834"/>
      <c r="AN8" s="834"/>
      <c r="AO8" s="834"/>
      <c r="AP8" s="834" t="s">
        <v>579</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391</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392</v>
      </c>
      <c r="B23" s="853" t="s">
        <v>393</v>
      </c>
      <c r="C23" s="854"/>
      <c r="D23" s="854"/>
      <c r="E23" s="854"/>
      <c r="F23" s="854"/>
      <c r="G23" s="854"/>
      <c r="H23" s="854"/>
      <c r="I23" s="854"/>
      <c r="J23" s="854"/>
      <c r="K23" s="854"/>
      <c r="L23" s="854"/>
      <c r="M23" s="854"/>
      <c r="N23" s="854"/>
      <c r="O23" s="854"/>
      <c r="P23" s="855"/>
      <c r="Q23" s="856">
        <v>12069</v>
      </c>
      <c r="R23" s="857"/>
      <c r="S23" s="857"/>
      <c r="T23" s="857"/>
      <c r="U23" s="857"/>
      <c r="V23" s="857">
        <v>11689</v>
      </c>
      <c r="W23" s="857"/>
      <c r="X23" s="857"/>
      <c r="Y23" s="857"/>
      <c r="Z23" s="857"/>
      <c r="AA23" s="857">
        <v>380</v>
      </c>
      <c r="AB23" s="857"/>
      <c r="AC23" s="857"/>
      <c r="AD23" s="857"/>
      <c r="AE23" s="858"/>
      <c r="AF23" s="859">
        <v>295</v>
      </c>
      <c r="AG23" s="857"/>
      <c r="AH23" s="857"/>
      <c r="AI23" s="857"/>
      <c r="AJ23" s="860"/>
      <c r="AK23" s="861"/>
      <c r="AL23" s="862"/>
      <c r="AM23" s="862"/>
      <c r="AN23" s="862"/>
      <c r="AO23" s="862"/>
      <c r="AP23" s="857">
        <v>9047</v>
      </c>
      <c r="AQ23" s="857"/>
      <c r="AR23" s="857"/>
      <c r="AS23" s="857"/>
      <c r="AT23" s="857"/>
      <c r="AU23" s="873"/>
      <c r="AV23" s="873"/>
      <c r="AW23" s="873"/>
      <c r="AX23" s="873"/>
      <c r="AY23" s="874"/>
      <c r="AZ23" s="875" t="s">
        <v>137</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394</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395</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372</v>
      </c>
      <c r="B26" s="792"/>
      <c r="C26" s="792"/>
      <c r="D26" s="792"/>
      <c r="E26" s="792"/>
      <c r="F26" s="792"/>
      <c r="G26" s="792"/>
      <c r="H26" s="792"/>
      <c r="I26" s="792"/>
      <c r="J26" s="792"/>
      <c r="K26" s="792"/>
      <c r="L26" s="792"/>
      <c r="M26" s="792"/>
      <c r="N26" s="792"/>
      <c r="O26" s="792"/>
      <c r="P26" s="793"/>
      <c r="Q26" s="797" t="s">
        <v>396</v>
      </c>
      <c r="R26" s="798"/>
      <c r="S26" s="798"/>
      <c r="T26" s="798"/>
      <c r="U26" s="799"/>
      <c r="V26" s="797" t="s">
        <v>397</v>
      </c>
      <c r="W26" s="798"/>
      <c r="X26" s="798"/>
      <c r="Y26" s="798"/>
      <c r="Z26" s="799"/>
      <c r="AA26" s="797" t="s">
        <v>398</v>
      </c>
      <c r="AB26" s="798"/>
      <c r="AC26" s="798"/>
      <c r="AD26" s="798"/>
      <c r="AE26" s="798"/>
      <c r="AF26" s="878" t="s">
        <v>399</v>
      </c>
      <c r="AG26" s="879"/>
      <c r="AH26" s="879"/>
      <c r="AI26" s="879"/>
      <c r="AJ26" s="880"/>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379</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404</v>
      </c>
      <c r="C28" s="814"/>
      <c r="D28" s="814"/>
      <c r="E28" s="814"/>
      <c r="F28" s="814"/>
      <c r="G28" s="814"/>
      <c r="H28" s="814"/>
      <c r="I28" s="814"/>
      <c r="J28" s="814"/>
      <c r="K28" s="814"/>
      <c r="L28" s="814"/>
      <c r="M28" s="814"/>
      <c r="N28" s="814"/>
      <c r="O28" s="814"/>
      <c r="P28" s="815"/>
      <c r="Q28" s="886">
        <v>2335</v>
      </c>
      <c r="R28" s="887"/>
      <c r="S28" s="887"/>
      <c r="T28" s="887"/>
      <c r="U28" s="887"/>
      <c r="V28" s="887">
        <v>2306</v>
      </c>
      <c r="W28" s="887"/>
      <c r="X28" s="887"/>
      <c r="Y28" s="887"/>
      <c r="Z28" s="887"/>
      <c r="AA28" s="887">
        <v>29</v>
      </c>
      <c r="AB28" s="887"/>
      <c r="AC28" s="887"/>
      <c r="AD28" s="887"/>
      <c r="AE28" s="888"/>
      <c r="AF28" s="889">
        <v>29</v>
      </c>
      <c r="AG28" s="887"/>
      <c r="AH28" s="887"/>
      <c r="AI28" s="887"/>
      <c r="AJ28" s="890"/>
      <c r="AK28" s="891">
        <v>215</v>
      </c>
      <c r="AL28" s="892"/>
      <c r="AM28" s="892"/>
      <c r="AN28" s="892"/>
      <c r="AO28" s="892"/>
      <c r="AP28" s="892" t="s">
        <v>579</v>
      </c>
      <c r="AQ28" s="892"/>
      <c r="AR28" s="892"/>
      <c r="AS28" s="892"/>
      <c r="AT28" s="892"/>
      <c r="AU28" s="892" t="s">
        <v>579</v>
      </c>
      <c r="AV28" s="892"/>
      <c r="AW28" s="892"/>
      <c r="AX28" s="892"/>
      <c r="AY28" s="892"/>
      <c r="AZ28" s="893" t="s">
        <v>579</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405</v>
      </c>
      <c r="C29" s="845"/>
      <c r="D29" s="845"/>
      <c r="E29" s="845"/>
      <c r="F29" s="845"/>
      <c r="G29" s="845"/>
      <c r="H29" s="845"/>
      <c r="I29" s="845"/>
      <c r="J29" s="845"/>
      <c r="K29" s="845"/>
      <c r="L29" s="845"/>
      <c r="M29" s="845"/>
      <c r="N29" s="845"/>
      <c r="O29" s="845"/>
      <c r="P29" s="846"/>
      <c r="Q29" s="847">
        <v>2351</v>
      </c>
      <c r="R29" s="848"/>
      <c r="S29" s="848"/>
      <c r="T29" s="848"/>
      <c r="U29" s="848"/>
      <c r="V29" s="848">
        <v>2236</v>
      </c>
      <c r="W29" s="848"/>
      <c r="X29" s="848"/>
      <c r="Y29" s="848"/>
      <c r="Z29" s="848"/>
      <c r="AA29" s="848">
        <v>116</v>
      </c>
      <c r="AB29" s="848"/>
      <c r="AC29" s="848"/>
      <c r="AD29" s="848"/>
      <c r="AE29" s="849"/>
      <c r="AF29" s="850">
        <v>116</v>
      </c>
      <c r="AG29" s="851"/>
      <c r="AH29" s="851"/>
      <c r="AI29" s="851"/>
      <c r="AJ29" s="852"/>
      <c r="AK29" s="898">
        <v>400</v>
      </c>
      <c r="AL29" s="894"/>
      <c r="AM29" s="894"/>
      <c r="AN29" s="894"/>
      <c r="AO29" s="894"/>
      <c r="AP29" s="894" t="s">
        <v>579</v>
      </c>
      <c r="AQ29" s="894"/>
      <c r="AR29" s="894"/>
      <c r="AS29" s="894"/>
      <c r="AT29" s="894"/>
      <c r="AU29" s="894" t="s">
        <v>579</v>
      </c>
      <c r="AV29" s="894"/>
      <c r="AW29" s="894"/>
      <c r="AX29" s="894"/>
      <c r="AY29" s="894"/>
      <c r="AZ29" s="895" t="s">
        <v>579</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406</v>
      </c>
      <c r="C30" s="845"/>
      <c r="D30" s="845"/>
      <c r="E30" s="845"/>
      <c r="F30" s="845"/>
      <c r="G30" s="845"/>
      <c r="H30" s="845"/>
      <c r="I30" s="845"/>
      <c r="J30" s="845"/>
      <c r="K30" s="845"/>
      <c r="L30" s="845"/>
      <c r="M30" s="845"/>
      <c r="N30" s="845"/>
      <c r="O30" s="845"/>
      <c r="P30" s="846"/>
      <c r="Q30" s="847">
        <v>246</v>
      </c>
      <c r="R30" s="848"/>
      <c r="S30" s="848"/>
      <c r="T30" s="848"/>
      <c r="U30" s="848"/>
      <c r="V30" s="848">
        <v>238</v>
      </c>
      <c r="W30" s="848"/>
      <c r="X30" s="848"/>
      <c r="Y30" s="848"/>
      <c r="Z30" s="848"/>
      <c r="AA30" s="848">
        <v>9</v>
      </c>
      <c r="AB30" s="848"/>
      <c r="AC30" s="848"/>
      <c r="AD30" s="848"/>
      <c r="AE30" s="849"/>
      <c r="AF30" s="850">
        <v>9</v>
      </c>
      <c r="AG30" s="851"/>
      <c r="AH30" s="851"/>
      <c r="AI30" s="851"/>
      <c r="AJ30" s="852"/>
      <c r="AK30" s="898">
        <v>71</v>
      </c>
      <c r="AL30" s="894"/>
      <c r="AM30" s="894"/>
      <c r="AN30" s="894"/>
      <c r="AO30" s="894"/>
      <c r="AP30" s="894" t="s">
        <v>579</v>
      </c>
      <c r="AQ30" s="894"/>
      <c r="AR30" s="894"/>
      <c r="AS30" s="894"/>
      <c r="AT30" s="894"/>
      <c r="AU30" s="894" t="s">
        <v>579</v>
      </c>
      <c r="AV30" s="894"/>
      <c r="AW30" s="894"/>
      <c r="AX30" s="894"/>
      <c r="AY30" s="894"/>
      <c r="AZ30" s="895" t="s">
        <v>579</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407</v>
      </c>
      <c r="C31" s="845"/>
      <c r="D31" s="845"/>
      <c r="E31" s="845"/>
      <c r="F31" s="845"/>
      <c r="G31" s="845"/>
      <c r="H31" s="845"/>
      <c r="I31" s="845"/>
      <c r="J31" s="845"/>
      <c r="K31" s="845"/>
      <c r="L31" s="845"/>
      <c r="M31" s="845"/>
      <c r="N31" s="845"/>
      <c r="O31" s="845"/>
      <c r="P31" s="846"/>
      <c r="Q31" s="847">
        <v>991</v>
      </c>
      <c r="R31" s="848"/>
      <c r="S31" s="848"/>
      <c r="T31" s="848"/>
      <c r="U31" s="848"/>
      <c r="V31" s="848">
        <v>951</v>
      </c>
      <c r="W31" s="848"/>
      <c r="X31" s="848"/>
      <c r="Y31" s="848"/>
      <c r="Z31" s="848"/>
      <c r="AA31" s="848">
        <v>39</v>
      </c>
      <c r="AB31" s="848"/>
      <c r="AC31" s="848"/>
      <c r="AD31" s="848"/>
      <c r="AE31" s="849"/>
      <c r="AF31" s="850">
        <v>921</v>
      </c>
      <c r="AG31" s="851"/>
      <c r="AH31" s="851"/>
      <c r="AI31" s="851"/>
      <c r="AJ31" s="852"/>
      <c r="AK31" s="898">
        <v>148</v>
      </c>
      <c r="AL31" s="894"/>
      <c r="AM31" s="894"/>
      <c r="AN31" s="894"/>
      <c r="AO31" s="894"/>
      <c r="AP31" s="894">
        <v>92</v>
      </c>
      <c r="AQ31" s="894"/>
      <c r="AR31" s="894"/>
      <c r="AS31" s="894"/>
      <c r="AT31" s="894"/>
      <c r="AU31" s="894">
        <v>65</v>
      </c>
      <c r="AV31" s="894"/>
      <c r="AW31" s="894"/>
      <c r="AX31" s="894"/>
      <c r="AY31" s="894"/>
      <c r="AZ31" s="895" t="s">
        <v>579</v>
      </c>
      <c r="BA31" s="895"/>
      <c r="BB31" s="895"/>
      <c r="BC31" s="895"/>
      <c r="BD31" s="895"/>
      <c r="BE31" s="896" t="s">
        <v>408</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409</v>
      </c>
      <c r="C32" s="845"/>
      <c r="D32" s="845"/>
      <c r="E32" s="845"/>
      <c r="F32" s="845"/>
      <c r="G32" s="845"/>
      <c r="H32" s="845"/>
      <c r="I32" s="845"/>
      <c r="J32" s="845"/>
      <c r="K32" s="845"/>
      <c r="L32" s="845"/>
      <c r="M32" s="845"/>
      <c r="N32" s="845"/>
      <c r="O32" s="845"/>
      <c r="P32" s="846"/>
      <c r="Q32" s="847">
        <v>1036</v>
      </c>
      <c r="R32" s="848"/>
      <c r="S32" s="848"/>
      <c r="T32" s="848"/>
      <c r="U32" s="848"/>
      <c r="V32" s="848">
        <v>1022</v>
      </c>
      <c r="W32" s="848"/>
      <c r="X32" s="848"/>
      <c r="Y32" s="848"/>
      <c r="Z32" s="848"/>
      <c r="AA32" s="848">
        <v>14</v>
      </c>
      <c r="AB32" s="848"/>
      <c r="AC32" s="848"/>
      <c r="AD32" s="848"/>
      <c r="AE32" s="849"/>
      <c r="AF32" s="850">
        <v>14</v>
      </c>
      <c r="AG32" s="851"/>
      <c r="AH32" s="851"/>
      <c r="AI32" s="851"/>
      <c r="AJ32" s="852"/>
      <c r="AK32" s="898">
        <v>628</v>
      </c>
      <c r="AL32" s="894"/>
      <c r="AM32" s="894"/>
      <c r="AN32" s="894"/>
      <c r="AO32" s="894"/>
      <c r="AP32" s="894">
        <v>5430</v>
      </c>
      <c r="AQ32" s="894"/>
      <c r="AR32" s="894"/>
      <c r="AS32" s="894"/>
      <c r="AT32" s="894"/>
      <c r="AU32" s="894">
        <v>4963</v>
      </c>
      <c r="AV32" s="894"/>
      <c r="AW32" s="894"/>
      <c r="AX32" s="894"/>
      <c r="AY32" s="894"/>
      <c r="AZ32" s="895" t="s">
        <v>579</v>
      </c>
      <c r="BA32" s="895"/>
      <c r="BB32" s="895"/>
      <c r="BC32" s="895"/>
      <c r="BD32" s="895"/>
      <c r="BE32" s="896" t="s">
        <v>410</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411</v>
      </c>
      <c r="C33" s="845"/>
      <c r="D33" s="845"/>
      <c r="E33" s="845"/>
      <c r="F33" s="845"/>
      <c r="G33" s="845"/>
      <c r="H33" s="845"/>
      <c r="I33" s="845"/>
      <c r="J33" s="845"/>
      <c r="K33" s="845"/>
      <c r="L33" s="845"/>
      <c r="M33" s="845"/>
      <c r="N33" s="845"/>
      <c r="O33" s="845"/>
      <c r="P33" s="846"/>
      <c r="Q33" s="847">
        <v>137</v>
      </c>
      <c r="R33" s="848"/>
      <c r="S33" s="848"/>
      <c r="T33" s="848"/>
      <c r="U33" s="848"/>
      <c r="V33" s="848">
        <v>134</v>
      </c>
      <c r="W33" s="848"/>
      <c r="X33" s="848"/>
      <c r="Y33" s="848"/>
      <c r="Z33" s="848"/>
      <c r="AA33" s="848">
        <v>3</v>
      </c>
      <c r="AB33" s="848"/>
      <c r="AC33" s="848"/>
      <c r="AD33" s="848"/>
      <c r="AE33" s="849"/>
      <c r="AF33" s="850">
        <v>3</v>
      </c>
      <c r="AG33" s="851"/>
      <c r="AH33" s="851"/>
      <c r="AI33" s="851"/>
      <c r="AJ33" s="852"/>
      <c r="AK33" s="898">
        <v>61</v>
      </c>
      <c r="AL33" s="894"/>
      <c r="AM33" s="894"/>
      <c r="AN33" s="894"/>
      <c r="AO33" s="894"/>
      <c r="AP33" s="894">
        <v>478</v>
      </c>
      <c r="AQ33" s="894"/>
      <c r="AR33" s="894"/>
      <c r="AS33" s="894"/>
      <c r="AT33" s="894"/>
      <c r="AU33" s="894">
        <v>363</v>
      </c>
      <c r="AV33" s="894"/>
      <c r="AW33" s="894"/>
      <c r="AX33" s="894"/>
      <c r="AY33" s="894"/>
      <c r="AZ33" s="895" t="s">
        <v>579</v>
      </c>
      <c r="BA33" s="895"/>
      <c r="BB33" s="895"/>
      <c r="BC33" s="895"/>
      <c r="BD33" s="895"/>
      <c r="BE33" s="896" t="s">
        <v>410</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412</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392</v>
      </c>
      <c r="B63" s="853" t="s">
        <v>413</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1091</v>
      </c>
      <c r="AG63" s="908"/>
      <c r="AH63" s="908"/>
      <c r="AI63" s="908"/>
      <c r="AJ63" s="909"/>
      <c r="AK63" s="910"/>
      <c r="AL63" s="905"/>
      <c r="AM63" s="905"/>
      <c r="AN63" s="905"/>
      <c r="AO63" s="905"/>
      <c r="AP63" s="908">
        <v>6000</v>
      </c>
      <c r="AQ63" s="908"/>
      <c r="AR63" s="908"/>
      <c r="AS63" s="908"/>
      <c r="AT63" s="908"/>
      <c r="AU63" s="908">
        <v>5390</v>
      </c>
      <c r="AV63" s="908"/>
      <c r="AW63" s="908"/>
      <c r="AX63" s="908"/>
      <c r="AY63" s="908"/>
      <c r="AZ63" s="912"/>
      <c r="BA63" s="912"/>
      <c r="BB63" s="912"/>
      <c r="BC63" s="912"/>
      <c r="BD63" s="912"/>
      <c r="BE63" s="913"/>
      <c r="BF63" s="913"/>
      <c r="BG63" s="913"/>
      <c r="BH63" s="913"/>
      <c r="BI63" s="914"/>
      <c r="BJ63" s="915" t="s">
        <v>137</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415</v>
      </c>
      <c r="B66" s="792"/>
      <c r="C66" s="792"/>
      <c r="D66" s="792"/>
      <c r="E66" s="792"/>
      <c r="F66" s="792"/>
      <c r="G66" s="792"/>
      <c r="H66" s="792"/>
      <c r="I66" s="792"/>
      <c r="J66" s="792"/>
      <c r="K66" s="792"/>
      <c r="L66" s="792"/>
      <c r="M66" s="792"/>
      <c r="N66" s="792"/>
      <c r="O66" s="792"/>
      <c r="P66" s="793"/>
      <c r="Q66" s="797" t="s">
        <v>416</v>
      </c>
      <c r="R66" s="798"/>
      <c r="S66" s="798"/>
      <c r="T66" s="798"/>
      <c r="U66" s="799"/>
      <c r="V66" s="797" t="s">
        <v>397</v>
      </c>
      <c r="W66" s="798"/>
      <c r="X66" s="798"/>
      <c r="Y66" s="798"/>
      <c r="Z66" s="799"/>
      <c r="AA66" s="797" t="s">
        <v>398</v>
      </c>
      <c r="AB66" s="798"/>
      <c r="AC66" s="798"/>
      <c r="AD66" s="798"/>
      <c r="AE66" s="799"/>
      <c r="AF66" s="918" t="s">
        <v>417</v>
      </c>
      <c r="AG66" s="879"/>
      <c r="AH66" s="879"/>
      <c r="AI66" s="879"/>
      <c r="AJ66" s="919"/>
      <c r="AK66" s="797" t="s">
        <v>400</v>
      </c>
      <c r="AL66" s="792"/>
      <c r="AM66" s="792"/>
      <c r="AN66" s="792"/>
      <c r="AO66" s="793"/>
      <c r="AP66" s="797" t="s">
        <v>401</v>
      </c>
      <c r="AQ66" s="798"/>
      <c r="AR66" s="798"/>
      <c r="AS66" s="798"/>
      <c r="AT66" s="799"/>
      <c r="AU66" s="797" t="s">
        <v>418</v>
      </c>
      <c r="AV66" s="798"/>
      <c r="AW66" s="798"/>
      <c r="AX66" s="798"/>
      <c r="AY66" s="799"/>
      <c r="AZ66" s="797" t="s">
        <v>379</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580</v>
      </c>
      <c r="C68" s="934"/>
      <c r="D68" s="934"/>
      <c r="E68" s="934"/>
      <c r="F68" s="934"/>
      <c r="G68" s="934"/>
      <c r="H68" s="934"/>
      <c r="I68" s="934"/>
      <c r="J68" s="934"/>
      <c r="K68" s="934"/>
      <c r="L68" s="934"/>
      <c r="M68" s="934"/>
      <c r="N68" s="934"/>
      <c r="O68" s="934"/>
      <c r="P68" s="935"/>
      <c r="Q68" s="936">
        <v>6909</v>
      </c>
      <c r="R68" s="930"/>
      <c r="S68" s="930"/>
      <c r="T68" s="930"/>
      <c r="U68" s="930"/>
      <c r="V68" s="930">
        <v>6702</v>
      </c>
      <c r="W68" s="930"/>
      <c r="X68" s="930"/>
      <c r="Y68" s="930"/>
      <c r="Z68" s="930"/>
      <c r="AA68" s="930">
        <v>208</v>
      </c>
      <c r="AB68" s="930"/>
      <c r="AC68" s="930"/>
      <c r="AD68" s="930"/>
      <c r="AE68" s="930"/>
      <c r="AF68" s="930">
        <v>208</v>
      </c>
      <c r="AG68" s="930"/>
      <c r="AH68" s="930"/>
      <c r="AI68" s="930"/>
      <c r="AJ68" s="930"/>
      <c r="AK68" s="930" t="s">
        <v>590</v>
      </c>
      <c r="AL68" s="930"/>
      <c r="AM68" s="930"/>
      <c r="AN68" s="930"/>
      <c r="AO68" s="930"/>
      <c r="AP68" s="930" t="s">
        <v>590</v>
      </c>
      <c r="AQ68" s="930"/>
      <c r="AR68" s="930"/>
      <c r="AS68" s="930"/>
      <c r="AT68" s="930"/>
      <c r="AU68" s="930" t="s">
        <v>590</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581</v>
      </c>
      <c r="C69" s="938"/>
      <c r="D69" s="938"/>
      <c r="E69" s="938"/>
      <c r="F69" s="938"/>
      <c r="G69" s="938"/>
      <c r="H69" s="938"/>
      <c r="I69" s="938"/>
      <c r="J69" s="938"/>
      <c r="K69" s="938"/>
      <c r="L69" s="938"/>
      <c r="M69" s="938"/>
      <c r="N69" s="938"/>
      <c r="O69" s="938"/>
      <c r="P69" s="939"/>
      <c r="Q69" s="940">
        <v>777</v>
      </c>
      <c r="R69" s="894"/>
      <c r="S69" s="894"/>
      <c r="T69" s="894"/>
      <c r="U69" s="894"/>
      <c r="V69" s="894">
        <v>743</v>
      </c>
      <c r="W69" s="894"/>
      <c r="X69" s="894"/>
      <c r="Y69" s="894"/>
      <c r="Z69" s="894"/>
      <c r="AA69" s="894">
        <v>34</v>
      </c>
      <c r="AB69" s="894"/>
      <c r="AC69" s="894"/>
      <c r="AD69" s="894"/>
      <c r="AE69" s="894"/>
      <c r="AF69" s="894">
        <v>34</v>
      </c>
      <c r="AG69" s="894"/>
      <c r="AH69" s="894"/>
      <c r="AI69" s="894"/>
      <c r="AJ69" s="894"/>
      <c r="AK69" s="894">
        <v>17</v>
      </c>
      <c r="AL69" s="894"/>
      <c r="AM69" s="894"/>
      <c r="AN69" s="894"/>
      <c r="AO69" s="894"/>
      <c r="AP69" s="894">
        <v>718</v>
      </c>
      <c r="AQ69" s="894"/>
      <c r="AR69" s="894"/>
      <c r="AS69" s="894"/>
      <c r="AT69" s="894"/>
      <c r="AU69" s="894">
        <v>85</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582</v>
      </c>
      <c r="C70" s="938"/>
      <c r="D70" s="938"/>
      <c r="E70" s="938"/>
      <c r="F70" s="938"/>
      <c r="G70" s="938"/>
      <c r="H70" s="938"/>
      <c r="I70" s="938"/>
      <c r="J70" s="938"/>
      <c r="K70" s="938"/>
      <c r="L70" s="938"/>
      <c r="M70" s="938"/>
      <c r="N70" s="938"/>
      <c r="O70" s="938"/>
      <c r="P70" s="939"/>
      <c r="Q70" s="940">
        <v>807</v>
      </c>
      <c r="R70" s="894"/>
      <c r="S70" s="894"/>
      <c r="T70" s="894"/>
      <c r="U70" s="894"/>
      <c r="V70" s="894">
        <v>787</v>
      </c>
      <c r="W70" s="894"/>
      <c r="X70" s="894"/>
      <c r="Y70" s="894"/>
      <c r="Z70" s="894"/>
      <c r="AA70" s="894">
        <v>20</v>
      </c>
      <c r="AB70" s="894"/>
      <c r="AC70" s="894"/>
      <c r="AD70" s="894"/>
      <c r="AE70" s="894"/>
      <c r="AF70" s="894">
        <v>20</v>
      </c>
      <c r="AG70" s="894"/>
      <c r="AH70" s="894"/>
      <c r="AI70" s="894"/>
      <c r="AJ70" s="894"/>
      <c r="AK70" s="894">
        <v>20</v>
      </c>
      <c r="AL70" s="894"/>
      <c r="AM70" s="894"/>
      <c r="AN70" s="894"/>
      <c r="AO70" s="894"/>
      <c r="AP70" s="894" t="s">
        <v>579</v>
      </c>
      <c r="AQ70" s="894"/>
      <c r="AR70" s="894"/>
      <c r="AS70" s="894"/>
      <c r="AT70" s="894"/>
      <c r="AU70" s="894" t="s">
        <v>579</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583</v>
      </c>
      <c r="C71" s="938"/>
      <c r="D71" s="938"/>
      <c r="E71" s="938"/>
      <c r="F71" s="938"/>
      <c r="G71" s="938"/>
      <c r="H71" s="938"/>
      <c r="I71" s="938"/>
      <c r="J71" s="938"/>
      <c r="K71" s="938"/>
      <c r="L71" s="938"/>
      <c r="M71" s="938"/>
      <c r="N71" s="938"/>
      <c r="O71" s="938"/>
      <c r="P71" s="939"/>
      <c r="Q71" s="940">
        <v>3868</v>
      </c>
      <c r="R71" s="894"/>
      <c r="S71" s="894"/>
      <c r="T71" s="894"/>
      <c r="U71" s="894"/>
      <c r="V71" s="894">
        <v>3673</v>
      </c>
      <c r="W71" s="894"/>
      <c r="X71" s="894"/>
      <c r="Y71" s="894"/>
      <c r="Z71" s="894"/>
      <c r="AA71" s="894">
        <v>195</v>
      </c>
      <c r="AB71" s="894"/>
      <c r="AC71" s="894"/>
      <c r="AD71" s="894"/>
      <c r="AE71" s="894"/>
      <c r="AF71" s="894">
        <v>125</v>
      </c>
      <c r="AG71" s="894"/>
      <c r="AH71" s="894"/>
      <c r="AI71" s="894"/>
      <c r="AJ71" s="894"/>
      <c r="AK71" s="894">
        <v>3</v>
      </c>
      <c r="AL71" s="894"/>
      <c r="AM71" s="894"/>
      <c r="AN71" s="894"/>
      <c r="AO71" s="894"/>
      <c r="AP71" s="894">
        <v>1234</v>
      </c>
      <c r="AQ71" s="894"/>
      <c r="AR71" s="894"/>
      <c r="AS71" s="894"/>
      <c r="AT71" s="894"/>
      <c r="AU71" s="894">
        <v>246</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584</v>
      </c>
      <c r="C72" s="938"/>
      <c r="D72" s="938"/>
      <c r="E72" s="938"/>
      <c r="F72" s="938"/>
      <c r="G72" s="938"/>
      <c r="H72" s="938"/>
      <c r="I72" s="938"/>
      <c r="J72" s="938"/>
      <c r="K72" s="938"/>
      <c r="L72" s="938"/>
      <c r="M72" s="938"/>
      <c r="N72" s="938"/>
      <c r="O72" s="938"/>
      <c r="P72" s="939"/>
      <c r="Q72" s="940">
        <v>7688</v>
      </c>
      <c r="R72" s="894"/>
      <c r="S72" s="894"/>
      <c r="T72" s="894"/>
      <c r="U72" s="894"/>
      <c r="V72" s="894">
        <v>7481</v>
      </c>
      <c r="W72" s="894"/>
      <c r="X72" s="894"/>
      <c r="Y72" s="894"/>
      <c r="Z72" s="894"/>
      <c r="AA72" s="894">
        <v>207</v>
      </c>
      <c r="AB72" s="894"/>
      <c r="AC72" s="894"/>
      <c r="AD72" s="894"/>
      <c r="AE72" s="894"/>
      <c r="AF72" s="894">
        <v>192</v>
      </c>
      <c r="AG72" s="894"/>
      <c r="AH72" s="894"/>
      <c r="AI72" s="894"/>
      <c r="AJ72" s="894"/>
      <c r="AK72" s="894" t="s">
        <v>579</v>
      </c>
      <c r="AL72" s="894"/>
      <c r="AM72" s="894"/>
      <c r="AN72" s="894"/>
      <c r="AO72" s="894"/>
      <c r="AP72" s="894">
        <v>5419</v>
      </c>
      <c r="AQ72" s="894"/>
      <c r="AR72" s="894"/>
      <c r="AS72" s="894"/>
      <c r="AT72" s="894"/>
      <c r="AU72" s="894">
        <v>200</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585</v>
      </c>
      <c r="C73" s="938"/>
      <c r="D73" s="938"/>
      <c r="E73" s="938"/>
      <c r="F73" s="938"/>
      <c r="G73" s="938"/>
      <c r="H73" s="938"/>
      <c r="I73" s="938"/>
      <c r="J73" s="938"/>
      <c r="K73" s="938"/>
      <c r="L73" s="938"/>
      <c r="M73" s="938"/>
      <c r="N73" s="938"/>
      <c r="O73" s="938"/>
      <c r="P73" s="939"/>
      <c r="Q73" s="940">
        <v>149</v>
      </c>
      <c r="R73" s="894"/>
      <c r="S73" s="894"/>
      <c r="T73" s="894"/>
      <c r="U73" s="894"/>
      <c r="V73" s="894">
        <v>129</v>
      </c>
      <c r="W73" s="894"/>
      <c r="X73" s="894"/>
      <c r="Y73" s="894"/>
      <c r="Z73" s="894"/>
      <c r="AA73" s="894">
        <v>20</v>
      </c>
      <c r="AB73" s="894"/>
      <c r="AC73" s="894"/>
      <c r="AD73" s="894"/>
      <c r="AE73" s="894"/>
      <c r="AF73" s="894">
        <v>20</v>
      </c>
      <c r="AG73" s="894"/>
      <c r="AH73" s="894"/>
      <c r="AI73" s="894"/>
      <c r="AJ73" s="894"/>
      <c r="AK73" s="894">
        <v>12</v>
      </c>
      <c r="AL73" s="894"/>
      <c r="AM73" s="894"/>
      <c r="AN73" s="894"/>
      <c r="AO73" s="894"/>
      <c r="AP73" s="894" t="s">
        <v>579</v>
      </c>
      <c r="AQ73" s="894"/>
      <c r="AR73" s="894"/>
      <c r="AS73" s="894"/>
      <c r="AT73" s="894"/>
      <c r="AU73" s="894" t="s">
        <v>579</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586</v>
      </c>
      <c r="C74" s="938"/>
      <c r="D74" s="938"/>
      <c r="E74" s="938"/>
      <c r="F74" s="938"/>
      <c r="G74" s="938"/>
      <c r="H74" s="938"/>
      <c r="I74" s="938"/>
      <c r="J74" s="938"/>
      <c r="K74" s="938"/>
      <c r="L74" s="938"/>
      <c r="M74" s="938"/>
      <c r="N74" s="938"/>
      <c r="O74" s="938"/>
      <c r="P74" s="939"/>
      <c r="Q74" s="940">
        <v>8497</v>
      </c>
      <c r="R74" s="894"/>
      <c r="S74" s="894"/>
      <c r="T74" s="894"/>
      <c r="U74" s="894"/>
      <c r="V74" s="894">
        <v>7431</v>
      </c>
      <c r="W74" s="894"/>
      <c r="X74" s="894"/>
      <c r="Y74" s="894"/>
      <c r="Z74" s="894"/>
      <c r="AA74" s="894">
        <v>1065</v>
      </c>
      <c r="AB74" s="894"/>
      <c r="AC74" s="894"/>
      <c r="AD74" s="894"/>
      <c r="AE74" s="894"/>
      <c r="AF74" s="894">
        <v>6040</v>
      </c>
      <c r="AG74" s="894"/>
      <c r="AH74" s="894"/>
      <c r="AI74" s="894"/>
      <c r="AJ74" s="894"/>
      <c r="AK74" s="894">
        <v>63</v>
      </c>
      <c r="AL74" s="894"/>
      <c r="AM74" s="894"/>
      <c r="AN74" s="894"/>
      <c r="AO74" s="894"/>
      <c r="AP74" s="894">
        <v>10740</v>
      </c>
      <c r="AQ74" s="894"/>
      <c r="AR74" s="894"/>
      <c r="AS74" s="894"/>
      <c r="AT74" s="894"/>
      <c r="AU74" s="894" t="s">
        <v>579</v>
      </c>
      <c r="AV74" s="894"/>
      <c r="AW74" s="894"/>
      <c r="AX74" s="894"/>
      <c r="AY74" s="894"/>
      <c r="AZ74" s="944" t="s">
        <v>589</v>
      </c>
      <c r="BA74" s="944"/>
      <c r="BB74" s="944"/>
      <c r="BC74" s="944"/>
      <c r="BD74" s="945"/>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t="s">
        <v>587</v>
      </c>
      <c r="C75" s="938"/>
      <c r="D75" s="938"/>
      <c r="E75" s="938"/>
      <c r="F75" s="938"/>
      <c r="G75" s="938"/>
      <c r="H75" s="938"/>
      <c r="I75" s="938"/>
      <c r="J75" s="938"/>
      <c r="K75" s="938"/>
      <c r="L75" s="938"/>
      <c r="M75" s="938"/>
      <c r="N75" s="938"/>
      <c r="O75" s="938"/>
      <c r="P75" s="939"/>
      <c r="Q75" s="941">
        <v>553</v>
      </c>
      <c r="R75" s="942"/>
      <c r="S75" s="942"/>
      <c r="T75" s="942"/>
      <c r="U75" s="898"/>
      <c r="V75" s="943">
        <v>522</v>
      </c>
      <c r="W75" s="942"/>
      <c r="X75" s="942"/>
      <c r="Y75" s="942"/>
      <c r="Z75" s="898"/>
      <c r="AA75" s="943">
        <v>31</v>
      </c>
      <c r="AB75" s="942"/>
      <c r="AC75" s="942"/>
      <c r="AD75" s="942"/>
      <c r="AE75" s="898"/>
      <c r="AF75" s="943">
        <v>31</v>
      </c>
      <c r="AG75" s="942"/>
      <c r="AH75" s="942"/>
      <c r="AI75" s="942"/>
      <c r="AJ75" s="898"/>
      <c r="AK75" s="943">
        <v>24</v>
      </c>
      <c r="AL75" s="942"/>
      <c r="AM75" s="942"/>
      <c r="AN75" s="942"/>
      <c r="AO75" s="898"/>
      <c r="AP75" s="943" t="s">
        <v>579</v>
      </c>
      <c r="AQ75" s="942"/>
      <c r="AR75" s="942"/>
      <c r="AS75" s="942"/>
      <c r="AT75" s="898"/>
      <c r="AU75" s="943" t="s">
        <v>579</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t="s">
        <v>588</v>
      </c>
      <c r="C76" s="938"/>
      <c r="D76" s="938"/>
      <c r="E76" s="938"/>
      <c r="F76" s="938"/>
      <c r="G76" s="938"/>
      <c r="H76" s="938"/>
      <c r="I76" s="938"/>
      <c r="J76" s="938"/>
      <c r="K76" s="938"/>
      <c r="L76" s="938"/>
      <c r="M76" s="938"/>
      <c r="N76" s="938"/>
      <c r="O76" s="938"/>
      <c r="P76" s="939"/>
      <c r="Q76" s="941">
        <v>172370</v>
      </c>
      <c r="R76" s="942"/>
      <c r="S76" s="942"/>
      <c r="T76" s="942"/>
      <c r="U76" s="898"/>
      <c r="V76" s="943">
        <v>165579</v>
      </c>
      <c r="W76" s="942"/>
      <c r="X76" s="942"/>
      <c r="Y76" s="942"/>
      <c r="Z76" s="898"/>
      <c r="AA76" s="943">
        <v>6792</v>
      </c>
      <c r="AB76" s="942"/>
      <c r="AC76" s="942"/>
      <c r="AD76" s="942"/>
      <c r="AE76" s="898"/>
      <c r="AF76" s="943">
        <v>6788</v>
      </c>
      <c r="AG76" s="942"/>
      <c r="AH76" s="942"/>
      <c r="AI76" s="942"/>
      <c r="AJ76" s="898"/>
      <c r="AK76" s="943">
        <v>7704</v>
      </c>
      <c r="AL76" s="942"/>
      <c r="AM76" s="942"/>
      <c r="AN76" s="942"/>
      <c r="AO76" s="898"/>
      <c r="AP76" s="943" t="s">
        <v>579</v>
      </c>
      <c r="AQ76" s="942"/>
      <c r="AR76" s="942"/>
      <c r="AS76" s="942"/>
      <c r="AT76" s="898"/>
      <c r="AU76" s="943" t="s">
        <v>579</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392</v>
      </c>
      <c r="B88" s="853" t="s">
        <v>419</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13458</v>
      </c>
      <c r="AG88" s="908"/>
      <c r="AH88" s="908"/>
      <c r="AI88" s="908"/>
      <c r="AJ88" s="908"/>
      <c r="AK88" s="905"/>
      <c r="AL88" s="905"/>
      <c r="AM88" s="905"/>
      <c r="AN88" s="905"/>
      <c r="AO88" s="905"/>
      <c r="AP88" s="908">
        <v>18111</v>
      </c>
      <c r="AQ88" s="908"/>
      <c r="AR88" s="908"/>
      <c r="AS88" s="908"/>
      <c r="AT88" s="908"/>
      <c r="AU88" s="908">
        <v>531</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53" t="s">
        <v>420</v>
      </c>
      <c r="BS102" s="854"/>
      <c r="BT102" s="854"/>
      <c r="BU102" s="854"/>
      <c r="BV102" s="854"/>
      <c r="BW102" s="854"/>
      <c r="BX102" s="854"/>
      <c r="BY102" s="854"/>
      <c r="BZ102" s="854"/>
      <c r="CA102" s="854"/>
      <c r="CB102" s="854"/>
      <c r="CC102" s="854"/>
      <c r="CD102" s="854"/>
      <c r="CE102" s="854"/>
      <c r="CF102" s="854"/>
      <c r="CG102" s="855"/>
      <c r="CH102" s="953"/>
      <c r="CI102" s="954"/>
      <c r="CJ102" s="954"/>
      <c r="CK102" s="954"/>
      <c r="CL102" s="955"/>
      <c r="CM102" s="953"/>
      <c r="CN102" s="954"/>
      <c r="CO102" s="954"/>
      <c r="CP102" s="954"/>
      <c r="CQ102" s="955"/>
      <c r="CR102" s="956"/>
      <c r="CS102" s="916"/>
      <c r="CT102" s="916"/>
      <c r="CU102" s="916"/>
      <c r="CV102" s="957"/>
      <c r="CW102" s="956"/>
      <c r="CX102" s="916"/>
      <c r="CY102" s="916"/>
      <c r="CZ102" s="916"/>
      <c r="DA102" s="957"/>
      <c r="DB102" s="956"/>
      <c r="DC102" s="916"/>
      <c r="DD102" s="916"/>
      <c r="DE102" s="916"/>
      <c r="DF102" s="957"/>
      <c r="DG102" s="956"/>
      <c r="DH102" s="916"/>
      <c r="DI102" s="916"/>
      <c r="DJ102" s="916"/>
      <c r="DK102" s="957"/>
      <c r="DL102" s="956"/>
      <c r="DM102" s="916"/>
      <c r="DN102" s="916"/>
      <c r="DO102" s="916"/>
      <c r="DP102" s="957"/>
      <c r="DQ102" s="956"/>
      <c r="DR102" s="916"/>
      <c r="DS102" s="916"/>
      <c r="DT102" s="916"/>
      <c r="DU102" s="957"/>
      <c r="DV102" s="853"/>
      <c r="DW102" s="854"/>
      <c r="DX102" s="854"/>
      <c r="DY102" s="854"/>
      <c r="DZ102" s="980"/>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1" t="s">
        <v>421</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2" t="s">
        <v>422</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3" t="s">
        <v>425</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426</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26" customFormat="1" ht="26.25" customHeight="1" x14ac:dyDescent="0.15">
      <c r="A109" s="978" t="s">
        <v>427</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428</v>
      </c>
      <c r="AB109" s="959"/>
      <c r="AC109" s="959"/>
      <c r="AD109" s="959"/>
      <c r="AE109" s="960"/>
      <c r="AF109" s="958" t="s">
        <v>429</v>
      </c>
      <c r="AG109" s="959"/>
      <c r="AH109" s="959"/>
      <c r="AI109" s="959"/>
      <c r="AJ109" s="960"/>
      <c r="AK109" s="958" t="s">
        <v>306</v>
      </c>
      <c r="AL109" s="959"/>
      <c r="AM109" s="959"/>
      <c r="AN109" s="959"/>
      <c r="AO109" s="960"/>
      <c r="AP109" s="958" t="s">
        <v>430</v>
      </c>
      <c r="AQ109" s="959"/>
      <c r="AR109" s="959"/>
      <c r="AS109" s="959"/>
      <c r="AT109" s="961"/>
      <c r="AU109" s="978" t="s">
        <v>427</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428</v>
      </c>
      <c r="BR109" s="959"/>
      <c r="BS109" s="959"/>
      <c r="BT109" s="959"/>
      <c r="BU109" s="960"/>
      <c r="BV109" s="958" t="s">
        <v>429</v>
      </c>
      <c r="BW109" s="959"/>
      <c r="BX109" s="959"/>
      <c r="BY109" s="959"/>
      <c r="BZ109" s="960"/>
      <c r="CA109" s="958" t="s">
        <v>306</v>
      </c>
      <c r="CB109" s="959"/>
      <c r="CC109" s="959"/>
      <c r="CD109" s="959"/>
      <c r="CE109" s="960"/>
      <c r="CF109" s="979" t="s">
        <v>430</v>
      </c>
      <c r="CG109" s="979"/>
      <c r="CH109" s="979"/>
      <c r="CI109" s="979"/>
      <c r="CJ109" s="979"/>
      <c r="CK109" s="958" t="s">
        <v>431</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428</v>
      </c>
      <c r="DH109" s="959"/>
      <c r="DI109" s="959"/>
      <c r="DJ109" s="959"/>
      <c r="DK109" s="960"/>
      <c r="DL109" s="958" t="s">
        <v>429</v>
      </c>
      <c r="DM109" s="959"/>
      <c r="DN109" s="959"/>
      <c r="DO109" s="959"/>
      <c r="DP109" s="960"/>
      <c r="DQ109" s="958" t="s">
        <v>306</v>
      </c>
      <c r="DR109" s="959"/>
      <c r="DS109" s="959"/>
      <c r="DT109" s="959"/>
      <c r="DU109" s="960"/>
      <c r="DV109" s="958" t="s">
        <v>430</v>
      </c>
      <c r="DW109" s="959"/>
      <c r="DX109" s="959"/>
      <c r="DY109" s="959"/>
      <c r="DZ109" s="961"/>
    </row>
    <row r="110" spans="1:131" s="226" customFormat="1" ht="26.25" customHeight="1" x14ac:dyDescent="0.15">
      <c r="A110" s="962" t="s">
        <v>432</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1077923</v>
      </c>
      <c r="AB110" s="966"/>
      <c r="AC110" s="966"/>
      <c r="AD110" s="966"/>
      <c r="AE110" s="967"/>
      <c r="AF110" s="968">
        <v>1112962</v>
      </c>
      <c r="AG110" s="966"/>
      <c r="AH110" s="966"/>
      <c r="AI110" s="966"/>
      <c r="AJ110" s="967"/>
      <c r="AK110" s="968">
        <v>1088834</v>
      </c>
      <c r="AL110" s="966"/>
      <c r="AM110" s="966"/>
      <c r="AN110" s="966"/>
      <c r="AO110" s="967"/>
      <c r="AP110" s="969">
        <v>18.3</v>
      </c>
      <c r="AQ110" s="970"/>
      <c r="AR110" s="970"/>
      <c r="AS110" s="970"/>
      <c r="AT110" s="971"/>
      <c r="AU110" s="972" t="s">
        <v>72</v>
      </c>
      <c r="AV110" s="973"/>
      <c r="AW110" s="973"/>
      <c r="AX110" s="973"/>
      <c r="AY110" s="973"/>
      <c r="AZ110" s="995" t="s">
        <v>433</v>
      </c>
      <c r="BA110" s="963"/>
      <c r="BB110" s="963"/>
      <c r="BC110" s="963"/>
      <c r="BD110" s="963"/>
      <c r="BE110" s="963"/>
      <c r="BF110" s="963"/>
      <c r="BG110" s="963"/>
      <c r="BH110" s="963"/>
      <c r="BI110" s="963"/>
      <c r="BJ110" s="963"/>
      <c r="BK110" s="963"/>
      <c r="BL110" s="963"/>
      <c r="BM110" s="963"/>
      <c r="BN110" s="963"/>
      <c r="BO110" s="963"/>
      <c r="BP110" s="964"/>
      <c r="BQ110" s="996">
        <v>10166080</v>
      </c>
      <c r="BR110" s="997"/>
      <c r="BS110" s="997"/>
      <c r="BT110" s="997"/>
      <c r="BU110" s="997"/>
      <c r="BV110" s="997">
        <v>9632553</v>
      </c>
      <c r="BW110" s="997"/>
      <c r="BX110" s="997"/>
      <c r="BY110" s="997"/>
      <c r="BZ110" s="997"/>
      <c r="CA110" s="997">
        <v>9046698</v>
      </c>
      <c r="CB110" s="997"/>
      <c r="CC110" s="997"/>
      <c r="CD110" s="997"/>
      <c r="CE110" s="997"/>
      <c r="CF110" s="1010">
        <v>152.1</v>
      </c>
      <c r="CG110" s="1011"/>
      <c r="CH110" s="1011"/>
      <c r="CI110" s="1011"/>
      <c r="CJ110" s="1011"/>
      <c r="CK110" s="1012" t="s">
        <v>434</v>
      </c>
      <c r="CL110" s="1013"/>
      <c r="CM110" s="995" t="s">
        <v>435</v>
      </c>
      <c r="CN110" s="963"/>
      <c r="CO110" s="963"/>
      <c r="CP110" s="963"/>
      <c r="CQ110" s="963"/>
      <c r="CR110" s="963"/>
      <c r="CS110" s="963"/>
      <c r="CT110" s="963"/>
      <c r="CU110" s="963"/>
      <c r="CV110" s="963"/>
      <c r="CW110" s="963"/>
      <c r="CX110" s="963"/>
      <c r="CY110" s="963"/>
      <c r="CZ110" s="963"/>
      <c r="DA110" s="963"/>
      <c r="DB110" s="963"/>
      <c r="DC110" s="963"/>
      <c r="DD110" s="963"/>
      <c r="DE110" s="963"/>
      <c r="DF110" s="964"/>
      <c r="DG110" s="996" t="s">
        <v>436</v>
      </c>
      <c r="DH110" s="997"/>
      <c r="DI110" s="997"/>
      <c r="DJ110" s="997"/>
      <c r="DK110" s="997"/>
      <c r="DL110" s="997" t="s">
        <v>137</v>
      </c>
      <c r="DM110" s="997"/>
      <c r="DN110" s="997"/>
      <c r="DO110" s="997"/>
      <c r="DP110" s="997"/>
      <c r="DQ110" s="997" t="s">
        <v>436</v>
      </c>
      <c r="DR110" s="997"/>
      <c r="DS110" s="997"/>
      <c r="DT110" s="997"/>
      <c r="DU110" s="997"/>
      <c r="DV110" s="998" t="s">
        <v>137</v>
      </c>
      <c r="DW110" s="998"/>
      <c r="DX110" s="998"/>
      <c r="DY110" s="998"/>
      <c r="DZ110" s="999"/>
    </row>
    <row r="111" spans="1:131" s="226" customFormat="1" ht="26.25" customHeight="1" x14ac:dyDescent="0.15">
      <c r="A111" s="1000" t="s">
        <v>437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137</v>
      </c>
      <c r="AB111" s="1004"/>
      <c r="AC111" s="1004"/>
      <c r="AD111" s="1004"/>
      <c r="AE111" s="1005"/>
      <c r="AF111" s="1006" t="s">
        <v>137</v>
      </c>
      <c r="AG111" s="1004"/>
      <c r="AH111" s="1004"/>
      <c r="AI111" s="1004"/>
      <c r="AJ111" s="1005"/>
      <c r="AK111" s="1006" t="s">
        <v>137</v>
      </c>
      <c r="AL111" s="1004"/>
      <c r="AM111" s="1004"/>
      <c r="AN111" s="1004"/>
      <c r="AO111" s="1005"/>
      <c r="AP111" s="1007" t="s">
        <v>137</v>
      </c>
      <c r="AQ111" s="1008"/>
      <c r="AR111" s="1008"/>
      <c r="AS111" s="1008"/>
      <c r="AT111" s="1009"/>
      <c r="AU111" s="974"/>
      <c r="AV111" s="975"/>
      <c r="AW111" s="975"/>
      <c r="AX111" s="975"/>
      <c r="AY111" s="975"/>
      <c r="AZ111" s="988" t="s">
        <v>438</v>
      </c>
      <c r="BA111" s="989"/>
      <c r="BB111" s="989"/>
      <c r="BC111" s="989"/>
      <c r="BD111" s="989"/>
      <c r="BE111" s="989"/>
      <c r="BF111" s="989"/>
      <c r="BG111" s="989"/>
      <c r="BH111" s="989"/>
      <c r="BI111" s="989"/>
      <c r="BJ111" s="989"/>
      <c r="BK111" s="989"/>
      <c r="BL111" s="989"/>
      <c r="BM111" s="989"/>
      <c r="BN111" s="989"/>
      <c r="BO111" s="989"/>
      <c r="BP111" s="990"/>
      <c r="BQ111" s="991">
        <v>8464</v>
      </c>
      <c r="BR111" s="992"/>
      <c r="BS111" s="992"/>
      <c r="BT111" s="992"/>
      <c r="BU111" s="992"/>
      <c r="BV111" s="992">
        <v>7163</v>
      </c>
      <c r="BW111" s="992"/>
      <c r="BX111" s="992"/>
      <c r="BY111" s="992"/>
      <c r="BZ111" s="992"/>
      <c r="CA111" s="992">
        <v>5862</v>
      </c>
      <c r="CB111" s="992"/>
      <c r="CC111" s="992"/>
      <c r="CD111" s="992"/>
      <c r="CE111" s="992"/>
      <c r="CF111" s="986">
        <v>0.1</v>
      </c>
      <c r="CG111" s="987"/>
      <c r="CH111" s="987"/>
      <c r="CI111" s="987"/>
      <c r="CJ111" s="987"/>
      <c r="CK111" s="1014"/>
      <c r="CL111" s="1015"/>
      <c r="CM111" s="988" t="s">
        <v>439</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436</v>
      </c>
      <c r="DH111" s="992"/>
      <c r="DI111" s="992"/>
      <c r="DJ111" s="992"/>
      <c r="DK111" s="992"/>
      <c r="DL111" s="992" t="s">
        <v>137</v>
      </c>
      <c r="DM111" s="992"/>
      <c r="DN111" s="992"/>
      <c r="DO111" s="992"/>
      <c r="DP111" s="992"/>
      <c r="DQ111" s="992" t="s">
        <v>440</v>
      </c>
      <c r="DR111" s="992"/>
      <c r="DS111" s="992"/>
      <c r="DT111" s="992"/>
      <c r="DU111" s="992"/>
      <c r="DV111" s="993" t="s">
        <v>137</v>
      </c>
      <c r="DW111" s="993"/>
      <c r="DX111" s="993"/>
      <c r="DY111" s="993"/>
      <c r="DZ111" s="994"/>
    </row>
    <row r="112" spans="1:131" s="226" customFormat="1" ht="26.25" customHeight="1" x14ac:dyDescent="0.15">
      <c r="A112" s="1018" t="s">
        <v>441</v>
      </c>
      <c r="B112" s="1019"/>
      <c r="C112" s="989" t="s">
        <v>442</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1024" t="s">
        <v>436</v>
      </c>
      <c r="AB112" s="1025"/>
      <c r="AC112" s="1025"/>
      <c r="AD112" s="1025"/>
      <c r="AE112" s="1026"/>
      <c r="AF112" s="1027" t="s">
        <v>137</v>
      </c>
      <c r="AG112" s="1025"/>
      <c r="AH112" s="1025"/>
      <c r="AI112" s="1025"/>
      <c r="AJ112" s="1026"/>
      <c r="AK112" s="1027" t="s">
        <v>436</v>
      </c>
      <c r="AL112" s="1025"/>
      <c r="AM112" s="1025"/>
      <c r="AN112" s="1025"/>
      <c r="AO112" s="1026"/>
      <c r="AP112" s="1028" t="s">
        <v>436</v>
      </c>
      <c r="AQ112" s="1029"/>
      <c r="AR112" s="1029"/>
      <c r="AS112" s="1029"/>
      <c r="AT112" s="1030"/>
      <c r="AU112" s="974"/>
      <c r="AV112" s="975"/>
      <c r="AW112" s="975"/>
      <c r="AX112" s="975"/>
      <c r="AY112" s="975"/>
      <c r="AZ112" s="988" t="s">
        <v>443</v>
      </c>
      <c r="BA112" s="989"/>
      <c r="BB112" s="989"/>
      <c r="BC112" s="989"/>
      <c r="BD112" s="989"/>
      <c r="BE112" s="989"/>
      <c r="BF112" s="989"/>
      <c r="BG112" s="989"/>
      <c r="BH112" s="989"/>
      <c r="BI112" s="989"/>
      <c r="BJ112" s="989"/>
      <c r="BK112" s="989"/>
      <c r="BL112" s="989"/>
      <c r="BM112" s="989"/>
      <c r="BN112" s="989"/>
      <c r="BO112" s="989"/>
      <c r="BP112" s="990"/>
      <c r="BQ112" s="991">
        <v>6089298</v>
      </c>
      <c r="BR112" s="992"/>
      <c r="BS112" s="992"/>
      <c r="BT112" s="992"/>
      <c r="BU112" s="992"/>
      <c r="BV112" s="992">
        <v>5792247</v>
      </c>
      <c r="BW112" s="992"/>
      <c r="BX112" s="992"/>
      <c r="BY112" s="992"/>
      <c r="BZ112" s="992"/>
      <c r="CA112" s="992">
        <v>5390265</v>
      </c>
      <c r="CB112" s="992"/>
      <c r="CC112" s="992"/>
      <c r="CD112" s="992"/>
      <c r="CE112" s="992"/>
      <c r="CF112" s="986">
        <v>90.6</v>
      </c>
      <c r="CG112" s="987"/>
      <c r="CH112" s="987"/>
      <c r="CI112" s="987"/>
      <c r="CJ112" s="987"/>
      <c r="CK112" s="1014"/>
      <c r="CL112" s="1015"/>
      <c r="CM112" s="988" t="s">
        <v>444</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137</v>
      </c>
      <c r="DH112" s="992"/>
      <c r="DI112" s="992"/>
      <c r="DJ112" s="992"/>
      <c r="DK112" s="992"/>
      <c r="DL112" s="992" t="s">
        <v>137</v>
      </c>
      <c r="DM112" s="992"/>
      <c r="DN112" s="992"/>
      <c r="DO112" s="992"/>
      <c r="DP112" s="992"/>
      <c r="DQ112" s="992" t="s">
        <v>137</v>
      </c>
      <c r="DR112" s="992"/>
      <c r="DS112" s="992"/>
      <c r="DT112" s="992"/>
      <c r="DU112" s="992"/>
      <c r="DV112" s="993" t="s">
        <v>137</v>
      </c>
      <c r="DW112" s="993"/>
      <c r="DX112" s="993"/>
      <c r="DY112" s="993"/>
      <c r="DZ112" s="994"/>
    </row>
    <row r="113" spans="1:130" s="226" customFormat="1" ht="26.25" customHeight="1" x14ac:dyDescent="0.15">
      <c r="A113" s="1020"/>
      <c r="B113" s="1021"/>
      <c r="C113" s="989" t="s">
        <v>445</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1003">
        <v>611917</v>
      </c>
      <c r="AB113" s="1004"/>
      <c r="AC113" s="1004"/>
      <c r="AD113" s="1004"/>
      <c r="AE113" s="1005"/>
      <c r="AF113" s="1006">
        <v>584396</v>
      </c>
      <c r="AG113" s="1004"/>
      <c r="AH113" s="1004"/>
      <c r="AI113" s="1004"/>
      <c r="AJ113" s="1005"/>
      <c r="AK113" s="1006">
        <v>569528</v>
      </c>
      <c r="AL113" s="1004"/>
      <c r="AM113" s="1004"/>
      <c r="AN113" s="1004"/>
      <c r="AO113" s="1005"/>
      <c r="AP113" s="1007">
        <v>9.6</v>
      </c>
      <c r="AQ113" s="1008"/>
      <c r="AR113" s="1008"/>
      <c r="AS113" s="1008"/>
      <c r="AT113" s="1009"/>
      <c r="AU113" s="974"/>
      <c r="AV113" s="975"/>
      <c r="AW113" s="975"/>
      <c r="AX113" s="975"/>
      <c r="AY113" s="975"/>
      <c r="AZ113" s="988" t="s">
        <v>446</v>
      </c>
      <c r="BA113" s="989"/>
      <c r="BB113" s="989"/>
      <c r="BC113" s="989"/>
      <c r="BD113" s="989"/>
      <c r="BE113" s="989"/>
      <c r="BF113" s="989"/>
      <c r="BG113" s="989"/>
      <c r="BH113" s="989"/>
      <c r="BI113" s="989"/>
      <c r="BJ113" s="989"/>
      <c r="BK113" s="989"/>
      <c r="BL113" s="989"/>
      <c r="BM113" s="989"/>
      <c r="BN113" s="989"/>
      <c r="BO113" s="989"/>
      <c r="BP113" s="990"/>
      <c r="BQ113" s="991">
        <v>351360</v>
      </c>
      <c r="BR113" s="992"/>
      <c r="BS113" s="992"/>
      <c r="BT113" s="992"/>
      <c r="BU113" s="992"/>
      <c r="BV113" s="992">
        <v>549500</v>
      </c>
      <c r="BW113" s="992"/>
      <c r="BX113" s="992"/>
      <c r="BY113" s="992"/>
      <c r="BZ113" s="992"/>
      <c r="CA113" s="992">
        <v>531130</v>
      </c>
      <c r="CB113" s="992"/>
      <c r="CC113" s="992"/>
      <c r="CD113" s="992"/>
      <c r="CE113" s="992"/>
      <c r="CF113" s="986">
        <v>8.9</v>
      </c>
      <c r="CG113" s="987"/>
      <c r="CH113" s="987"/>
      <c r="CI113" s="987"/>
      <c r="CJ113" s="987"/>
      <c r="CK113" s="1014"/>
      <c r="CL113" s="1015"/>
      <c r="CM113" s="988" t="s">
        <v>447</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24" t="s">
        <v>137</v>
      </c>
      <c r="DH113" s="1025"/>
      <c r="DI113" s="1025"/>
      <c r="DJ113" s="1025"/>
      <c r="DK113" s="1026"/>
      <c r="DL113" s="1027" t="s">
        <v>137</v>
      </c>
      <c r="DM113" s="1025"/>
      <c r="DN113" s="1025"/>
      <c r="DO113" s="1025"/>
      <c r="DP113" s="1026"/>
      <c r="DQ113" s="1027" t="s">
        <v>137</v>
      </c>
      <c r="DR113" s="1025"/>
      <c r="DS113" s="1025"/>
      <c r="DT113" s="1025"/>
      <c r="DU113" s="1026"/>
      <c r="DV113" s="1028" t="s">
        <v>137</v>
      </c>
      <c r="DW113" s="1029"/>
      <c r="DX113" s="1029"/>
      <c r="DY113" s="1029"/>
      <c r="DZ113" s="1030"/>
    </row>
    <row r="114" spans="1:130" s="226" customFormat="1" ht="26.25" customHeight="1" x14ac:dyDescent="0.15">
      <c r="A114" s="1020"/>
      <c r="B114" s="1021"/>
      <c r="C114" s="989" t="s">
        <v>448</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1024">
        <v>47166</v>
      </c>
      <c r="AB114" s="1025"/>
      <c r="AC114" s="1025"/>
      <c r="AD114" s="1025"/>
      <c r="AE114" s="1026"/>
      <c r="AF114" s="1027">
        <v>30967</v>
      </c>
      <c r="AG114" s="1025"/>
      <c r="AH114" s="1025"/>
      <c r="AI114" s="1025"/>
      <c r="AJ114" s="1026"/>
      <c r="AK114" s="1027">
        <v>33640</v>
      </c>
      <c r="AL114" s="1025"/>
      <c r="AM114" s="1025"/>
      <c r="AN114" s="1025"/>
      <c r="AO114" s="1026"/>
      <c r="AP114" s="1028">
        <v>0.6</v>
      </c>
      <c r="AQ114" s="1029"/>
      <c r="AR114" s="1029"/>
      <c r="AS114" s="1029"/>
      <c r="AT114" s="1030"/>
      <c r="AU114" s="974"/>
      <c r="AV114" s="975"/>
      <c r="AW114" s="975"/>
      <c r="AX114" s="975"/>
      <c r="AY114" s="975"/>
      <c r="AZ114" s="988" t="s">
        <v>449</v>
      </c>
      <c r="BA114" s="989"/>
      <c r="BB114" s="989"/>
      <c r="BC114" s="989"/>
      <c r="BD114" s="989"/>
      <c r="BE114" s="989"/>
      <c r="BF114" s="989"/>
      <c r="BG114" s="989"/>
      <c r="BH114" s="989"/>
      <c r="BI114" s="989"/>
      <c r="BJ114" s="989"/>
      <c r="BK114" s="989"/>
      <c r="BL114" s="989"/>
      <c r="BM114" s="989"/>
      <c r="BN114" s="989"/>
      <c r="BO114" s="989"/>
      <c r="BP114" s="990"/>
      <c r="BQ114" s="991">
        <v>611807</v>
      </c>
      <c r="BR114" s="992"/>
      <c r="BS114" s="992"/>
      <c r="BT114" s="992"/>
      <c r="BU114" s="992"/>
      <c r="BV114" s="992">
        <v>581183</v>
      </c>
      <c r="BW114" s="992"/>
      <c r="BX114" s="992"/>
      <c r="BY114" s="992"/>
      <c r="BZ114" s="992"/>
      <c r="CA114" s="992">
        <v>626735</v>
      </c>
      <c r="CB114" s="992"/>
      <c r="CC114" s="992"/>
      <c r="CD114" s="992"/>
      <c r="CE114" s="992"/>
      <c r="CF114" s="986">
        <v>10.5</v>
      </c>
      <c r="CG114" s="987"/>
      <c r="CH114" s="987"/>
      <c r="CI114" s="987"/>
      <c r="CJ114" s="987"/>
      <c r="CK114" s="1014"/>
      <c r="CL114" s="1015"/>
      <c r="CM114" s="988" t="s">
        <v>450</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24" t="s">
        <v>137</v>
      </c>
      <c r="DH114" s="1025"/>
      <c r="DI114" s="1025"/>
      <c r="DJ114" s="1025"/>
      <c r="DK114" s="1026"/>
      <c r="DL114" s="1027" t="s">
        <v>436</v>
      </c>
      <c r="DM114" s="1025"/>
      <c r="DN114" s="1025"/>
      <c r="DO114" s="1025"/>
      <c r="DP114" s="1026"/>
      <c r="DQ114" s="1027" t="s">
        <v>440</v>
      </c>
      <c r="DR114" s="1025"/>
      <c r="DS114" s="1025"/>
      <c r="DT114" s="1025"/>
      <c r="DU114" s="1026"/>
      <c r="DV114" s="1028" t="s">
        <v>137</v>
      </c>
      <c r="DW114" s="1029"/>
      <c r="DX114" s="1029"/>
      <c r="DY114" s="1029"/>
      <c r="DZ114" s="1030"/>
    </row>
    <row r="115" spans="1:130" s="226" customFormat="1" ht="26.25" customHeight="1" x14ac:dyDescent="0.15">
      <c r="A115" s="1020"/>
      <c r="B115" s="1021"/>
      <c r="C115" s="989" t="s">
        <v>451</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1003">
        <v>1306</v>
      </c>
      <c r="AB115" s="1004"/>
      <c r="AC115" s="1004"/>
      <c r="AD115" s="1004"/>
      <c r="AE115" s="1005"/>
      <c r="AF115" s="1006">
        <v>1305</v>
      </c>
      <c r="AG115" s="1004"/>
      <c r="AH115" s="1004"/>
      <c r="AI115" s="1004"/>
      <c r="AJ115" s="1005"/>
      <c r="AK115" s="1006">
        <v>1305</v>
      </c>
      <c r="AL115" s="1004"/>
      <c r="AM115" s="1004"/>
      <c r="AN115" s="1004"/>
      <c r="AO115" s="1005"/>
      <c r="AP115" s="1007">
        <v>0</v>
      </c>
      <c r="AQ115" s="1008"/>
      <c r="AR115" s="1008"/>
      <c r="AS115" s="1008"/>
      <c r="AT115" s="1009"/>
      <c r="AU115" s="974"/>
      <c r="AV115" s="975"/>
      <c r="AW115" s="975"/>
      <c r="AX115" s="975"/>
      <c r="AY115" s="975"/>
      <c r="AZ115" s="988" t="s">
        <v>452</v>
      </c>
      <c r="BA115" s="989"/>
      <c r="BB115" s="989"/>
      <c r="BC115" s="989"/>
      <c r="BD115" s="989"/>
      <c r="BE115" s="989"/>
      <c r="BF115" s="989"/>
      <c r="BG115" s="989"/>
      <c r="BH115" s="989"/>
      <c r="BI115" s="989"/>
      <c r="BJ115" s="989"/>
      <c r="BK115" s="989"/>
      <c r="BL115" s="989"/>
      <c r="BM115" s="989"/>
      <c r="BN115" s="989"/>
      <c r="BO115" s="989"/>
      <c r="BP115" s="990"/>
      <c r="BQ115" s="991" t="s">
        <v>137</v>
      </c>
      <c r="BR115" s="992"/>
      <c r="BS115" s="992"/>
      <c r="BT115" s="992"/>
      <c r="BU115" s="992"/>
      <c r="BV115" s="992" t="s">
        <v>137</v>
      </c>
      <c r="BW115" s="992"/>
      <c r="BX115" s="992"/>
      <c r="BY115" s="992"/>
      <c r="BZ115" s="992"/>
      <c r="CA115" s="992" t="s">
        <v>137</v>
      </c>
      <c r="CB115" s="992"/>
      <c r="CC115" s="992"/>
      <c r="CD115" s="992"/>
      <c r="CE115" s="992"/>
      <c r="CF115" s="986" t="s">
        <v>137</v>
      </c>
      <c r="CG115" s="987"/>
      <c r="CH115" s="987"/>
      <c r="CI115" s="987"/>
      <c r="CJ115" s="987"/>
      <c r="CK115" s="1014"/>
      <c r="CL115" s="1015"/>
      <c r="CM115" s="988" t="s">
        <v>453</v>
      </c>
      <c r="CN115" s="989"/>
      <c r="CO115" s="989"/>
      <c r="CP115" s="989"/>
      <c r="CQ115" s="989"/>
      <c r="CR115" s="989"/>
      <c r="CS115" s="989"/>
      <c r="CT115" s="989"/>
      <c r="CU115" s="989"/>
      <c r="CV115" s="989"/>
      <c r="CW115" s="989"/>
      <c r="CX115" s="989"/>
      <c r="CY115" s="989"/>
      <c r="CZ115" s="989"/>
      <c r="DA115" s="989"/>
      <c r="DB115" s="989"/>
      <c r="DC115" s="989"/>
      <c r="DD115" s="989"/>
      <c r="DE115" s="989"/>
      <c r="DF115" s="990"/>
      <c r="DG115" s="1024" t="s">
        <v>137</v>
      </c>
      <c r="DH115" s="1025"/>
      <c r="DI115" s="1025"/>
      <c r="DJ115" s="1025"/>
      <c r="DK115" s="1026"/>
      <c r="DL115" s="1027" t="s">
        <v>137</v>
      </c>
      <c r="DM115" s="1025"/>
      <c r="DN115" s="1025"/>
      <c r="DO115" s="1025"/>
      <c r="DP115" s="1026"/>
      <c r="DQ115" s="1027" t="s">
        <v>137</v>
      </c>
      <c r="DR115" s="1025"/>
      <c r="DS115" s="1025"/>
      <c r="DT115" s="1025"/>
      <c r="DU115" s="1026"/>
      <c r="DV115" s="1028" t="s">
        <v>137</v>
      </c>
      <c r="DW115" s="1029"/>
      <c r="DX115" s="1029"/>
      <c r="DY115" s="1029"/>
      <c r="DZ115" s="1030"/>
    </row>
    <row r="116" spans="1:130" s="226" customFormat="1" ht="26.25" customHeight="1" x14ac:dyDescent="0.15">
      <c r="A116" s="1022"/>
      <c r="B116" s="1023"/>
      <c r="C116" s="1031" t="s">
        <v>454</v>
      </c>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2"/>
      <c r="AA116" s="1024" t="s">
        <v>436</v>
      </c>
      <c r="AB116" s="1025"/>
      <c r="AC116" s="1025"/>
      <c r="AD116" s="1025"/>
      <c r="AE116" s="1026"/>
      <c r="AF116" s="1027" t="s">
        <v>137</v>
      </c>
      <c r="AG116" s="1025"/>
      <c r="AH116" s="1025"/>
      <c r="AI116" s="1025"/>
      <c r="AJ116" s="1026"/>
      <c r="AK116" s="1027" t="s">
        <v>440</v>
      </c>
      <c r="AL116" s="1025"/>
      <c r="AM116" s="1025"/>
      <c r="AN116" s="1025"/>
      <c r="AO116" s="1026"/>
      <c r="AP116" s="1028" t="s">
        <v>137</v>
      </c>
      <c r="AQ116" s="1029"/>
      <c r="AR116" s="1029"/>
      <c r="AS116" s="1029"/>
      <c r="AT116" s="1030"/>
      <c r="AU116" s="974"/>
      <c r="AV116" s="975"/>
      <c r="AW116" s="975"/>
      <c r="AX116" s="975"/>
      <c r="AY116" s="975"/>
      <c r="AZ116" s="1033" t="s">
        <v>455</v>
      </c>
      <c r="BA116" s="1034"/>
      <c r="BB116" s="1034"/>
      <c r="BC116" s="1034"/>
      <c r="BD116" s="1034"/>
      <c r="BE116" s="1034"/>
      <c r="BF116" s="1034"/>
      <c r="BG116" s="1034"/>
      <c r="BH116" s="1034"/>
      <c r="BI116" s="1034"/>
      <c r="BJ116" s="1034"/>
      <c r="BK116" s="1034"/>
      <c r="BL116" s="1034"/>
      <c r="BM116" s="1034"/>
      <c r="BN116" s="1034"/>
      <c r="BO116" s="1034"/>
      <c r="BP116" s="1035"/>
      <c r="BQ116" s="991" t="s">
        <v>436</v>
      </c>
      <c r="BR116" s="992"/>
      <c r="BS116" s="992"/>
      <c r="BT116" s="992"/>
      <c r="BU116" s="992"/>
      <c r="BV116" s="992" t="s">
        <v>137</v>
      </c>
      <c r="BW116" s="992"/>
      <c r="BX116" s="992"/>
      <c r="BY116" s="992"/>
      <c r="BZ116" s="992"/>
      <c r="CA116" s="992" t="s">
        <v>440</v>
      </c>
      <c r="CB116" s="992"/>
      <c r="CC116" s="992"/>
      <c r="CD116" s="992"/>
      <c r="CE116" s="992"/>
      <c r="CF116" s="986" t="s">
        <v>137</v>
      </c>
      <c r="CG116" s="987"/>
      <c r="CH116" s="987"/>
      <c r="CI116" s="987"/>
      <c r="CJ116" s="987"/>
      <c r="CK116" s="1014"/>
      <c r="CL116" s="1015"/>
      <c r="CM116" s="988" t="s">
        <v>456</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24" t="s">
        <v>137</v>
      </c>
      <c r="DH116" s="1025"/>
      <c r="DI116" s="1025"/>
      <c r="DJ116" s="1025"/>
      <c r="DK116" s="1026"/>
      <c r="DL116" s="1027" t="s">
        <v>137</v>
      </c>
      <c r="DM116" s="1025"/>
      <c r="DN116" s="1025"/>
      <c r="DO116" s="1025"/>
      <c r="DP116" s="1026"/>
      <c r="DQ116" s="1027" t="s">
        <v>137</v>
      </c>
      <c r="DR116" s="1025"/>
      <c r="DS116" s="1025"/>
      <c r="DT116" s="1025"/>
      <c r="DU116" s="1026"/>
      <c r="DV116" s="1028" t="s">
        <v>436</v>
      </c>
      <c r="DW116" s="1029"/>
      <c r="DX116" s="1029"/>
      <c r="DY116" s="1029"/>
      <c r="DZ116" s="1030"/>
    </row>
    <row r="117" spans="1:130" s="226" customFormat="1" ht="26.25" customHeight="1" x14ac:dyDescent="0.15">
      <c r="A117" s="978" t="s">
        <v>189</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3" t="s">
        <v>457</v>
      </c>
      <c r="Z117" s="960"/>
      <c r="AA117" s="1044">
        <v>1738312</v>
      </c>
      <c r="AB117" s="1045"/>
      <c r="AC117" s="1045"/>
      <c r="AD117" s="1045"/>
      <c r="AE117" s="1046"/>
      <c r="AF117" s="1047">
        <v>1729630</v>
      </c>
      <c r="AG117" s="1045"/>
      <c r="AH117" s="1045"/>
      <c r="AI117" s="1045"/>
      <c r="AJ117" s="1046"/>
      <c r="AK117" s="1047">
        <v>1693307</v>
      </c>
      <c r="AL117" s="1045"/>
      <c r="AM117" s="1045"/>
      <c r="AN117" s="1045"/>
      <c r="AO117" s="1046"/>
      <c r="AP117" s="1048"/>
      <c r="AQ117" s="1049"/>
      <c r="AR117" s="1049"/>
      <c r="AS117" s="1049"/>
      <c r="AT117" s="1050"/>
      <c r="AU117" s="974"/>
      <c r="AV117" s="975"/>
      <c r="AW117" s="975"/>
      <c r="AX117" s="975"/>
      <c r="AY117" s="975"/>
      <c r="AZ117" s="1040" t="s">
        <v>458</v>
      </c>
      <c r="BA117" s="1041"/>
      <c r="BB117" s="1041"/>
      <c r="BC117" s="1041"/>
      <c r="BD117" s="1041"/>
      <c r="BE117" s="1041"/>
      <c r="BF117" s="1041"/>
      <c r="BG117" s="1041"/>
      <c r="BH117" s="1041"/>
      <c r="BI117" s="1041"/>
      <c r="BJ117" s="1041"/>
      <c r="BK117" s="1041"/>
      <c r="BL117" s="1041"/>
      <c r="BM117" s="1041"/>
      <c r="BN117" s="1041"/>
      <c r="BO117" s="1041"/>
      <c r="BP117" s="1042"/>
      <c r="BQ117" s="991" t="s">
        <v>137</v>
      </c>
      <c r="BR117" s="992"/>
      <c r="BS117" s="992"/>
      <c r="BT117" s="992"/>
      <c r="BU117" s="992"/>
      <c r="BV117" s="992" t="s">
        <v>436</v>
      </c>
      <c r="BW117" s="992"/>
      <c r="BX117" s="992"/>
      <c r="BY117" s="992"/>
      <c r="BZ117" s="992"/>
      <c r="CA117" s="992" t="s">
        <v>440</v>
      </c>
      <c r="CB117" s="992"/>
      <c r="CC117" s="992"/>
      <c r="CD117" s="992"/>
      <c r="CE117" s="992"/>
      <c r="CF117" s="986" t="s">
        <v>137</v>
      </c>
      <c r="CG117" s="987"/>
      <c r="CH117" s="987"/>
      <c r="CI117" s="987"/>
      <c r="CJ117" s="987"/>
      <c r="CK117" s="1014"/>
      <c r="CL117" s="1015"/>
      <c r="CM117" s="988" t="s">
        <v>459</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24" t="s">
        <v>137</v>
      </c>
      <c r="DH117" s="1025"/>
      <c r="DI117" s="1025"/>
      <c r="DJ117" s="1025"/>
      <c r="DK117" s="1026"/>
      <c r="DL117" s="1027" t="s">
        <v>137</v>
      </c>
      <c r="DM117" s="1025"/>
      <c r="DN117" s="1025"/>
      <c r="DO117" s="1025"/>
      <c r="DP117" s="1026"/>
      <c r="DQ117" s="1027" t="s">
        <v>137</v>
      </c>
      <c r="DR117" s="1025"/>
      <c r="DS117" s="1025"/>
      <c r="DT117" s="1025"/>
      <c r="DU117" s="1026"/>
      <c r="DV117" s="1028" t="s">
        <v>440</v>
      </c>
      <c r="DW117" s="1029"/>
      <c r="DX117" s="1029"/>
      <c r="DY117" s="1029"/>
      <c r="DZ117" s="1030"/>
    </row>
    <row r="118" spans="1:130" s="226" customFormat="1" ht="26.25" customHeight="1" x14ac:dyDescent="0.15">
      <c r="A118" s="978" t="s">
        <v>431</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428</v>
      </c>
      <c r="AB118" s="959"/>
      <c r="AC118" s="959"/>
      <c r="AD118" s="959"/>
      <c r="AE118" s="960"/>
      <c r="AF118" s="958" t="s">
        <v>429</v>
      </c>
      <c r="AG118" s="959"/>
      <c r="AH118" s="959"/>
      <c r="AI118" s="959"/>
      <c r="AJ118" s="960"/>
      <c r="AK118" s="958" t="s">
        <v>306</v>
      </c>
      <c r="AL118" s="959"/>
      <c r="AM118" s="959"/>
      <c r="AN118" s="959"/>
      <c r="AO118" s="960"/>
      <c r="AP118" s="1036" t="s">
        <v>430</v>
      </c>
      <c r="AQ118" s="1037"/>
      <c r="AR118" s="1037"/>
      <c r="AS118" s="1037"/>
      <c r="AT118" s="1038"/>
      <c r="AU118" s="974"/>
      <c r="AV118" s="975"/>
      <c r="AW118" s="975"/>
      <c r="AX118" s="975"/>
      <c r="AY118" s="975"/>
      <c r="AZ118" s="1039" t="s">
        <v>460</v>
      </c>
      <c r="BA118" s="1031"/>
      <c r="BB118" s="1031"/>
      <c r="BC118" s="1031"/>
      <c r="BD118" s="1031"/>
      <c r="BE118" s="1031"/>
      <c r="BF118" s="1031"/>
      <c r="BG118" s="1031"/>
      <c r="BH118" s="1031"/>
      <c r="BI118" s="1031"/>
      <c r="BJ118" s="1031"/>
      <c r="BK118" s="1031"/>
      <c r="BL118" s="1031"/>
      <c r="BM118" s="1031"/>
      <c r="BN118" s="1031"/>
      <c r="BO118" s="1031"/>
      <c r="BP118" s="1032"/>
      <c r="BQ118" s="1065" t="s">
        <v>137</v>
      </c>
      <c r="BR118" s="1066"/>
      <c r="BS118" s="1066"/>
      <c r="BT118" s="1066"/>
      <c r="BU118" s="1066"/>
      <c r="BV118" s="1066" t="s">
        <v>137</v>
      </c>
      <c r="BW118" s="1066"/>
      <c r="BX118" s="1066"/>
      <c r="BY118" s="1066"/>
      <c r="BZ118" s="1066"/>
      <c r="CA118" s="1066" t="s">
        <v>436</v>
      </c>
      <c r="CB118" s="1066"/>
      <c r="CC118" s="1066"/>
      <c r="CD118" s="1066"/>
      <c r="CE118" s="1066"/>
      <c r="CF118" s="986" t="s">
        <v>137</v>
      </c>
      <c r="CG118" s="987"/>
      <c r="CH118" s="987"/>
      <c r="CI118" s="987"/>
      <c r="CJ118" s="987"/>
      <c r="CK118" s="1014"/>
      <c r="CL118" s="1015"/>
      <c r="CM118" s="988" t="s">
        <v>461</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24" t="s">
        <v>137</v>
      </c>
      <c r="DH118" s="1025"/>
      <c r="DI118" s="1025"/>
      <c r="DJ118" s="1025"/>
      <c r="DK118" s="1026"/>
      <c r="DL118" s="1027" t="s">
        <v>436</v>
      </c>
      <c r="DM118" s="1025"/>
      <c r="DN118" s="1025"/>
      <c r="DO118" s="1025"/>
      <c r="DP118" s="1026"/>
      <c r="DQ118" s="1027" t="s">
        <v>440</v>
      </c>
      <c r="DR118" s="1025"/>
      <c r="DS118" s="1025"/>
      <c r="DT118" s="1025"/>
      <c r="DU118" s="1026"/>
      <c r="DV118" s="1028" t="s">
        <v>137</v>
      </c>
      <c r="DW118" s="1029"/>
      <c r="DX118" s="1029"/>
      <c r="DY118" s="1029"/>
      <c r="DZ118" s="1030"/>
    </row>
    <row r="119" spans="1:130" s="226" customFormat="1" ht="26.25" customHeight="1" x14ac:dyDescent="0.15">
      <c r="A119" s="1122" t="s">
        <v>434</v>
      </c>
      <c r="B119" s="1013"/>
      <c r="C119" s="995" t="s">
        <v>435</v>
      </c>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4"/>
      <c r="AA119" s="965" t="s">
        <v>440</v>
      </c>
      <c r="AB119" s="966"/>
      <c r="AC119" s="966"/>
      <c r="AD119" s="966"/>
      <c r="AE119" s="967"/>
      <c r="AF119" s="968" t="s">
        <v>436</v>
      </c>
      <c r="AG119" s="966"/>
      <c r="AH119" s="966"/>
      <c r="AI119" s="966"/>
      <c r="AJ119" s="967"/>
      <c r="AK119" s="968" t="s">
        <v>137</v>
      </c>
      <c r="AL119" s="966"/>
      <c r="AM119" s="966"/>
      <c r="AN119" s="966"/>
      <c r="AO119" s="967"/>
      <c r="AP119" s="969" t="s">
        <v>137</v>
      </c>
      <c r="AQ119" s="970"/>
      <c r="AR119" s="970"/>
      <c r="AS119" s="970"/>
      <c r="AT119" s="971"/>
      <c r="AU119" s="976"/>
      <c r="AV119" s="977"/>
      <c r="AW119" s="977"/>
      <c r="AX119" s="977"/>
      <c r="AY119" s="977"/>
      <c r="AZ119" s="247" t="s">
        <v>189</v>
      </c>
      <c r="BA119" s="247"/>
      <c r="BB119" s="247"/>
      <c r="BC119" s="247"/>
      <c r="BD119" s="247"/>
      <c r="BE119" s="247"/>
      <c r="BF119" s="247"/>
      <c r="BG119" s="247"/>
      <c r="BH119" s="247"/>
      <c r="BI119" s="247"/>
      <c r="BJ119" s="247"/>
      <c r="BK119" s="247"/>
      <c r="BL119" s="247"/>
      <c r="BM119" s="247"/>
      <c r="BN119" s="247"/>
      <c r="BO119" s="1043" t="s">
        <v>462</v>
      </c>
      <c r="BP119" s="1071"/>
      <c r="BQ119" s="1065">
        <v>17227009</v>
      </c>
      <c r="BR119" s="1066"/>
      <c r="BS119" s="1066"/>
      <c r="BT119" s="1066"/>
      <c r="BU119" s="1066"/>
      <c r="BV119" s="1066">
        <v>16562646</v>
      </c>
      <c r="BW119" s="1066"/>
      <c r="BX119" s="1066"/>
      <c r="BY119" s="1066"/>
      <c r="BZ119" s="1066"/>
      <c r="CA119" s="1066">
        <v>15600690</v>
      </c>
      <c r="CB119" s="1066"/>
      <c r="CC119" s="1066"/>
      <c r="CD119" s="1066"/>
      <c r="CE119" s="1066"/>
      <c r="CF119" s="1067"/>
      <c r="CG119" s="1068"/>
      <c r="CH119" s="1068"/>
      <c r="CI119" s="1068"/>
      <c r="CJ119" s="1069"/>
      <c r="CK119" s="1016"/>
      <c r="CL119" s="1017"/>
      <c r="CM119" s="1039" t="s">
        <v>463</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70">
        <v>8464</v>
      </c>
      <c r="DH119" s="1052"/>
      <c r="DI119" s="1052"/>
      <c r="DJ119" s="1052"/>
      <c r="DK119" s="1053"/>
      <c r="DL119" s="1051">
        <v>7163</v>
      </c>
      <c r="DM119" s="1052"/>
      <c r="DN119" s="1052"/>
      <c r="DO119" s="1052"/>
      <c r="DP119" s="1053"/>
      <c r="DQ119" s="1051">
        <v>5862</v>
      </c>
      <c r="DR119" s="1052"/>
      <c r="DS119" s="1052"/>
      <c r="DT119" s="1052"/>
      <c r="DU119" s="1053"/>
      <c r="DV119" s="1054">
        <v>0.1</v>
      </c>
      <c r="DW119" s="1055"/>
      <c r="DX119" s="1055"/>
      <c r="DY119" s="1055"/>
      <c r="DZ119" s="1056"/>
    </row>
    <row r="120" spans="1:130" s="226" customFormat="1" ht="26.25" customHeight="1" x14ac:dyDescent="0.15">
      <c r="A120" s="1123"/>
      <c r="B120" s="1015"/>
      <c r="C120" s="988" t="s">
        <v>439</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24" t="s">
        <v>137</v>
      </c>
      <c r="AB120" s="1025"/>
      <c r="AC120" s="1025"/>
      <c r="AD120" s="1025"/>
      <c r="AE120" s="1026"/>
      <c r="AF120" s="1027" t="s">
        <v>137</v>
      </c>
      <c r="AG120" s="1025"/>
      <c r="AH120" s="1025"/>
      <c r="AI120" s="1025"/>
      <c r="AJ120" s="1026"/>
      <c r="AK120" s="1027" t="s">
        <v>137</v>
      </c>
      <c r="AL120" s="1025"/>
      <c r="AM120" s="1025"/>
      <c r="AN120" s="1025"/>
      <c r="AO120" s="1026"/>
      <c r="AP120" s="1028" t="s">
        <v>436</v>
      </c>
      <c r="AQ120" s="1029"/>
      <c r="AR120" s="1029"/>
      <c r="AS120" s="1029"/>
      <c r="AT120" s="1030"/>
      <c r="AU120" s="1057" t="s">
        <v>464</v>
      </c>
      <c r="AV120" s="1058"/>
      <c r="AW120" s="1058"/>
      <c r="AX120" s="1058"/>
      <c r="AY120" s="1059"/>
      <c r="AZ120" s="995" t="s">
        <v>465</v>
      </c>
      <c r="BA120" s="963"/>
      <c r="BB120" s="963"/>
      <c r="BC120" s="963"/>
      <c r="BD120" s="963"/>
      <c r="BE120" s="963"/>
      <c r="BF120" s="963"/>
      <c r="BG120" s="963"/>
      <c r="BH120" s="963"/>
      <c r="BI120" s="963"/>
      <c r="BJ120" s="963"/>
      <c r="BK120" s="963"/>
      <c r="BL120" s="963"/>
      <c r="BM120" s="963"/>
      <c r="BN120" s="963"/>
      <c r="BO120" s="963"/>
      <c r="BP120" s="964"/>
      <c r="BQ120" s="996">
        <v>4163081</v>
      </c>
      <c r="BR120" s="997"/>
      <c r="BS120" s="997"/>
      <c r="BT120" s="997"/>
      <c r="BU120" s="997"/>
      <c r="BV120" s="997">
        <v>4192532</v>
      </c>
      <c r="BW120" s="997"/>
      <c r="BX120" s="997"/>
      <c r="BY120" s="997"/>
      <c r="BZ120" s="997"/>
      <c r="CA120" s="997">
        <v>5154146</v>
      </c>
      <c r="CB120" s="997"/>
      <c r="CC120" s="997"/>
      <c r="CD120" s="997"/>
      <c r="CE120" s="997"/>
      <c r="CF120" s="1010">
        <v>86.7</v>
      </c>
      <c r="CG120" s="1011"/>
      <c r="CH120" s="1011"/>
      <c r="CI120" s="1011"/>
      <c r="CJ120" s="1011"/>
      <c r="CK120" s="1072" t="s">
        <v>466</v>
      </c>
      <c r="CL120" s="1073"/>
      <c r="CM120" s="1073"/>
      <c r="CN120" s="1073"/>
      <c r="CO120" s="1074"/>
      <c r="CP120" s="1080" t="s">
        <v>409</v>
      </c>
      <c r="CQ120" s="1081"/>
      <c r="CR120" s="1081"/>
      <c r="CS120" s="1081"/>
      <c r="CT120" s="1081"/>
      <c r="CU120" s="1081"/>
      <c r="CV120" s="1081"/>
      <c r="CW120" s="1081"/>
      <c r="CX120" s="1081"/>
      <c r="CY120" s="1081"/>
      <c r="CZ120" s="1081"/>
      <c r="DA120" s="1081"/>
      <c r="DB120" s="1081"/>
      <c r="DC120" s="1081"/>
      <c r="DD120" s="1081"/>
      <c r="DE120" s="1081"/>
      <c r="DF120" s="1082"/>
      <c r="DG120" s="996">
        <v>5608918</v>
      </c>
      <c r="DH120" s="997"/>
      <c r="DI120" s="997"/>
      <c r="DJ120" s="997"/>
      <c r="DK120" s="997"/>
      <c r="DL120" s="997">
        <v>5342674</v>
      </c>
      <c r="DM120" s="997"/>
      <c r="DN120" s="997"/>
      <c r="DO120" s="997"/>
      <c r="DP120" s="997"/>
      <c r="DQ120" s="997">
        <v>4962749</v>
      </c>
      <c r="DR120" s="997"/>
      <c r="DS120" s="997"/>
      <c r="DT120" s="997"/>
      <c r="DU120" s="997"/>
      <c r="DV120" s="998">
        <v>83.4</v>
      </c>
      <c r="DW120" s="998"/>
      <c r="DX120" s="998"/>
      <c r="DY120" s="998"/>
      <c r="DZ120" s="999"/>
    </row>
    <row r="121" spans="1:130" s="226" customFormat="1" ht="26.25" customHeight="1" x14ac:dyDescent="0.15">
      <c r="A121" s="1123"/>
      <c r="B121" s="1015"/>
      <c r="C121" s="1040" t="s">
        <v>467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24" t="s">
        <v>137</v>
      </c>
      <c r="AB121" s="1025"/>
      <c r="AC121" s="1025"/>
      <c r="AD121" s="1025"/>
      <c r="AE121" s="1026"/>
      <c r="AF121" s="1027" t="s">
        <v>436</v>
      </c>
      <c r="AG121" s="1025"/>
      <c r="AH121" s="1025"/>
      <c r="AI121" s="1025"/>
      <c r="AJ121" s="1026"/>
      <c r="AK121" s="1027" t="s">
        <v>137</v>
      </c>
      <c r="AL121" s="1025"/>
      <c r="AM121" s="1025"/>
      <c r="AN121" s="1025"/>
      <c r="AO121" s="1026"/>
      <c r="AP121" s="1028" t="s">
        <v>137</v>
      </c>
      <c r="AQ121" s="1029"/>
      <c r="AR121" s="1029"/>
      <c r="AS121" s="1029"/>
      <c r="AT121" s="1030"/>
      <c r="AU121" s="1060"/>
      <c r="AV121" s="1061"/>
      <c r="AW121" s="1061"/>
      <c r="AX121" s="1061"/>
      <c r="AY121" s="1062"/>
      <c r="AZ121" s="988" t="s">
        <v>468</v>
      </c>
      <c r="BA121" s="989"/>
      <c r="BB121" s="989"/>
      <c r="BC121" s="989"/>
      <c r="BD121" s="989"/>
      <c r="BE121" s="989"/>
      <c r="BF121" s="989"/>
      <c r="BG121" s="989"/>
      <c r="BH121" s="989"/>
      <c r="BI121" s="989"/>
      <c r="BJ121" s="989"/>
      <c r="BK121" s="989"/>
      <c r="BL121" s="989"/>
      <c r="BM121" s="989"/>
      <c r="BN121" s="989"/>
      <c r="BO121" s="989"/>
      <c r="BP121" s="990"/>
      <c r="BQ121" s="991">
        <v>211241</v>
      </c>
      <c r="BR121" s="992"/>
      <c r="BS121" s="992"/>
      <c r="BT121" s="992"/>
      <c r="BU121" s="992"/>
      <c r="BV121" s="992">
        <v>164945</v>
      </c>
      <c r="BW121" s="992"/>
      <c r="BX121" s="992"/>
      <c r="BY121" s="992"/>
      <c r="BZ121" s="992"/>
      <c r="CA121" s="992">
        <v>116775</v>
      </c>
      <c r="CB121" s="992"/>
      <c r="CC121" s="992"/>
      <c r="CD121" s="992"/>
      <c r="CE121" s="992"/>
      <c r="CF121" s="986">
        <v>2</v>
      </c>
      <c r="CG121" s="987"/>
      <c r="CH121" s="987"/>
      <c r="CI121" s="987"/>
      <c r="CJ121" s="987"/>
      <c r="CK121" s="1075"/>
      <c r="CL121" s="1076"/>
      <c r="CM121" s="1076"/>
      <c r="CN121" s="1076"/>
      <c r="CO121" s="1077"/>
      <c r="CP121" s="1085" t="s">
        <v>411</v>
      </c>
      <c r="CQ121" s="1086"/>
      <c r="CR121" s="1086"/>
      <c r="CS121" s="1086"/>
      <c r="CT121" s="1086"/>
      <c r="CU121" s="1086"/>
      <c r="CV121" s="1086"/>
      <c r="CW121" s="1086"/>
      <c r="CX121" s="1086"/>
      <c r="CY121" s="1086"/>
      <c r="CZ121" s="1086"/>
      <c r="DA121" s="1086"/>
      <c r="DB121" s="1086"/>
      <c r="DC121" s="1086"/>
      <c r="DD121" s="1086"/>
      <c r="DE121" s="1086"/>
      <c r="DF121" s="1087"/>
      <c r="DG121" s="991">
        <v>447323</v>
      </c>
      <c r="DH121" s="992"/>
      <c r="DI121" s="992"/>
      <c r="DJ121" s="992"/>
      <c r="DK121" s="992"/>
      <c r="DL121" s="992">
        <v>406145</v>
      </c>
      <c r="DM121" s="992"/>
      <c r="DN121" s="992"/>
      <c r="DO121" s="992"/>
      <c r="DP121" s="992"/>
      <c r="DQ121" s="992">
        <v>362644</v>
      </c>
      <c r="DR121" s="992"/>
      <c r="DS121" s="992"/>
      <c r="DT121" s="992"/>
      <c r="DU121" s="992"/>
      <c r="DV121" s="993">
        <v>6.1</v>
      </c>
      <c r="DW121" s="993"/>
      <c r="DX121" s="993"/>
      <c r="DY121" s="993"/>
      <c r="DZ121" s="994"/>
    </row>
    <row r="122" spans="1:130" s="226" customFormat="1" ht="26.25" customHeight="1" x14ac:dyDescent="0.15">
      <c r="A122" s="1123"/>
      <c r="B122" s="1015"/>
      <c r="C122" s="988" t="s">
        <v>450</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24" t="s">
        <v>137</v>
      </c>
      <c r="AB122" s="1025"/>
      <c r="AC122" s="1025"/>
      <c r="AD122" s="1025"/>
      <c r="AE122" s="1026"/>
      <c r="AF122" s="1027" t="s">
        <v>137</v>
      </c>
      <c r="AG122" s="1025"/>
      <c r="AH122" s="1025"/>
      <c r="AI122" s="1025"/>
      <c r="AJ122" s="1026"/>
      <c r="AK122" s="1027" t="s">
        <v>137</v>
      </c>
      <c r="AL122" s="1025"/>
      <c r="AM122" s="1025"/>
      <c r="AN122" s="1025"/>
      <c r="AO122" s="1026"/>
      <c r="AP122" s="1028" t="s">
        <v>137</v>
      </c>
      <c r="AQ122" s="1029"/>
      <c r="AR122" s="1029"/>
      <c r="AS122" s="1029"/>
      <c r="AT122" s="1030"/>
      <c r="AU122" s="1060"/>
      <c r="AV122" s="1061"/>
      <c r="AW122" s="1061"/>
      <c r="AX122" s="1061"/>
      <c r="AY122" s="1062"/>
      <c r="AZ122" s="1039" t="s">
        <v>469</v>
      </c>
      <c r="BA122" s="1031"/>
      <c r="BB122" s="1031"/>
      <c r="BC122" s="1031"/>
      <c r="BD122" s="1031"/>
      <c r="BE122" s="1031"/>
      <c r="BF122" s="1031"/>
      <c r="BG122" s="1031"/>
      <c r="BH122" s="1031"/>
      <c r="BI122" s="1031"/>
      <c r="BJ122" s="1031"/>
      <c r="BK122" s="1031"/>
      <c r="BL122" s="1031"/>
      <c r="BM122" s="1031"/>
      <c r="BN122" s="1031"/>
      <c r="BO122" s="1031"/>
      <c r="BP122" s="1032"/>
      <c r="BQ122" s="1065">
        <v>12461134</v>
      </c>
      <c r="BR122" s="1066"/>
      <c r="BS122" s="1066"/>
      <c r="BT122" s="1066"/>
      <c r="BU122" s="1066"/>
      <c r="BV122" s="1066">
        <v>11980612</v>
      </c>
      <c r="BW122" s="1066"/>
      <c r="BX122" s="1066"/>
      <c r="BY122" s="1066"/>
      <c r="BZ122" s="1066"/>
      <c r="CA122" s="1066">
        <v>11324042</v>
      </c>
      <c r="CB122" s="1066"/>
      <c r="CC122" s="1066"/>
      <c r="CD122" s="1066"/>
      <c r="CE122" s="1066"/>
      <c r="CF122" s="1083">
        <v>190.4</v>
      </c>
      <c r="CG122" s="1084"/>
      <c r="CH122" s="1084"/>
      <c r="CI122" s="1084"/>
      <c r="CJ122" s="1084"/>
      <c r="CK122" s="1075"/>
      <c r="CL122" s="1076"/>
      <c r="CM122" s="1076"/>
      <c r="CN122" s="1076"/>
      <c r="CO122" s="1077"/>
      <c r="CP122" s="1085" t="s">
        <v>407</v>
      </c>
      <c r="CQ122" s="1086"/>
      <c r="CR122" s="1086"/>
      <c r="CS122" s="1086"/>
      <c r="CT122" s="1086"/>
      <c r="CU122" s="1086"/>
      <c r="CV122" s="1086"/>
      <c r="CW122" s="1086"/>
      <c r="CX122" s="1086"/>
      <c r="CY122" s="1086"/>
      <c r="CZ122" s="1086"/>
      <c r="DA122" s="1086"/>
      <c r="DB122" s="1086"/>
      <c r="DC122" s="1086"/>
      <c r="DD122" s="1086"/>
      <c r="DE122" s="1086"/>
      <c r="DF122" s="1087"/>
      <c r="DG122" s="991">
        <v>33057</v>
      </c>
      <c r="DH122" s="992"/>
      <c r="DI122" s="992"/>
      <c r="DJ122" s="992"/>
      <c r="DK122" s="992"/>
      <c r="DL122" s="992">
        <v>43428</v>
      </c>
      <c r="DM122" s="992"/>
      <c r="DN122" s="992"/>
      <c r="DO122" s="992"/>
      <c r="DP122" s="992"/>
      <c r="DQ122" s="992">
        <v>64872</v>
      </c>
      <c r="DR122" s="992"/>
      <c r="DS122" s="992"/>
      <c r="DT122" s="992"/>
      <c r="DU122" s="992"/>
      <c r="DV122" s="993">
        <v>1.1000000000000001</v>
      </c>
      <c r="DW122" s="993"/>
      <c r="DX122" s="993"/>
      <c r="DY122" s="993"/>
      <c r="DZ122" s="994"/>
    </row>
    <row r="123" spans="1:130" s="226" customFormat="1" ht="26.25" customHeight="1" x14ac:dyDescent="0.15">
      <c r="A123" s="1123"/>
      <c r="B123" s="1015"/>
      <c r="C123" s="988" t="s">
        <v>456</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24" t="s">
        <v>137</v>
      </c>
      <c r="AB123" s="1025"/>
      <c r="AC123" s="1025"/>
      <c r="AD123" s="1025"/>
      <c r="AE123" s="1026"/>
      <c r="AF123" s="1027" t="s">
        <v>137</v>
      </c>
      <c r="AG123" s="1025"/>
      <c r="AH123" s="1025"/>
      <c r="AI123" s="1025"/>
      <c r="AJ123" s="1026"/>
      <c r="AK123" s="1027" t="s">
        <v>137</v>
      </c>
      <c r="AL123" s="1025"/>
      <c r="AM123" s="1025"/>
      <c r="AN123" s="1025"/>
      <c r="AO123" s="1026"/>
      <c r="AP123" s="1028" t="s">
        <v>137</v>
      </c>
      <c r="AQ123" s="1029"/>
      <c r="AR123" s="1029"/>
      <c r="AS123" s="1029"/>
      <c r="AT123" s="1030"/>
      <c r="AU123" s="1063"/>
      <c r="AV123" s="1064"/>
      <c r="AW123" s="1064"/>
      <c r="AX123" s="1064"/>
      <c r="AY123" s="1064"/>
      <c r="AZ123" s="247" t="s">
        <v>189</v>
      </c>
      <c r="BA123" s="247"/>
      <c r="BB123" s="247"/>
      <c r="BC123" s="247"/>
      <c r="BD123" s="247"/>
      <c r="BE123" s="247"/>
      <c r="BF123" s="247"/>
      <c r="BG123" s="247"/>
      <c r="BH123" s="247"/>
      <c r="BI123" s="247"/>
      <c r="BJ123" s="247"/>
      <c r="BK123" s="247"/>
      <c r="BL123" s="247"/>
      <c r="BM123" s="247"/>
      <c r="BN123" s="247"/>
      <c r="BO123" s="1043" t="s">
        <v>470</v>
      </c>
      <c r="BP123" s="1071"/>
      <c r="BQ123" s="1129">
        <v>16835456</v>
      </c>
      <c r="BR123" s="1130"/>
      <c r="BS123" s="1130"/>
      <c r="BT123" s="1130"/>
      <c r="BU123" s="1130"/>
      <c r="BV123" s="1130">
        <v>16338089</v>
      </c>
      <c r="BW123" s="1130"/>
      <c r="BX123" s="1130"/>
      <c r="BY123" s="1130"/>
      <c r="BZ123" s="1130"/>
      <c r="CA123" s="1130">
        <v>16594963</v>
      </c>
      <c r="CB123" s="1130"/>
      <c r="CC123" s="1130"/>
      <c r="CD123" s="1130"/>
      <c r="CE123" s="1130"/>
      <c r="CF123" s="1067"/>
      <c r="CG123" s="1068"/>
      <c r="CH123" s="1068"/>
      <c r="CI123" s="1068"/>
      <c r="CJ123" s="1069"/>
      <c r="CK123" s="1075"/>
      <c r="CL123" s="1076"/>
      <c r="CM123" s="1076"/>
      <c r="CN123" s="1076"/>
      <c r="CO123" s="1077"/>
      <c r="CP123" s="1085" t="s">
        <v>405</v>
      </c>
      <c r="CQ123" s="1086"/>
      <c r="CR123" s="1086"/>
      <c r="CS123" s="1086"/>
      <c r="CT123" s="1086"/>
      <c r="CU123" s="1086"/>
      <c r="CV123" s="1086"/>
      <c r="CW123" s="1086"/>
      <c r="CX123" s="1086"/>
      <c r="CY123" s="1086"/>
      <c r="CZ123" s="1086"/>
      <c r="DA123" s="1086"/>
      <c r="DB123" s="1086"/>
      <c r="DC123" s="1086"/>
      <c r="DD123" s="1086"/>
      <c r="DE123" s="1086"/>
      <c r="DF123" s="1087"/>
      <c r="DG123" s="1024" t="s">
        <v>436</v>
      </c>
      <c r="DH123" s="1025"/>
      <c r="DI123" s="1025"/>
      <c r="DJ123" s="1025"/>
      <c r="DK123" s="1026"/>
      <c r="DL123" s="1027" t="s">
        <v>137</v>
      </c>
      <c r="DM123" s="1025"/>
      <c r="DN123" s="1025"/>
      <c r="DO123" s="1025"/>
      <c r="DP123" s="1026"/>
      <c r="DQ123" s="1027" t="s">
        <v>137</v>
      </c>
      <c r="DR123" s="1025"/>
      <c r="DS123" s="1025"/>
      <c r="DT123" s="1025"/>
      <c r="DU123" s="1026"/>
      <c r="DV123" s="1028" t="s">
        <v>436</v>
      </c>
      <c r="DW123" s="1029"/>
      <c r="DX123" s="1029"/>
      <c r="DY123" s="1029"/>
      <c r="DZ123" s="1030"/>
    </row>
    <row r="124" spans="1:130" s="226" customFormat="1" ht="26.25" customHeight="1" thickBot="1" x14ac:dyDescent="0.2">
      <c r="A124" s="1123"/>
      <c r="B124" s="1015"/>
      <c r="C124" s="988" t="s">
        <v>459</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24" t="s">
        <v>440</v>
      </c>
      <c r="AB124" s="1025"/>
      <c r="AC124" s="1025"/>
      <c r="AD124" s="1025"/>
      <c r="AE124" s="1026"/>
      <c r="AF124" s="1027" t="s">
        <v>436</v>
      </c>
      <c r="AG124" s="1025"/>
      <c r="AH124" s="1025"/>
      <c r="AI124" s="1025"/>
      <c r="AJ124" s="1026"/>
      <c r="AK124" s="1027" t="s">
        <v>436</v>
      </c>
      <c r="AL124" s="1025"/>
      <c r="AM124" s="1025"/>
      <c r="AN124" s="1025"/>
      <c r="AO124" s="1026"/>
      <c r="AP124" s="1028" t="s">
        <v>137</v>
      </c>
      <c r="AQ124" s="1029"/>
      <c r="AR124" s="1029"/>
      <c r="AS124" s="1029"/>
      <c r="AT124" s="1030"/>
      <c r="AU124" s="1125" t="s">
        <v>471</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v>7.2</v>
      </c>
      <c r="BR124" s="1093"/>
      <c r="BS124" s="1093"/>
      <c r="BT124" s="1093"/>
      <c r="BU124" s="1093"/>
      <c r="BV124" s="1093">
        <v>4</v>
      </c>
      <c r="BW124" s="1093"/>
      <c r="BX124" s="1093"/>
      <c r="BY124" s="1093"/>
      <c r="BZ124" s="1093"/>
      <c r="CA124" s="1093" t="s">
        <v>137</v>
      </c>
      <c r="CB124" s="1093"/>
      <c r="CC124" s="1093"/>
      <c r="CD124" s="1093"/>
      <c r="CE124" s="1093"/>
      <c r="CF124" s="1094"/>
      <c r="CG124" s="1095"/>
      <c r="CH124" s="1095"/>
      <c r="CI124" s="1095"/>
      <c r="CJ124" s="1096"/>
      <c r="CK124" s="1078"/>
      <c r="CL124" s="1078"/>
      <c r="CM124" s="1078"/>
      <c r="CN124" s="1078"/>
      <c r="CO124" s="1079"/>
      <c r="CP124" s="1085" t="s">
        <v>472</v>
      </c>
      <c r="CQ124" s="1086"/>
      <c r="CR124" s="1086"/>
      <c r="CS124" s="1086"/>
      <c r="CT124" s="1086"/>
      <c r="CU124" s="1086"/>
      <c r="CV124" s="1086"/>
      <c r="CW124" s="1086"/>
      <c r="CX124" s="1086"/>
      <c r="CY124" s="1086"/>
      <c r="CZ124" s="1086"/>
      <c r="DA124" s="1086"/>
      <c r="DB124" s="1086"/>
      <c r="DC124" s="1086"/>
      <c r="DD124" s="1086"/>
      <c r="DE124" s="1086"/>
      <c r="DF124" s="1087"/>
      <c r="DG124" s="1070" t="s">
        <v>137</v>
      </c>
      <c r="DH124" s="1052"/>
      <c r="DI124" s="1052"/>
      <c r="DJ124" s="1052"/>
      <c r="DK124" s="1053"/>
      <c r="DL124" s="1051" t="s">
        <v>137</v>
      </c>
      <c r="DM124" s="1052"/>
      <c r="DN124" s="1052"/>
      <c r="DO124" s="1052"/>
      <c r="DP124" s="1053"/>
      <c r="DQ124" s="1051" t="s">
        <v>440</v>
      </c>
      <c r="DR124" s="1052"/>
      <c r="DS124" s="1052"/>
      <c r="DT124" s="1052"/>
      <c r="DU124" s="1053"/>
      <c r="DV124" s="1054" t="s">
        <v>137</v>
      </c>
      <c r="DW124" s="1055"/>
      <c r="DX124" s="1055"/>
      <c r="DY124" s="1055"/>
      <c r="DZ124" s="1056"/>
    </row>
    <row r="125" spans="1:130" s="226" customFormat="1" ht="26.25" customHeight="1" x14ac:dyDescent="0.15">
      <c r="A125" s="1123"/>
      <c r="B125" s="1015"/>
      <c r="C125" s="988" t="s">
        <v>461</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24" t="s">
        <v>137</v>
      </c>
      <c r="AB125" s="1025"/>
      <c r="AC125" s="1025"/>
      <c r="AD125" s="1025"/>
      <c r="AE125" s="1026"/>
      <c r="AF125" s="1027" t="s">
        <v>440</v>
      </c>
      <c r="AG125" s="1025"/>
      <c r="AH125" s="1025"/>
      <c r="AI125" s="1025"/>
      <c r="AJ125" s="1026"/>
      <c r="AK125" s="1027" t="s">
        <v>440</v>
      </c>
      <c r="AL125" s="1025"/>
      <c r="AM125" s="1025"/>
      <c r="AN125" s="1025"/>
      <c r="AO125" s="1026"/>
      <c r="AP125" s="1028" t="s">
        <v>440</v>
      </c>
      <c r="AQ125" s="1029"/>
      <c r="AR125" s="1029"/>
      <c r="AS125" s="1029"/>
      <c r="AT125" s="103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8" t="s">
        <v>473</v>
      </c>
      <c r="CL125" s="1073"/>
      <c r="CM125" s="1073"/>
      <c r="CN125" s="1073"/>
      <c r="CO125" s="1074"/>
      <c r="CP125" s="995" t="s">
        <v>474</v>
      </c>
      <c r="CQ125" s="963"/>
      <c r="CR125" s="963"/>
      <c r="CS125" s="963"/>
      <c r="CT125" s="963"/>
      <c r="CU125" s="963"/>
      <c r="CV125" s="963"/>
      <c r="CW125" s="963"/>
      <c r="CX125" s="963"/>
      <c r="CY125" s="963"/>
      <c r="CZ125" s="963"/>
      <c r="DA125" s="963"/>
      <c r="DB125" s="963"/>
      <c r="DC125" s="963"/>
      <c r="DD125" s="963"/>
      <c r="DE125" s="963"/>
      <c r="DF125" s="964"/>
      <c r="DG125" s="996" t="s">
        <v>137</v>
      </c>
      <c r="DH125" s="997"/>
      <c r="DI125" s="997"/>
      <c r="DJ125" s="997"/>
      <c r="DK125" s="997"/>
      <c r="DL125" s="997" t="s">
        <v>137</v>
      </c>
      <c r="DM125" s="997"/>
      <c r="DN125" s="997"/>
      <c r="DO125" s="997"/>
      <c r="DP125" s="997"/>
      <c r="DQ125" s="997" t="s">
        <v>440</v>
      </c>
      <c r="DR125" s="997"/>
      <c r="DS125" s="997"/>
      <c r="DT125" s="997"/>
      <c r="DU125" s="997"/>
      <c r="DV125" s="998" t="s">
        <v>137</v>
      </c>
      <c r="DW125" s="998"/>
      <c r="DX125" s="998"/>
      <c r="DY125" s="998"/>
      <c r="DZ125" s="999"/>
    </row>
    <row r="126" spans="1:130" s="226" customFormat="1" ht="26.25" customHeight="1" thickBot="1" x14ac:dyDescent="0.2">
      <c r="A126" s="1123"/>
      <c r="B126" s="1015"/>
      <c r="C126" s="988" t="s">
        <v>463</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24">
        <v>1306</v>
      </c>
      <c r="AB126" s="1025"/>
      <c r="AC126" s="1025"/>
      <c r="AD126" s="1025"/>
      <c r="AE126" s="1026"/>
      <c r="AF126" s="1027">
        <v>1305</v>
      </c>
      <c r="AG126" s="1025"/>
      <c r="AH126" s="1025"/>
      <c r="AI126" s="1025"/>
      <c r="AJ126" s="1026"/>
      <c r="AK126" s="1027">
        <v>1305</v>
      </c>
      <c r="AL126" s="1025"/>
      <c r="AM126" s="1025"/>
      <c r="AN126" s="1025"/>
      <c r="AO126" s="1026"/>
      <c r="AP126" s="1028">
        <v>0</v>
      </c>
      <c r="AQ126" s="1029"/>
      <c r="AR126" s="1029"/>
      <c r="AS126" s="1029"/>
      <c r="AT126" s="103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9"/>
      <c r="CL126" s="1076"/>
      <c r="CM126" s="1076"/>
      <c r="CN126" s="1076"/>
      <c r="CO126" s="1077"/>
      <c r="CP126" s="988" t="s">
        <v>475</v>
      </c>
      <c r="CQ126" s="989"/>
      <c r="CR126" s="989"/>
      <c r="CS126" s="989"/>
      <c r="CT126" s="989"/>
      <c r="CU126" s="989"/>
      <c r="CV126" s="989"/>
      <c r="CW126" s="989"/>
      <c r="CX126" s="989"/>
      <c r="CY126" s="989"/>
      <c r="CZ126" s="989"/>
      <c r="DA126" s="989"/>
      <c r="DB126" s="989"/>
      <c r="DC126" s="989"/>
      <c r="DD126" s="989"/>
      <c r="DE126" s="989"/>
      <c r="DF126" s="990"/>
      <c r="DG126" s="991" t="s">
        <v>137</v>
      </c>
      <c r="DH126" s="992"/>
      <c r="DI126" s="992"/>
      <c r="DJ126" s="992"/>
      <c r="DK126" s="992"/>
      <c r="DL126" s="992" t="s">
        <v>137</v>
      </c>
      <c r="DM126" s="992"/>
      <c r="DN126" s="992"/>
      <c r="DO126" s="992"/>
      <c r="DP126" s="992"/>
      <c r="DQ126" s="992" t="s">
        <v>137</v>
      </c>
      <c r="DR126" s="992"/>
      <c r="DS126" s="992"/>
      <c r="DT126" s="992"/>
      <c r="DU126" s="992"/>
      <c r="DV126" s="993" t="s">
        <v>137</v>
      </c>
      <c r="DW126" s="993"/>
      <c r="DX126" s="993"/>
      <c r="DY126" s="993"/>
      <c r="DZ126" s="994"/>
    </row>
    <row r="127" spans="1:130" s="226" customFormat="1" ht="26.25" customHeight="1" x14ac:dyDescent="0.15">
      <c r="A127" s="1124"/>
      <c r="B127" s="1017"/>
      <c r="C127" s="1039" t="s">
        <v>476</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1024" t="s">
        <v>137</v>
      </c>
      <c r="AB127" s="1025"/>
      <c r="AC127" s="1025"/>
      <c r="AD127" s="1025"/>
      <c r="AE127" s="1026"/>
      <c r="AF127" s="1027" t="s">
        <v>137</v>
      </c>
      <c r="AG127" s="1025"/>
      <c r="AH127" s="1025"/>
      <c r="AI127" s="1025"/>
      <c r="AJ127" s="1026"/>
      <c r="AK127" s="1027" t="s">
        <v>137</v>
      </c>
      <c r="AL127" s="1025"/>
      <c r="AM127" s="1025"/>
      <c r="AN127" s="1025"/>
      <c r="AO127" s="1026"/>
      <c r="AP127" s="1028" t="s">
        <v>440</v>
      </c>
      <c r="AQ127" s="1029"/>
      <c r="AR127" s="1029"/>
      <c r="AS127" s="1029"/>
      <c r="AT127" s="1030"/>
      <c r="AU127" s="228"/>
      <c r="AV127" s="228"/>
      <c r="AW127" s="228"/>
      <c r="AX127" s="1097" t="s">
        <v>477</v>
      </c>
      <c r="AY127" s="1098"/>
      <c r="AZ127" s="1098"/>
      <c r="BA127" s="1098"/>
      <c r="BB127" s="1098"/>
      <c r="BC127" s="1098"/>
      <c r="BD127" s="1098"/>
      <c r="BE127" s="1099"/>
      <c r="BF127" s="1100" t="s">
        <v>478</v>
      </c>
      <c r="BG127" s="1098"/>
      <c r="BH127" s="1098"/>
      <c r="BI127" s="1098"/>
      <c r="BJ127" s="1098"/>
      <c r="BK127" s="1098"/>
      <c r="BL127" s="1099"/>
      <c r="BM127" s="1100" t="s">
        <v>479</v>
      </c>
      <c r="BN127" s="1098"/>
      <c r="BO127" s="1098"/>
      <c r="BP127" s="1098"/>
      <c r="BQ127" s="1098"/>
      <c r="BR127" s="1098"/>
      <c r="BS127" s="1099"/>
      <c r="BT127" s="1100" t="s">
        <v>480</v>
      </c>
      <c r="BU127" s="1098"/>
      <c r="BV127" s="1098"/>
      <c r="BW127" s="1098"/>
      <c r="BX127" s="1098"/>
      <c r="BY127" s="1098"/>
      <c r="BZ127" s="1121"/>
      <c r="CA127" s="228"/>
      <c r="CB127" s="228"/>
      <c r="CC127" s="228"/>
      <c r="CD127" s="251"/>
      <c r="CE127" s="251"/>
      <c r="CF127" s="251"/>
      <c r="CG127" s="228"/>
      <c r="CH127" s="228"/>
      <c r="CI127" s="228"/>
      <c r="CJ127" s="250"/>
      <c r="CK127" s="1089"/>
      <c r="CL127" s="1076"/>
      <c r="CM127" s="1076"/>
      <c r="CN127" s="1076"/>
      <c r="CO127" s="1077"/>
      <c r="CP127" s="988" t="s">
        <v>481</v>
      </c>
      <c r="CQ127" s="989"/>
      <c r="CR127" s="989"/>
      <c r="CS127" s="989"/>
      <c r="CT127" s="989"/>
      <c r="CU127" s="989"/>
      <c r="CV127" s="989"/>
      <c r="CW127" s="989"/>
      <c r="CX127" s="989"/>
      <c r="CY127" s="989"/>
      <c r="CZ127" s="989"/>
      <c r="DA127" s="989"/>
      <c r="DB127" s="989"/>
      <c r="DC127" s="989"/>
      <c r="DD127" s="989"/>
      <c r="DE127" s="989"/>
      <c r="DF127" s="990"/>
      <c r="DG127" s="991" t="s">
        <v>440</v>
      </c>
      <c r="DH127" s="992"/>
      <c r="DI127" s="992"/>
      <c r="DJ127" s="992"/>
      <c r="DK127" s="992"/>
      <c r="DL127" s="992" t="s">
        <v>137</v>
      </c>
      <c r="DM127" s="992"/>
      <c r="DN127" s="992"/>
      <c r="DO127" s="992"/>
      <c r="DP127" s="992"/>
      <c r="DQ127" s="992" t="s">
        <v>440</v>
      </c>
      <c r="DR127" s="992"/>
      <c r="DS127" s="992"/>
      <c r="DT127" s="992"/>
      <c r="DU127" s="992"/>
      <c r="DV127" s="993" t="s">
        <v>137</v>
      </c>
      <c r="DW127" s="993"/>
      <c r="DX127" s="993"/>
      <c r="DY127" s="993"/>
      <c r="DZ127" s="994"/>
    </row>
    <row r="128" spans="1:130" s="226" customFormat="1" ht="26.25" customHeight="1" thickBot="1" x14ac:dyDescent="0.2">
      <c r="A128" s="1107" t="s">
        <v>482</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483</v>
      </c>
      <c r="X128" s="1109"/>
      <c r="Y128" s="1109"/>
      <c r="Z128" s="1110"/>
      <c r="AA128" s="1111">
        <v>42410</v>
      </c>
      <c r="AB128" s="1112"/>
      <c r="AC128" s="1112"/>
      <c r="AD128" s="1112"/>
      <c r="AE128" s="1113"/>
      <c r="AF128" s="1114">
        <v>38158</v>
      </c>
      <c r="AG128" s="1112"/>
      <c r="AH128" s="1112"/>
      <c r="AI128" s="1112"/>
      <c r="AJ128" s="1113"/>
      <c r="AK128" s="1114">
        <v>40652</v>
      </c>
      <c r="AL128" s="1112"/>
      <c r="AM128" s="1112"/>
      <c r="AN128" s="1112"/>
      <c r="AO128" s="1113"/>
      <c r="AP128" s="1115"/>
      <c r="AQ128" s="1116"/>
      <c r="AR128" s="1116"/>
      <c r="AS128" s="1116"/>
      <c r="AT128" s="1117"/>
      <c r="AU128" s="228"/>
      <c r="AV128" s="228"/>
      <c r="AW128" s="228"/>
      <c r="AX128" s="962" t="s">
        <v>484</v>
      </c>
      <c r="AY128" s="963"/>
      <c r="AZ128" s="963"/>
      <c r="BA128" s="963"/>
      <c r="BB128" s="963"/>
      <c r="BC128" s="963"/>
      <c r="BD128" s="963"/>
      <c r="BE128" s="964"/>
      <c r="BF128" s="1118" t="s">
        <v>137</v>
      </c>
      <c r="BG128" s="1119"/>
      <c r="BH128" s="1119"/>
      <c r="BI128" s="1119"/>
      <c r="BJ128" s="1119"/>
      <c r="BK128" s="1119"/>
      <c r="BL128" s="1120"/>
      <c r="BM128" s="1118">
        <v>14.05</v>
      </c>
      <c r="BN128" s="1119"/>
      <c r="BO128" s="1119"/>
      <c r="BP128" s="1119"/>
      <c r="BQ128" s="1119"/>
      <c r="BR128" s="1119"/>
      <c r="BS128" s="1120"/>
      <c r="BT128" s="1118">
        <v>20</v>
      </c>
      <c r="BU128" s="1119"/>
      <c r="BV128" s="1119"/>
      <c r="BW128" s="1119"/>
      <c r="BX128" s="1119"/>
      <c r="BY128" s="1119"/>
      <c r="BZ128" s="1142"/>
      <c r="CA128" s="251"/>
      <c r="CB128" s="251"/>
      <c r="CC128" s="251"/>
      <c r="CD128" s="251"/>
      <c r="CE128" s="251"/>
      <c r="CF128" s="251"/>
      <c r="CG128" s="228"/>
      <c r="CH128" s="228"/>
      <c r="CI128" s="228"/>
      <c r="CJ128" s="250"/>
      <c r="CK128" s="1090"/>
      <c r="CL128" s="1091"/>
      <c r="CM128" s="1091"/>
      <c r="CN128" s="1091"/>
      <c r="CO128" s="1092"/>
      <c r="CP128" s="1101" t="s">
        <v>485</v>
      </c>
      <c r="CQ128" s="790"/>
      <c r="CR128" s="790"/>
      <c r="CS128" s="790"/>
      <c r="CT128" s="790"/>
      <c r="CU128" s="790"/>
      <c r="CV128" s="790"/>
      <c r="CW128" s="790"/>
      <c r="CX128" s="790"/>
      <c r="CY128" s="790"/>
      <c r="CZ128" s="790"/>
      <c r="DA128" s="790"/>
      <c r="DB128" s="790"/>
      <c r="DC128" s="790"/>
      <c r="DD128" s="790"/>
      <c r="DE128" s="790"/>
      <c r="DF128" s="1102"/>
      <c r="DG128" s="1103" t="s">
        <v>137</v>
      </c>
      <c r="DH128" s="1104"/>
      <c r="DI128" s="1104"/>
      <c r="DJ128" s="1104"/>
      <c r="DK128" s="1104"/>
      <c r="DL128" s="1104" t="s">
        <v>137</v>
      </c>
      <c r="DM128" s="1104"/>
      <c r="DN128" s="1104"/>
      <c r="DO128" s="1104"/>
      <c r="DP128" s="1104"/>
      <c r="DQ128" s="1104" t="s">
        <v>137</v>
      </c>
      <c r="DR128" s="1104"/>
      <c r="DS128" s="1104"/>
      <c r="DT128" s="1104"/>
      <c r="DU128" s="1104"/>
      <c r="DV128" s="1105" t="s">
        <v>137</v>
      </c>
      <c r="DW128" s="1105"/>
      <c r="DX128" s="1105"/>
      <c r="DY128" s="1105"/>
      <c r="DZ128" s="1106"/>
    </row>
    <row r="129" spans="1:131" s="226" customFormat="1" ht="26.25" customHeight="1" x14ac:dyDescent="0.15">
      <c r="A129" s="1000" t="s">
        <v>106</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36" t="s">
        <v>486</v>
      </c>
      <c r="X129" s="1137"/>
      <c r="Y129" s="1137"/>
      <c r="Z129" s="1138"/>
      <c r="AA129" s="1024">
        <v>6451273</v>
      </c>
      <c r="AB129" s="1025"/>
      <c r="AC129" s="1025"/>
      <c r="AD129" s="1025"/>
      <c r="AE129" s="1026"/>
      <c r="AF129" s="1027">
        <v>6675407</v>
      </c>
      <c r="AG129" s="1025"/>
      <c r="AH129" s="1025"/>
      <c r="AI129" s="1025"/>
      <c r="AJ129" s="1026"/>
      <c r="AK129" s="1027">
        <v>6999855</v>
      </c>
      <c r="AL129" s="1025"/>
      <c r="AM129" s="1025"/>
      <c r="AN129" s="1025"/>
      <c r="AO129" s="1026"/>
      <c r="AP129" s="1139"/>
      <c r="AQ129" s="1140"/>
      <c r="AR129" s="1140"/>
      <c r="AS129" s="1140"/>
      <c r="AT129" s="1141"/>
      <c r="AU129" s="229"/>
      <c r="AV129" s="229"/>
      <c r="AW129" s="229"/>
      <c r="AX129" s="1131" t="s">
        <v>487</v>
      </c>
      <c r="AY129" s="989"/>
      <c r="AZ129" s="989"/>
      <c r="BA129" s="989"/>
      <c r="BB129" s="989"/>
      <c r="BC129" s="989"/>
      <c r="BD129" s="989"/>
      <c r="BE129" s="990"/>
      <c r="BF129" s="1132" t="s">
        <v>137</v>
      </c>
      <c r="BG129" s="1133"/>
      <c r="BH129" s="1133"/>
      <c r="BI129" s="1133"/>
      <c r="BJ129" s="1133"/>
      <c r="BK129" s="1133"/>
      <c r="BL129" s="1134"/>
      <c r="BM129" s="1132">
        <v>19.05</v>
      </c>
      <c r="BN129" s="1133"/>
      <c r="BO129" s="1133"/>
      <c r="BP129" s="1133"/>
      <c r="BQ129" s="1133"/>
      <c r="BR129" s="1133"/>
      <c r="BS129" s="1134"/>
      <c r="BT129" s="1132">
        <v>30</v>
      </c>
      <c r="BU129" s="1133"/>
      <c r="BV129" s="1133"/>
      <c r="BW129" s="1133"/>
      <c r="BX129" s="1133"/>
      <c r="BY129" s="1133"/>
      <c r="BZ129" s="1135"/>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1000" t="s">
        <v>488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36" t="s">
        <v>489</v>
      </c>
      <c r="X130" s="1137"/>
      <c r="Y130" s="1137"/>
      <c r="Z130" s="1138"/>
      <c r="AA130" s="1024">
        <v>1077930</v>
      </c>
      <c r="AB130" s="1025"/>
      <c r="AC130" s="1025"/>
      <c r="AD130" s="1025"/>
      <c r="AE130" s="1026"/>
      <c r="AF130" s="1027">
        <v>1071010</v>
      </c>
      <c r="AG130" s="1025"/>
      <c r="AH130" s="1025"/>
      <c r="AI130" s="1025"/>
      <c r="AJ130" s="1026"/>
      <c r="AK130" s="1027">
        <v>1052432</v>
      </c>
      <c r="AL130" s="1025"/>
      <c r="AM130" s="1025"/>
      <c r="AN130" s="1025"/>
      <c r="AO130" s="1026"/>
      <c r="AP130" s="1139"/>
      <c r="AQ130" s="1140"/>
      <c r="AR130" s="1140"/>
      <c r="AS130" s="1140"/>
      <c r="AT130" s="1141"/>
      <c r="AU130" s="229"/>
      <c r="AV130" s="229"/>
      <c r="AW130" s="229"/>
      <c r="AX130" s="1131" t="s">
        <v>490</v>
      </c>
      <c r="AY130" s="989"/>
      <c r="AZ130" s="989"/>
      <c r="BA130" s="989"/>
      <c r="BB130" s="989"/>
      <c r="BC130" s="989"/>
      <c r="BD130" s="989"/>
      <c r="BE130" s="990"/>
      <c r="BF130" s="1167">
        <v>10.8</v>
      </c>
      <c r="BG130" s="1168"/>
      <c r="BH130" s="1168"/>
      <c r="BI130" s="1168"/>
      <c r="BJ130" s="1168"/>
      <c r="BK130" s="1168"/>
      <c r="BL130" s="1169"/>
      <c r="BM130" s="1167">
        <v>25</v>
      </c>
      <c r="BN130" s="1168"/>
      <c r="BO130" s="1168"/>
      <c r="BP130" s="1168"/>
      <c r="BQ130" s="1168"/>
      <c r="BR130" s="1168"/>
      <c r="BS130" s="1169"/>
      <c r="BT130" s="1167">
        <v>35</v>
      </c>
      <c r="BU130" s="1168"/>
      <c r="BV130" s="1168"/>
      <c r="BW130" s="1168"/>
      <c r="BX130" s="1168"/>
      <c r="BY130" s="1168"/>
      <c r="BZ130" s="1170"/>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491</v>
      </c>
      <c r="X131" s="1174"/>
      <c r="Y131" s="1174"/>
      <c r="Z131" s="1175"/>
      <c r="AA131" s="1070">
        <v>5373343</v>
      </c>
      <c r="AB131" s="1052"/>
      <c r="AC131" s="1052"/>
      <c r="AD131" s="1052"/>
      <c r="AE131" s="1053"/>
      <c r="AF131" s="1051">
        <v>5604397</v>
      </c>
      <c r="AG131" s="1052"/>
      <c r="AH131" s="1052"/>
      <c r="AI131" s="1052"/>
      <c r="AJ131" s="1053"/>
      <c r="AK131" s="1051">
        <v>5947423</v>
      </c>
      <c r="AL131" s="1052"/>
      <c r="AM131" s="1052"/>
      <c r="AN131" s="1052"/>
      <c r="AO131" s="1053"/>
      <c r="AP131" s="1176"/>
      <c r="AQ131" s="1177"/>
      <c r="AR131" s="1177"/>
      <c r="AS131" s="1177"/>
      <c r="AT131" s="1178"/>
      <c r="AU131" s="229"/>
      <c r="AV131" s="229"/>
      <c r="AW131" s="229"/>
      <c r="AX131" s="1149" t="s">
        <v>492</v>
      </c>
      <c r="AY131" s="790"/>
      <c r="AZ131" s="790"/>
      <c r="BA131" s="790"/>
      <c r="BB131" s="790"/>
      <c r="BC131" s="790"/>
      <c r="BD131" s="790"/>
      <c r="BE131" s="1102"/>
      <c r="BF131" s="1150" t="s">
        <v>137</v>
      </c>
      <c r="BG131" s="1151"/>
      <c r="BH131" s="1151"/>
      <c r="BI131" s="1151"/>
      <c r="BJ131" s="1151"/>
      <c r="BK131" s="1151"/>
      <c r="BL131" s="1152"/>
      <c r="BM131" s="1150">
        <v>350</v>
      </c>
      <c r="BN131" s="1151"/>
      <c r="BO131" s="1151"/>
      <c r="BP131" s="1151"/>
      <c r="BQ131" s="1151"/>
      <c r="BR131" s="1151"/>
      <c r="BS131" s="1152"/>
      <c r="BT131" s="1153"/>
      <c r="BU131" s="1154"/>
      <c r="BV131" s="1154"/>
      <c r="BW131" s="1154"/>
      <c r="BX131" s="1154"/>
      <c r="BY131" s="1154"/>
      <c r="BZ131" s="115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6" t="s">
        <v>493</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494</v>
      </c>
      <c r="W132" s="1160"/>
      <c r="X132" s="1160"/>
      <c r="Y132" s="1160"/>
      <c r="Z132" s="1161"/>
      <c r="AA132" s="1162">
        <v>11.500698910000001</v>
      </c>
      <c r="AB132" s="1163"/>
      <c r="AC132" s="1163"/>
      <c r="AD132" s="1163"/>
      <c r="AE132" s="1164"/>
      <c r="AF132" s="1165">
        <v>11.070985869999999</v>
      </c>
      <c r="AG132" s="1163"/>
      <c r="AH132" s="1163"/>
      <c r="AI132" s="1163"/>
      <c r="AJ132" s="1164"/>
      <c r="AK132" s="1165">
        <v>10.092152520000001</v>
      </c>
      <c r="AL132" s="1163"/>
      <c r="AM132" s="1163"/>
      <c r="AN132" s="1163"/>
      <c r="AO132" s="1164"/>
      <c r="AP132" s="1067"/>
      <c r="AQ132" s="1068"/>
      <c r="AR132" s="1068"/>
      <c r="AS132" s="1068"/>
      <c r="AT132" s="116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495</v>
      </c>
      <c r="W133" s="1143"/>
      <c r="X133" s="1143"/>
      <c r="Y133" s="1143"/>
      <c r="Z133" s="1144"/>
      <c r="AA133" s="1145">
        <v>11</v>
      </c>
      <c r="AB133" s="1146"/>
      <c r="AC133" s="1146"/>
      <c r="AD133" s="1146"/>
      <c r="AE133" s="1147"/>
      <c r="AF133" s="1145">
        <v>11.1</v>
      </c>
      <c r="AG133" s="1146"/>
      <c r="AH133" s="1146"/>
      <c r="AI133" s="1146"/>
      <c r="AJ133" s="1147"/>
      <c r="AK133" s="1145">
        <v>10.8</v>
      </c>
      <c r="AL133" s="1146"/>
      <c r="AM133" s="1146"/>
      <c r="AN133" s="1146"/>
      <c r="AO133" s="1147"/>
      <c r="AP133" s="1094"/>
      <c r="AQ133" s="1095"/>
      <c r="AR133" s="1095"/>
      <c r="AS133" s="1095"/>
      <c r="AT133" s="114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OIlt20axd7NJMrAgfN1519cglqXSHVXDjeFmXG0njjuD5RftyE1dIM8EczjW5wqzU6W9EWCdXzQx45gLFJjFXA==" saltValue="Zi5jlXjWLPqRr1GTZKnV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HUVduCv5iRqBrjYBNpqkxGk7Ca2rFmGIs90XB90H3WTUjQA0D/N+ME52hnodJ+nK65VB8fiUkMn5yMbDZsqxg==" saltValue="Mcbojf/IkLVGworckiWYj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0" t="s">
        <v>499</v>
      </c>
      <c r="AP7" s="268"/>
      <c r="AQ7" s="269" t="s">
        <v>500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1"/>
      <c r="AP8" s="274" t="s">
        <v>501</v>
      </c>
      <c r="AQ8" s="275" t="s">
        <v>502</v>
      </c>
      <c r="AR8" s="276" t="s">
        <v>503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2" t="s">
        <v>504</v>
      </c>
      <c r="AL9" s="1183"/>
      <c r="AM9" s="1183"/>
      <c r="AN9" s="1184"/>
      <c r="AO9" s="277">
        <v>1243375</v>
      </c>
      <c r="AP9" s="277">
        <v>49099</v>
      </c>
      <c r="AQ9" s="278">
        <v>65075</v>
      </c>
      <c r="AR9" s="279">
        <v>-24.6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2" t="s">
        <v>505</v>
      </c>
      <c r="AL10" s="1183"/>
      <c r="AM10" s="1183"/>
      <c r="AN10" s="1184"/>
      <c r="AO10" s="280">
        <v>311510</v>
      </c>
      <c r="AP10" s="280">
        <v>12301</v>
      </c>
      <c r="AQ10" s="281">
        <v>8175</v>
      </c>
      <c r="AR10" s="282">
        <v>50.5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2" t="s">
        <v>506</v>
      </c>
      <c r="AL11" s="1183"/>
      <c r="AM11" s="1183"/>
      <c r="AN11" s="1184"/>
      <c r="AO11" s="280">
        <v>15090</v>
      </c>
      <c r="AP11" s="280">
        <v>596</v>
      </c>
      <c r="AQ11" s="281">
        <v>364</v>
      </c>
      <c r="AR11" s="282">
        <v>63.7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2" t="s">
        <v>507</v>
      </c>
      <c r="AL12" s="1183"/>
      <c r="AM12" s="1183"/>
      <c r="AN12" s="1184"/>
      <c r="AO12" s="280" t="s">
        <v>508</v>
      </c>
      <c r="AP12" s="280" t="s">
        <v>508</v>
      </c>
      <c r="AQ12" s="281">
        <v>18</v>
      </c>
      <c r="AR12" s="282" t="s">
        <v>508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2" t="s">
        <v>509</v>
      </c>
      <c r="AL13" s="1183"/>
      <c r="AM13" s="1183"/>
      <c r="AN13" s="1184"/>
      <c r="AO13" s="280">
        <v>147840</v>
      </c>
      <c r="AP13" s="280">
        <v>5838</v>
      </c>
      <c r="AQ13" s="281">
        <v>2565</v>
      </c>
      <c r="AR13" s="282">
        <v>127.6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2" t="s">
        <v>510</v>
      </c>
      <c r="AL14" s="1183"/>
      <c r="AM14" s="1183"/>
      <c r="AN14" s="1184"/>
      <c r="AO14" s="280">
        <v>15386</v>
      </c>
      <c r="AP14" s="280">
        <v>608</v>
      </c>
      <c r="AQ14" s="281">
        <v>1231</v>
      </c>
      <c r="AR14" s="282">
        <v>-50.6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5" t="s">
        <v>511</v>
      </c>
      <c r="AL15" s="1186"/>
      <c r="AM15" s="1186"/>
      <c r="AN15" s="1187"/>
      <c r="AO15" s="280">
        <v>-76327</v>
      </c>
      <c r="AP15" s="280">
        <v>-3014</v>
      </c>
      <c r="AQ15" s="281">
        <v>-4456</v>
      </c>
      <c r="AR15" s="282">
        <v>-32.4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5" t="s">
        <v>189</v>
      </c>
      <c r="AL16" s="1186"/>
      <c r="AM16" s="1186"/>
      <c r="AN16" s="1187"/>
      <c r="AO16" s="280">
        <v>1656874</v>
      </c>
      <c r="AP16" s="280">
        <v>65427</v>
      </c>
      <c r="AQ16" s="281">
        <v>72972</v>
      </c>
      <c r="AR16" s="282">
        <v>-10.3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513</v>
      </c>
      <c r="AP20" s="289" t="s">
        <v>514</v>
      </c>
      <c r="AQ20" s="290" t="s">
        <v>515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8" t="s">
        <v>516</v>
      </c>
      <c r="AL21" s="1189"/>
      <c r="AM21" s="1189"/>
      <c r="AN21" s="1190"/>
      <c r="AO21" s="293">
        <v>5.45</v>
      </c>
      <c r="AP21" s="294">
        <v>6.56</v>
      </c>
      <c r="AQ21" s="295">
        <v>-1.1100000000000001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8" t="s">
        <v>517</v>
      </c>
      <c r="AL22" s="1189"/>
      <c r="AM22" s="1189"/>
      <c r="AN22" s="1190"/>
      <c r="AO22" s="298">
        <v>95.6</v>
      </c>
      <c r="AP22" s="299">
        <v>97.1</v>
      </c>
      <c r="AQ22" s="300">
        <v>-1.5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9" t="s">
        <v>518</v>
      </c>
      <c r="B26" s="1179"/>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263"/>
    </row>
    <row r="27" spans="1:46" x14ac:dyDescent="0.15">
      <c r="A27" s="305"/>
      <c r="AO27" s="258"/>
      <c r="AP27" s="258"/>
      <c r="AQ27" s="258"/>
      <c r="AR27" s="258"/>
      <c r="AS27" s="258"/>
      <c r="AT27" s="258"/>
    </row>
    <row r="28" spans="1:46" ht="17.25" x14ac:dyDescent="0.15">
      <c r="A28" s="259" t="s">
        <v>519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0" t="s">
        <v>499</v>
      </c>
      <c r="AP30" s="268"/>
      <c r="AQ30" s="269" t="s">
        <v>500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1"/>
      <c r="AP31" s="274" t="s">
        <v>501</v>
      </c>
      <c r="AQ31" s="275" t="s">
        <v>502</v>
      </c>
      <c r="AR31" s="276" t="s">
        <v>503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6" t="s">
        <v>521</v>
      </c>
      <c r="AL32" s="1197"/>
      <c r="AM32" s="1197"/>
      <c r="AN32" s="1198"/>
      <c r="AO32" s="308">
        <v>1088834</v>
      </c>
      <c r="AP32" s="308">
        <v>42996</v>
      </c>
      <c r="AQ32" s="309">
        <v>32092</v>
      </c>
      <c r="AR32" s="310">
        <v>34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6" t="s">
        <v>522</v>
      </c>
      <c r="AL33" s="1197"/>
      <c r="AM33" s="1197"/>
      <c r="AN33" s="1198"/>
      <c r="AO33" s="308" t="s">
        <v>508</v>
      </c>
      <c r="AP33" s="308" t="s">
        <v>508</v>
      </c>
      <c r="AQ33" s="309" t="s">
        <v>508</v>
      </c>
      <c r="AR33" s="310" t="s">
        <v>508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6" t="s">
        <v>523</v>
      </c>
      <c r="AL34" s="1197"/>
      <c r="AM34" s="1197"/>
      <c r="AN34" s="1198"/>
      <c r="AO34" s="308" t="s">
        <v>508</v>
      </c>
      <c r="AP34" s="308" t="s">
        <v>508</v>
      </c>
      <c r="AQ34" s="309" t="s">
        <v>508</v>
      </c>
      <c r="AR34" s="310" t="s">
        <v>508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6" t="s">
        <v>524</v>
      </c>
      <c r="AL35" s="1197"/>
      <c r="AM35" s="1197"/>
      <c r="AN35" s="1198"/>
      <c r="AO35" s="308">
        <v>569528</v>
      </c>
      <c r="AP35" s="308">
        <v>22490</v>
      </c>
      <c r="AQ35" s="309">
        <v>8882</v>
      </c>
      <c r="AR35" s="310">
        <v>153.19999999999999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6" t="s">
        <v>525</v>
      </c>
      <c r="AL36" s="1197"/>
      <c r="AM36" s="1197"/>
      <c r="AN36" s="1198"/>
      <c r="AO36" s="308">
        <v>33640</v>
      </c>
      <c r="AP36" s="308">
        <v>1328</v>
      </c>
      <c r="AQ36" s="309">
        <v>1893</v>
      </c>
      <c r="AR36" s="310">
        <v>-29.8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6" t="s">
        <v>526</v>
      </c>
      <c r="AL37" s="1197"/>
      <c r="AM37" s="1197"/>
      <c r="AN37" s="1198"/>
      <c r="AO37" s="308">
        <v>1305</v>
      </c>
      <c r="AP37" s="308">
        <v>52</v>
      </c>
      <c r="AQ37" s="309">
        <v>971</v>
      </c>
      <c r="AR37" s="310">
        <v>-94.6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9" t="s">
        <v>527</v>
      </c>
      <c r="AL38" s="1200"/>
      <c r="AM38" s="1200"/>
      <c r="AN38" s="1201"/>
      <c r="AO38" s="311" t="s">
        <v>508</v>
      </c>
      <c r="AP38" s="311" t="s">
        <v>508</v>
      </c>
      <c r="AQ38" s="312">
        <v>0</v>
      </c>
      <c r="AR38" s="300" t="s">
        <v>508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9" t="s">
        <v>528</v>
      </c>
      <c r="AL39" s="1200"/>
      <c r="AM39" s="1200"/>
      <c r="AN39" s="1201"/>
      <c r="AO39" s="308">
        <v>-40652</v>
      </c>
      <c r="AP39" s="308">
        <v>-1605</v>
      </c>
      <c r="AQ39" s="309">
        <v>-3104</v>
      </c>
      <c r="AR39" s="310">
        <v>-48.3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6" t="s">
        <v>529</v>
      </c>
      <c r="AL40" s="1197"/>
      <c r="AM40" s="1197"/>
      <c r="AN40" s="1198"/>
      <c r="AO40" s="308">
        <v>-1052432</v>
      </c>
      <c r="AP40" s="308">
        <v>-41559</v>
      </c>
      <c r="AQ40" s="309">
        <v>-27365</v>
      </c>
      <c r="AR40" s="310">
        <v>51.9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2" t="s">
        <v>299</v>
      </c>
      <c r="AL41" s="1203"/>
      <c r="AM41" s="1203"/>
      <c r="AN41" s="1204"/>
      <c r="AO41" s="308">
        <v>600223</v>
      </c>
      <c r="AP41" s="308">
        <v>23702</v>
      </c>
      <c r="AQ41" s="309">
        <v>13369</v>
      </c>
      <c r="AR41" s="310">
        <v>77.3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1" t="s">
        <v>499</v>
      </c>
      <c r="AN49" s="1193" t="s">
        <v>533</v>
      </c>
      <c r="AO49" s="1194"/>
      <c r="AP49" s="1194"/>
      <c r="AQ49" s="1194"/>
      <c r="AR49" s="119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2"/>
      <c r="AN50" s="324" t="s">
        <v>534</v>
      </c>
      <c r="AO50" s="325" t="s">
        <v>535</v>
      </c>
      <c r="AP50" s="326" t="s">
        <v>536</v>
      </c>
      <c r="AQ50" s="327" t="s">
        <v>537</v>
      </c>
      <c r="AR50" s="328" t="s">
        <v>538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539</v>
      </c>
      <c r="AL51" s="321"/>
      <c r="AM51" s="329">
        <v>2610368</v>
      </c>
      <c r="AN51" s="330">
        <v>103177</v>
      </c>
      <c r="AO51" s="331">
        <v>48.5</v>
      </c>
      <c r="AP51" s="332">
        <v>53655</v>
      </c>
      <c r="AQ51" s="333">
        <v>-6.1</v>
      </c>
      <c r="AR51" s="334">
        <v>54.6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540</v>
      </c>
      <c r="AM52" s="337">
        <v>1857147</v>
      </c>
      <c r="AN52" s="338">
        <v>73405</v>
      </c>
      <c r="AO52" s="339">
        <v>119.7</v>
      </c>
      <c r="AP52" s="340">
        <v>32719</v>
      </c>
      <c r="AQ52" s="341">
        <v>-9.6</v>
      </c>
      <c r="AR52" s="342">
        <v>129.30000000000001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541</v>
      </c>
      <c r="AL53" s="321"/>
      <c r="AM53" s="329">
        <v>1303149</v>
      </c>
      <c r="AN53" s="330">
        <v>51684</v>
      </c>
      <c r="AO53" s="331">
        <v>-49.9</v>
      </c>
      <c r="AP53" s="332">
        <v>53869</v>
      </c>
      <c r="AQ53" s="333">
        <v>0.4</v>
      </c>
      <c r="AR53" s="334">
        <v>-50.3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540</v>
      </c>
      <c r="AM54" s="337">
        <v>765392</v>
      </c>
      <c r="AN54" s="338">
        <v>30356</v>
      </c>
      <c r="AO54" s="339">
        <v>-58.6</v>
      </c>
      <c r="AP54" s="340">
        <v>35046</v>
      </c>
      <c r="AQ54" s="341">
        <v>7.1</v>
      </c>
      <c r="AR54" s="342">
        <v>-65.7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542</v>
      </c>
      <c r="AL55" s="321"/>
      <c r="AM55" s="329">
        <v>500181</v>
      </c>
      <c r="AN55" s="330">
        <v>19775</v>
      </c>
      <c r="AO55" s="331">
        <v>-61.7</v>
      </c>
      <c r="AP55" s="332">
        <v>59119</v>
      </c>
      <c r="AQ55" s="333">
        <v>9.6999999999999993</v>
      </c>
      <c r="AR55" s="334">
        <v>-71.400000000000006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540</v>
      </c>
      <c r="AM56" s="337">
        <v>259104</v>
      </c>
      <c r="AN56" s="338">
        <v>10244</v>
      </c>
      <c r="AO56" s="339">
        <v>-66.3</v>
      </c>
      <c r="AP56" s="340">
        <v>29900</v>
      </c>
      <c r="AQ56" s="341">
        <v>-14.7</v>
      </c>
      <c r="AR56" s="342">
        <v>-51.6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543</v>
      </c>
      <c r="AL57" s="321"/>
      <c r="AM57" s="329">
        <v>657328</v>
      </c>
      <c r="AN57" s="330">
        <v>25994</v>
      </c>
      <c r="AO57" s="331">
        <v>31.4</v>
      </c>
      <c r="AP57" s="332">
        <v>53895</v>
      </c>
      <c r="AQ57" s="333">
        <v>-8.8000000000000007</v>
      </c>
      <c r="AR57" s="334">
        <v>40.200000000000003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540</v>
      </c>
      <c r="AM58" s="337">
        <v>316986</v>
      </c>
      <c r="AN58" s="338">
        <v>12535</v>
      </c>
      <c r="AO58" s="339">
        <v>22.4</v>
      </c>
      <c r="AP58" s="340">
        <v>31224</v>
      </c>
      <c r="AQ58" s="341">
        <v>4.4000000000000004</v>
      </c>
      <c r="AR58" s="342">
        <v>18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544</v>
      </c>
      <c r="AL59" s="321"/>
      <c r="AM59" s="329">
        <v>759036</v>
      </c>
      <c r="AN59" s="330">
        <v>29973</v>
      </c>
      <c r="AO59" s="331">
        <v>15.3</v>
      </c>
      <c r="AP59" s="332">
        <v>47161</v>
      </c>
      <c r="AQ59" s="333">
        <v>-12.5</v>
      </c>
      <c r="AR59" s="334">
        <v>27.8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540</v>
      </c>
      <c r="AM60" s="337">
        <v>470464</v>
      </c>
      <c r="AN60" s="338">
        <v>18578</v>
      </c>
      <c r="AO60" s="339">
        <v>48.2</v>
      </c>
      <c r="AP60" s="340">
        <v>24595</v>
      </c>
      <c r="AQ60" s="341">
        <v>-21.2</v>
      </c>
      <c r="AR60" s="342">
        <v>69.400000000000006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545</v>
      </c>
      <c r="AL61" s="343"/>
      <c r="AM61" s="344">
        <v>1166012</v>
      </c>
      <c r="AN61" s="345">
        <v>46121</v>
      </c>
      <c r="AO61" s="346">
        <v>-3.3</v>
      </c>
      <c r="AP61" s="347">
        <v>53540</v>
      </c>
      <c r="AQ61" s="348">
        <v>-3.5</v>
      </c>
      <c r="AR61" s="334">
        <v>0.2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540</v>
      </c>
      <c r="AM62" s="337">
        <v>733819</v>
      </c>
      <c r="AN62" s="338">
        <v>29024</v>
      </c>
      <c r="AO62" s="339">
        <v>13.1</v>
      </c>
      <c r="AP62" s="340">
        <v>30697</v>
      </c>
      <c r="AQ62" s="341">
        <v>-6.8</v>
      </c>
      <c r="AR62" s="342">
        <v>19.899999999999999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mvDOfQfj37EHXESs8GW64BY0BYhp/SI1Zq0O5W1h0bnhcgzmg3T0PuqRqCAU1AR6WzAuA2I+AAthMNdm65QIUw==" saltValue="Cn5sCuQmJbzqD+k4m03C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547</v>
      </c>
    </row>
    <row r="120" spans="125:125" ht="13.5" hidden="1" customHeight="1" x14ac:dyDescent="0.15"/>
    <row r="121" spans="125:125" ht="13.5" hidden="1" customHeight="1" x14ac:dyDescent="0.15">
      <c r="DU121" s="255"/>
    </row>
  </sheetData>
  <sheetProtection algorithmName="SHA-512" hashValue="bF62kyZx7i13ghvWMmvh5WKZ+xCHAQm/8SCSWaorZLF77Zoz5XHU3rbqfGddlUFiut2zHgnCgiWRon+z4urVXw==" saltValue="5aQe09bwqzjzTNg5auTdH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548</v>
      </c>
    </row>
  </sheetData>
  <sheetProtection algorithmName="SHA-512" hashValue="7uxCHABu8mWBMg2NP8/XNhPHJIVIKXYuEkCTyXPWmDoGqCx9b00surunkkKbtYcR7+ztxlD8Kkgrs8oiINYZ1Q==" saltValue="PFQMIXSTDcLwyvoX3f/2d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5" t="s">
        <v>3</v>
      </c>
      <c r="D47" s="1205"/>
      <c r="E47" s="1206"/>
      <c r="F47" s="11">
        <v>24.66</v>
      </c>
      <c r="G47" s="12">
        <v>22.78</v>
      </c>
      <c r="H47" s="12">
        <v>21.71</v>
      </c>
      <c r="I47" s="12">
        <v>21.07</v>
      </c>
      <c r="J47" s="13">
        <v>30.72</v>
      </c>
    </row>
    <row r="48" spans="2:10" ht="57.75" customHeight="1" x14ac:dyDescent="0.15">
      <c r="B48" s="14"/>
      <c r="C48" s="1207" t="s">
        <v>4</v>
      </c>
      <c r="D48" s="1207"/>
      <c r="E48" s="1208"/>
      <c r="F48" s="15">
        <v>2.08</v>
      </c>
      <c r="G48" s="16">
        <v>2.82</v>
      </c>
      <c r="H48" s="16">
        <v>3.16</v>
      </c>
      <c r="I48" s="16">
        <v>4.3</v>
      </c>
      <c r="J48" s="17">
        <v>4.22</v>
      </c>
    </row>
    <row r="49" spans="2:10" ht="57.75" customHeight="1" thickBot="1" x14ac:dyDescent="0.2">
      <c r="B49" s="18"/>
      <c r="C49" s="1209" t="s">
        <v>5</v>
      </c>
      <c r="D49" s="1209"/>
      <c r="E49" s="1210"/>
      <c r="F49" s="19" t="s">
        <v>554</v>
      </c>
      <c r="G49" s="20" t="s">
        <v>555</v>
      </c>
      <c r="H49" s="20" t="s">
        <v>556</v>
      </c>
      <c r="I49" s="20" t="s">
        <v>557</v>
      </c>
      <c r="J49" s="21">
        <v>7.74</v>
      </c>
    </row>
    <row r="50" spans="2:10" x14ac:dyDescent="0.15"/>
  </sheetData>
  <sheetProtection algorithmName="SHA-512" hashValue="69arF7zz1RrtXh2kFKxYi3OLClm4FlAhOMsIbF7ZOdMk2KH/w80CN2G9iLnB3M0Y6uTNGAtR4EqVRHbFjYAVKg==" saltValue="nbNgGVnVIhBGpi3xT96v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7" t="s">
        <v>558</v>
      </c>
      <c r="D34" s="1217"/>
      <c r="E34" s="1218"/>
      <c r="F34" s="32">
        <v>13.52</v>
      </c>
      <c r="G34" s="33">
        <v>13.37</v>
      </c>
      <c r="H34" s="33">
        <v>13.41</v>
      </c>
      <c r="I34" s="33">
        <v>12.6</v>
      </c>
      <c r="J34" s="34">
        <v>13.15</v>
      </c>
      <c r="K34" s="22"/>
      <c r="L34" s="22"/>
      <c r="M34" s="22"/>
      <c r="N34" s="22"/>
      <c r="O34" s="22"/>
      <c r="P34" s="22"/>
    </row>
    <row r="35" spans="1:16" ht="39" customHeight="1" x14ac:dyDescent="0.15">
      <c r="A35" s="22"/>
      <c r="B35" s="35"/>
      <c r="C35" s="1211" t="s">
        <v>559</v>
      </c>
      <c r="D35" s="1212"/>
      <c r="E35" s="1213"/>
      <c r="F35" s="36">
        <v>2.0699999999999998</v>
      </c>
      <c r="G35" s="37">
        <v>2.81</v>
      </c>
      <c r="H35" s="37">
        <v>3.16</v>
      </c>
      <c r="I35" s="37">
        <v>4.3</v>
      </c>
      <c r="J35" s="38">
        <v>4.21</v>
      </c>
      <c r="K35" s="22"/>
      <c r="L35" s="22"/>
      <c r="M35" s="22"/>
      <c r="N35" s="22"/>
      <c r="O35" s="22"/>
      <c r="P35" s="22"/>
    </row>
    <row r="36" spans="1:16" ht="39" customHeight="1" x14ac:dyDescent="0.15">
      <c r="A36" s="22"/>
      <c r="B36" s="35"/>
      <c r="C36" s="1211" t="s">
        <v>560</v>
      </c>
      <c r="D36" s="1212"/>
      <c r="E36" s="1213"/>
      <c r="F36" s="36">
        <v>1.19</v>
      </c>
      <c r="G36" s="37">
        <v>1.1399999999999999</v>
      </c>
      <c r="H36" s="37">
        <v>0.78</v>
      </c>
      <c r="I36" s="37">
        <v>1.4</v>
      </c>
      <c r="J36" s="38">
        <v>1.65</v>
      </c>
      <c r="K36" s="22"/>
      <c r="L36" s="22"/>
      <c r="M36" s="22"/>
      <c r="N36" s="22"/>
      <c r="O36" s="22"/>
      <c r="P36" s="22"/>
    </row>
    <row r="37" spans="1:16" ht="39" customHeight="1" x14ac:dyDescent="0.15">
      <c r="A37" s="22"/>
      <c r="B37" s="35"/>
      <c r="C37" s="1211" t="s">
        <v>561</v>
      </c>
      <c r="D37" s="1212"/>
      <c r="E37" s="1213"/>
      <c r="F37" s="36">
        <v>1.31</v>
      </c>
      <c r="G37" s="37">
        <v>0.28000000000000003</v>
      </c>
      <c r="H37" s="37">
        <v>0.42</v>
      </c>
      <c r="I37" s="37">
        <v>0.52</v>
      </c>
      <c r="J37" s="38">
        <v>0.41</v>
      </c>
      <c r="K37" s="22"/>
      <c r="L37" s="22"/>
      <c r="M37" s="22"/>
      <c r="N37" s="22"/>
      <c r="O37" s="22"/>
      <c r="P37" s="22"/>
    </row>
    <row r="38" spans="1:16" ht="39" customHeight="1" x14ac:dyDescent="0.15">
      <c r="A38" s="22"/>
      <c r="B38" s="35"/>
      <c r="C38" s="1211" t="s">
        <v>562</v>
      </c>
      <c r="D38" s="1212"/>
      <c r="E38" s="1213"/>
      <c r="F38" s="36">
        <v>0.14000000000000001</v>
      </c>
      <c r="G38" s="37">
        <v>0.12</v>
      </c>
      <c r="H38" s="37">
        <v>0.14000000000000001</v>
      </c>
      <c r="I38" s="37">
        <v>0.19</v>
      </c>
      <c r="J38" s="38">
        <v>0.19</v>
      </c>
      <c r="K38" s="22"/>
      <c r="L38" s="22"/>
      <c r="M38" s="22"/>
      <c r="N38" s="22"/>
      <c r="O38" s="22"/>
      <c r="P38" s="22"/>
    </row>
    <row r="39" spans="1:16" ht="39" customHeight="1" x14ac:dyDescent="0.15">
      <c r="A39" s="22"/>
      <c r="B39" s="35"/>
      <c r="C39" s="1211" t="s">
        <v>563</v>
      </c>
      <c r="D39" s="1212"/>
      <c r="E39" s="1213"/>
      <c r="F39" s="36">
        <v>0.03</v>
      </c>
      <c r="G39" s="37">
        <v>0.03</v>
      </c>
      <c r="H39" s="37">
        <v>7.0000000000000007E-2</v>
      </c>
      <c r="I39" s="37">
        <v>7.0000000000000007E-2</v>
      </c>
      <c r="J39" s="38">
        <v>0.12</v>
      </c>
      <c r="K39" s="22"/>
      <c r="L39" s="22"/>
      <c r="M39" s="22"/>
      <c r="N39" s="22"/>
      <c r="O39" s="22"/>
      <c r="P39" s="22"/>
    </row>
    <row r="40" spans="1:16" ht="39" customHeight="1" x14ac:dyDescent="0.15">
      <c r="A40" s="22"/>
      <c r="B40" s="35"/>
      <c r="C40" s="1211" t="s">
        <v>564</v>
      </c>
      <c r="D40" s="1212"/>
      <c r="E40" s="1213"/>
      <c r="F40" s="36">
        <v>0.03</v>
      </c>
      <c r="G40" s="37">
        <v>0.04</v>
      </c>
      <c r="H40" s="37">
        <v>0.04</v>
      </c>
      <c r="I40" s="37">
        <v>0.04</v>
      </c>
      <c r="J40" s="38">
        <v>0.04</v>
      </c>
      <c r="K40" s="22"/>
      <c r="L40" s="22"/>
      <c r="M40" s="22"/>
      <c r="N40" s="22"/>
      <c r="O40" s="22"/>
      <c r="P40" s="22"/>
    </row>
    <row r="41" spans="1:16" ht="39" customHeight="1" x14ac:dyDescent="0.15">
      <c r="A41" s="22"/>
      <c r="B41" s="35"/>
      <c r="C41" s="1211" t="s">
        <v>565</v>
      </c>
      <c r="D41" s="1212"/>
      <c r="E41" s="1213"/>
      <c r="F41" s="36">
        <v>0</v>
      </c>
      <c r="G41" s="37">
        <v>0</v>
      </c>
      <c r="H41" s="37">
        <v>0</v>
      </c>
      <c r="I41" s="37">
        <v>0</v>
      </c>
      <c r="J41" s="38">
        <v>0</v>
      </c>
      <c r="K41" s="22"/>
      <c r="L41" s="22"/>
      <c r="M41" s="22"/>
      <c r="N41" s="22"/>
      <c r="O41" s="22"/>
      <c r="P41" s="22"/>
    </row>
    <row r="42" spans="1:16" ht="39" customHeight="1" x14ac:dyDescent="0.15">
      <c r="A42" s="22"/>
      <c r="B42" s="39"/>
      <c r="C42" s="1211" t="s">
        <v>566</v>
      </c>
      <c r="D42" s="1212"/>
      <c r="E42" s="1213"/>
      <c r="F42" s="36" t="s">
        <v>508</v>
      </c>
      <c r="G42" s="37" t="s">
        <v>508</v>
      </c>
      <c r="H42" s="37" t="s">
        <v>508</v>
      </c>
      <c r="I42" s="37" t="s">
        <v>508</v>
      </c>
      <c r="J42" s="38" t="s">
        <v>508</v>
      </c>
      <c r="K42" s="22"/>
      <c r="L42" s="22"/>
      <c r="M42" s="22"/>
      <c r="N42" s="22"/>
      <c r="O42" s="22"/>
      <c r="P42" s="22"/>
    </row>
    <row r="43" spans="1:16" ht="39" customHeight="1" thickBot="1" x14ac:dyDescent="0.2">
      <c r="A43" s="22"/>
      <c r="B43" s="40"/>
      <c r="C43" s="1214" t="s">
        <v>567</v>
      </c>
      <c r="D43" s="1215"/>
      <c r="E43" s="1216"/>
      <c r="F43" s="41" t="s">
        <v>508</v>
      </c>
      <c r="G43" s="42" t="s">
        <v>508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hEmgYKsSKTnhh5bPxJ6KOGFsEQdAu5ksDegi3soaewb98v0wOvlRcw0eghle0Xbc2hrUxObTAF80KY4rJOPSQ==" saltValue="K1XCx5VUUaIqT0MvtrX8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19" t="s">
        <v>10</v>
      </c>
      <c r="C45" s="1220"/>
      <c r="D45" s="58"/>
      <c r="E45" s="1225" t="s">
        <v>11</v>
      </c>
      <c r="F45" s="1225"/>
      <c r="G45" s="1225"/>
      <c r="H45" s="1225"/>
      <c r="I45" s="1225"/>
      <c r="J45" s="1226"/>
      <c r="K45" s="59">
        <v>1062</v>
      </c>
      <c r="L45" s="60">
        <v>1027</v>
      </c>
      <c r="M45" s="60">
        <v>1078</v>
      </c>
      <c r="N45" s="60">
        <v>1113</v>
      </c>
      <c r="O45" s="61">
        <v>1089</v>
      </c>
      <c r="P45" s="48"/>
      <c r="Q45" s="48"/>
      <c r="R45" s="48"/>
      <c r="S45" s="48"/>
      <c r="T45" s="48"/>
      <c r="U45" s="48"/>
    </row>
    <row r="46" spans="1:21" ht="30.75" customHeight="1" x14ac:dyDescent="0.15">
      <c r="A46" s="48"/>
      <c r="B46" s="1221"/>
      <c r="C46" s="1222"/>
      <c r="D46" s="62"/>
      <c r="E46" s="1227" t="s">
        <v>12</v>
      </c>
      <c r="F46" s="1227"/>
      <c r="G46" s="1227"/>
      <c r="H46" s="1227"/>
      <c r="I46" s="1227"/>
      <c r="J46" s="1228"/>
      <c r="K46" s="63" t="s">
        <v>508</v>
      </c>
      <c r="L46" s="64" t="s">
        <v>508</v>
      </c>
      <c r="M46" s="64" t="s">
        <v>508</v>
      </c>
      <c r="N46" s="64" t="s">
        <v>508</v>
      </c>
      <c r="O46" s="65" t="s">
        <v>508</v>
      </c>
      <c r="P46" s="48"/>
      <c r="Q46" s="48"/>
      <c r="R46" s="48"/>
      <c r="S46" s="48"/>
      <c r="T46" s="48"/>
      <c r="U46" s="48"/>
    </row>
    <row r="47" spans="1:21" ht="30.75" customHeight="1" x14ac:dyDescent="0.15">
      <c r="A47" s="48"/>
      <c r="B47" s="1221"/>
      <c r="C47" s="1222"/>
      <c r="D47" s="62"/>
      <c r="E47" s="1227" t="s">
        <v>13</v>
      </c>
      <c r="F47" s="1227"/>
      <c r="G47" s="1227"/>
      <c r="H47" s="1227"/>
      <c r="I47" s="1227"/>
      <c r="J47" s="1228"/>
      <c r="K47" s="63" t="s">
        <v>508</v>
      </c>
      <c r="L47" s="64" t="s">
        <v>508</v>
      </c>
      <c r="M47" s="64" t="s">
        <v>508</v>
      </c>
      <c r="N47" s="64" t="s">
        <v>508</v>
      </c>
      <c r="O47" s="65" t="s">
        <v>508</v>
      </c>
      <c r="P47" s="48"/>
      <c r="Q47" s="48"/>
      <c r="R47" s="48"/>
      <c r="S47" s="48"/>
      <c r="T47" s="48"/>
      <c r="U47" s="48"/>
    </row>
    <row r="48" spans="1:21" ht="30.75" customHeight="1" x14ac:dyDescent="0.15">
      <c r="A48" s="48"/>
      <c r="B48" s="1221"/>
      <c r="C48" s="1222"/>
      <c r="D48" s="62"/>
      <c r="E48" s="1227" t="s">
        <v>14</v>
      </c>
      <c r="F48" s="1227"/>
      <c r="G48" s="1227"/>
      <c r="H48" s="1227"/>
      <c r="I48" s="1227"/>
      <c r="J48" s="1228"/>
      <c r="K48" s="63">
        <v>595</v>
      </c>
      <c r="L48" s="64">
        <v>646</v>
      </c>
      <c r="M48" s="64">
        <v>612</v>
      </c>
      <c r="N48" s="64">
        <v>584</v>
      </c>
      <c r="O48" s="65">
        <v>570</v>
      </c>
      <c r="P48" s="48"/>
      <c r="Q48" s="48"/>
      <c r="R48" s="48"/>
      <c r="S48" s="48"/>
      <c r="T48" s="48"/>
      <c r="U48" s="48"/>
    </row>
    <row r="49" spans="1:21" ht="30.75" customHeight="1" x14ac:dyDescent="0.15">
      <c r="A49" s="48"/>
      <c r="B49" s="1221"/>
      <c r="C49" s="1222"/>
      <c r="D49" s="62"/>
      <c r="E49" s="1227" t="s">
        <v>15</v>
      </c>
      <c r="F49" s="1227"/>
      <c r="G49" s="1227"/>
      <c r="H49" s="1227"/>
      <c r="I49" s="1227"/>
      <c r="J49" s="1228"/>
      <c r="K49" s="63">
        <v>52</v>
      </c>
      <c r="L49" s="64">
        <v>49</v>
      </c>
      <c r="M49" s="64">
        <v>47</v>
      </c>
      <c r="N49" s="64">
        <v>31</v>
      </c>
      <c r="O49" s="65">
        <v>34</v>
      </c>
      <c r="P49" s="48"/>
      <c r="Q49" s="48"/>
      <c r="R49" s="48"/>
      <c r="S49" s="48"/>
      <c r="T49" s="48"/>
      <c r="U49" s="48"/>
    </row>
    <row r="50" spans="1:21" ht="30.75" customHeight="1" x14ac:dyDescent="0.15">
      <c r="A50" s="48"/>
      <c r="B50" s="1221"/>
      <c r="C50" s="1222"/>
      <c r="D50" s="62"/>
      <c r="E50" s="1227" t="s">
        <v>16</v>
      </c>
      <c r="F50" s="1227"/>
      <c r="G50" s="1227"/>
      <c r="H50" s="1227"/>
      <c r="I50" s="1227"/>
      <c r="J50" s="1228"/>
      <c r="K50" s="63">
        <v>1</v>
      </c>
      <c r="L50" s="64">
        <v>1</v>
      </c>
      <c r="M50" s="64">
        <v>1</v>
      </c>
      <c r="N50" s="64">
        <v>1</v>
      </c>
      <c r="O50" s="65">
        <v>1</v>
      </c>
      <c r="P50" s="48"/>
      <c r="Q50" s="48"/>
      <c r="R50" s="48"/>
      <c r="S50" s="48"/>
      <c r="T50" s="48"/>
      <c r="U50" s="48"/>
    </row>
    <row r="51" spans="1:21" ht="30.75" customHeight="1" x14ac:dyDescent="0.15">
      <c r="A51" s="48"/>
      <c r="B51" s="1223"/>
      <c r="C51" s="1224"/>
      <c r="D51" s="66"/>
      <c r="E51" s="1227" t="s">
        <v>17</v>
      </c>
      <c r="F51" s="1227"/>
      <c r="G51" s="1227"/>
      <c r="H51" s="1227"/>
      <c r="I51" s="1227"/>
      <c r="J51" s="1228"/>
      <c r="K51" s="63" t="s">
        <v>508</v>
      </c>
      <c r="L51" s="64" t="s">
        <v>508</v>
      </c>
      <c r="M51" s="64" t="s">
        <v>508</v>
      </c>
      <c r="N51" s="64" t="s">
        <v>508</v>
      </c>
      <c r="O51" s="65" t="s">
        <v>508</v>
      </c>
      <c r="P51" s="48"/>
      <c r="Q51" s="48"/>
      <c r="R51" s="48"/>
      <c r="S51" s="48"/>
      <c r="T51" s="48"/>
      <c r="U51" s="48"/>
    </row>
    <row r="52" spans="1:21" ht="30.75" customHeight="1" x14ac:dyDescent="0.15">
      <c r="A52" s="48"/>
      <c r="B52" s="1229" t="s">
        <v>18</v>
      </c>
      <c r="C52" s="1230"/>
      <c r="D52" s="66"/>
      <c r="E52" s="1227" t="s">
        <v>19</v>
      </c>
      <c r="F52" s="1227"/>
      <c r="G52" s="1227"/>
      <c r="H52" s="1227"/>
      <c r="I52" s="1227"/>
      <c r="J52" s="1228"/>
      <c r="K52" s="63">
        <v>1114</v>
      </c>
      <c r="L52" s="64">
        <v>1132</v>
      </c>
      <c r="M52" s="64">
        <v>1120</v>
      </c>
      <c r="N52" s="64">
        <v>1109</v>
      </c>
      <c r="O52" s="65">
        <v>1093</v>
      </c>
      <c r="P52" s="48"/>
      <c r="Q52" s="48"/>
      <c r="R52" s="48"/>
      <c r="S52" s="48"/>
      <c r="T52" s="48"/>
      <c r="U52" s="48"/>
    </row>
    <row r="53" spans="1:21" ht="30.75" customHeight="1" thickBot="1" x14ac:dyDescent="0.2">
      <c r="A53" s="48"/>
      <c r="B53" s="1231" t="s">
        <v>20</v>
      </c>
      <c r="C53" s="1232"/>
      <c r="D53" s="67"/>
      <c r="E53" s="1233" t="s">
        <v>21</v>
      </c>
      <c r="F53" s="1233"/>
      <c r="G53" s="1233"/>
      <c r="H53" s="1233"/>
      <c r="I53" s="1233"/>
      <c r="J53" s="1234"/>
      <c r="K53" s="68">
        <v>596</v>
      </c>
      <c r="L53" s="69">
        <v>591</v>
      </c>
      <c r="M53" s="69">
        <v>618</v>
      </c>
      <c r="N53" s="69">
        <v>620</v>
      </c>
      <c r="O53" s="70">
        <v>601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35" t="s">
        <v>24</v>
      </c>
      <c r="C57" s="1236"/>
      <c r="D57" s="1239" t="s">
        <v>25</v>
      </c>
      <c r="E57" s="1240"/>
      <c r="F57" s="1240"/>
      <c r="G57" s="1240"/>
      <c r="H57" s="1240"/>
      <c r="I57" s="1240"/>
      <c r="J57" s="1241"/>
      <c r="K57" s="83"/>
      <c r="L57" s="84"/>
      <c r="M57" s="84"/>
      <c r="N57" s="84"/>
      <c r="O57" s="85"/>
    </row>
    <row r="58" spans="1:21" ht="31.5" customHeight="1" thickBot="1" x14ac:dyDescent="0.2">
      <c r="B58" s="1237"/>
      <c r="C58" s="1238"/>
      <c r="D58" s="1242" t="s">
        <v>26</v>
      </c>
      <c r="E58" s="1243"/>
      <c r="F58" s="1243"/>
      <c r="G58" s="1243"/>
      <c r="H58" s="1243"/>
      <c r="I58" s="1243"/>
      <c r="J58" s="124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f+UxmA/CXEoqWcwW2vcAnqm4xtj2WEbBSej0+sIX+BkBoZJ3fU8K1WZycMwz8tjksp4TqEbrkdpZkWZZm072g==" saltValue="Yhl8P3heDB1P/WADIzCM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45" t="s">
        <v>29</v>
      </c>
      <c r="C41" s="1246"/>
      <c r="D41" s="102"/>
      <c r="E41" s="1251" t="s">
        <v>30</v>
      </c>
      <c r="F41" s="1251"/>
      <c r="G41" s="1251"/>
      <c r="H41" s="1252"/>
      <c r="I41" s="351">
        <v>10708</v>
      </c>
      <c r="J41" s="352">
        <v>10693</v>
      </c>
      <c r="K41" s="352">
        <v>10166</v>
      </c>
      <c r="L41" s="352">
        <v>9633</v>
      </c>
      <c r="M41" s="353">
        <v>9047</v>
      </c>
    </row>
    <row r="42" spans="2:13" ht="27.75" customHeight="1" x14ac:dyDescent="0.15">
      <c r="B42" s="1247"/>
      <c r="C42" s="1248"/>
      <c r="D42" s="103"/>
      <c r="E42" s="1253" t="s">
        <v>31</v>
      </c>
      <c r="F42" s="1253"/>
      <c r="G42" s="1253"/>
      <c r="H42" s="1254"/>
      <c r="I42" s="354">
        <v>11</v>
      </c>
      <c r="J42" s="355">
        <v>10</v>
      </c>
      <c r="K42" s="355">
        <v>8</v>
      </c>
      <c r="L42" s="355">
        <v>7</v>
      </c>
      <c r="M42" s="356">
        <v>6</v>
      </c>
    </row>
    <row r="43" spans="2:13" ht="27.75" customHeight="1" x14ac:dyDescent="0.15">
      <c r="B43" s="1247"/>
      <c r="C43" s="1248"/>
      <c r="D43" s="103"/>
      <c r="E43" s="1253" t="s">
        <v>32</v>
      </c>
      <c r="F43" s="1253"/>
      <c r="G43" s="1253"/>
      <c r="H43" s="1254"/>
      <c r="I43" s="354">
        <v>6792</v>
      </c>
      <c r="J43" s="355">
        <v>6424</v>
      </c>
      <c r="K43" s="355">
        <v>6089</v>
      </c>
      <c r="L43" s="355">
        <v>5792</v>
      </c>
      <c r="M43" s="356">
        <v>5390</v>
      </c>
    </row>
    <row r="44" spans="2:13" ht="27.75" customHeight="1" x14ac:dyDescent="0.15">
      <c r="B44" s="1247"/>
      <c r="C44" s="1248"/>
      <c r="D44" s="103"/>
      <c r="E44" s="1253" t="s">
        <v>33</v>
      </c>
      <c r="F44" s="1253"/>
      <c r="G44" s="1253"/>
      <c r="H44" s="1254"/>
      <c r="I44" s="354">
        <v>279</v>
      </c>
      <c r="J44" s="355">
        <v>338</v>
      </c>
      <c r="K44" s="355">
        <v>351</v>
      </c>
      <c r="L44" s="355">
        <v>550</v>
      </c>
      <c r="M44" s="356">
        <v>531</v>
      </c>
    </row>
    <row r="45" spans="2:13" ht="27.75" customHeight="1" x14ac:dyDescent="0.15">
      <c r="B45" s="1247"/>
      <c r="C45" s="1248"/>
      <c r="D45" s="103"/>
      <c r="E45" s="1253" t="s">
        <v>34</v>
      </c>
      <c r="F45" s="1253"/>
      <c r="G45" s="1253"/>
      <c r="H45" s="1254"/>
      <c r="I45" s="354">
        <v>725</v>
      </c>
      <c r="J45" s="355">
        <v>666</v>
      </c>
      <c r="K45" s="355">
        <v>612</v>
      </c>
      <c r="L45" s="355">
        <v>581</v>
      </c>
      <c r="M45" s="356">
        <v>627</v>
      </c>
    </row>
    <row r="46" spans="2:13" ht="27.75" customHeight="1" x14ac:dyDescent="0.15">
      <c r="B46" s="1247"/>
      <c r="C46" s="1248"/>
      <c r="D46" s="104"/>
      <c r="E46" s="1253" t="s">
        <v>35</v>
      </c>
      <c r="F46" s="1253"/>
      <c r="G46" s="1253"/>
      <c r="H46" s="1254"/>
      <c r="I46" s="354" t="s">
        <v>508</v>
      </c>
      <c r="J46" s="355" t="s">
        <v>508</v>
      </c>
      <c r="K46" s="355" t="s">
        <v>508</v>
      </c>
      <c r="L46" s="355" t="s">
        <v>508</v>
      </c>
      <c r="M46" s="356" t="s">
        <v>508</v>
      </c>
    </row>
    <row r="47" spans="2:13" ht="27.75" customHeight="1" x14ac:dyDescent="0.15">
      <c r="B47" s="1247"/>
      <c r="C47" s="1248"/>
      <c r="D47" s="105"/>
      <c r="E47" s="1255" t="s">
        <v>36</v>
      </c>
      <c r="F47" s="1256"/>
      <c r="G47" s="1256"/>
      <c r="H47" s="1257"/>
      <c r="I47" s="354" t="s">
        <v>508</v>
      </c>
      <c r="J47" s="355" t="s">
        <v>508</v>
      </c>
      <c r="K47" s="355" t="s">
        <v>508</v>
      </c>
      <c r="L47" s="355" t="s">
        <v>508</v>
      </c>
      <c r="M47" s="356" t="s">
        <v>508</v>
      </c>
    </row>
    <row r="48" spans="2:13" ht="27.75" customHeight="1" x14ac:dyDescent="0.15">
      <c r="B48" s="1247"/>
      <c r="C48" s="1248"/>
      <c r="D48" s="103"/>
      <c r="E48" s="1253" t="s">
        <v>37</v>
      </c>
      <c r="F48" s="1253"/>
      <c r="G48" s="1253"/>
      <c r="H48" s="1254"/>
      <c r="I48" s="354" t="s">
        <v>508</v>
      </c>
      <c r="J48" s="355" t="s">
        <v>508</v>
      </c>
      <c r="K48" s="355" t="s">
        <v>508</v>
      </c>
      <c r="L48" s="355" t="s">
        <v>508</v>
      </c>
      <c r="M48" s="356" t="s">
        <v>508</v>
      </c>
    </row>
    <row r="49" spans="2:13" ht="27.75" customHeight="1" x14ac:dyDescent="0.15">
      <c r="B49" s="1249"/>
      <c r="C49" s="1250"/>
      <c r="D49" s="103"/>
      <c r="E49" s="1253" t="s">
        <v>38</v>
      </c>
      <c r="F49" s="1253"/>
      <c r="G49" s="1253"/>
      <c r="H49" s="1254"/>
      <c r="I49" s="354">
        <v>51</v>
      </c>
      <c r="J49" s="355">
        <v>7</v>
      </c>
      <c r="K49" s="355" t="s">
        <v>508</v>
      </c>
      <c r="L49" s="355" t="s">
        <v>508</v>
      </c>
      <c r="M49" s="356" t="s">
        <v>508</v>
      </c>
    </row>
    <row r="50" spans="2:13" ht="27.75" customHeight="1" x14ac:dyDescent="0.15">
      <c r="B50" s="1258" t="s">
        <v>39</v>
      </c>
      <c r="C50" s="1259"/>
      <c r="D50" s="106"/>
      <c r="E50" s="1253" t="s">
        <v>40</v>
      </c>
      <c r="F50" s="1253"/>
      <c r="G50" s="1253"/>
      <c r="H50" s="1254"/>
      <c r="I50" s="354">
        <v>4027</v>
      </c>
      <c r="J50" s="355">
        <v>4141</v>
      </c>
      <c r="K50" s="355">
        <v>4163</v>
      </c>
      <c r="L50" s="355">
        <v>4193</v>
      </c>
      <c r="M50" s="356">
        <v>5154</v>
      </c>
    </row>
    <row r="51" spans="2:13" ht="27.75" customHeight="1" x14ac:dyDescent="0.15">
      <c r="B51" s="1247"/>
      <c r="C51" s="1248"/>
      <c r="D51" s="103"/>
      <c r="E51" s="1253" t="s">
        <v>41</v>
      </c>
      <c r="F51" s="1253"/>
      <c r="G51" s="1253"/>
      <c r="H51" s="1254"/>
      <c r="I51" s="354">
        <v>254</v>
      </c>
      <c r="J51" s="355">
        <v>241</v>
      </c>
      <c r="K51" s="355">
        <v>211</v>
      </c>
      <c r="L51" s="355">
        <v>165</v>
      </c>
      <c r="M51" s="356">
        <v>117</v>
      </c>
    </row>
    <row r="52" spans="2:13" ht="27.75" customHeight="1" x14ac:dyDescent="0.15">
      <c r="B52" s="1249"/>
      <c r="C52" s="1250"/>
      <c r="D52" s="103"/>
      <c r="E52" s="1253" t="s">
        <v>42</v>
      </c>
      <c r="F52" s="1253"/>
      <c r="G52" s="1253"/>
      <c r="H52" s="1254"/>
      <c r="I52" s="354">
        <v>13433</v>
      </c>
      <c r="J52" s="355">
        <v>12989</v>
      </c>
      <c r="K52" s="355">
        <v>12461</v>
      </c>
      <c r="L52" s="355">
        <v>11981</v>
      </c>
      <c r="M52" s="356">
        <v>11324</v>
      </c>
    </row>
    <row r="53" spans="2:13" ht="27.75" customHeight="1" thickBot="1" x14ac:dyDescent="0.2">
      <c r="B53" s="1260" t="s">
        <v>43</v>
      </c>
      <c r="C53" s="1261"/>
      <c r="D53" s="107"/>
      <c r="E53" s="1262" t="s">
        <v>44</v>
      </c>
      <c r="F53" s="1262"/>
      <c r="G53" s="1262"/>
      <c r="H53" s="1263"/>
      <c r="I53" s="357">
        <v>852</v>
      </c>
      <c r="J53" s="358">
        <v>766</v>
      </c>
      <c r="K53" s="358">
        <v>392</v>
      </c>
      <c r="L53" s="358">
        <v>225</v>
      </c>
      <c r="M53" s="359">
        <v>-994</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z2yEAIGrRTV8aDpNY1DZRTF2FqRO1cdHqwDc2YRwhpAPnpxU6ASplNv0URlpMemf6oDe2Ax7tfw2b1CWyUGkZA==" saltValue="nnD3KXal3ht5kRVmkUX/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551</v>
      </c>
      <c r="G54" s="116" t="s">
        <v>552</v>
      </c>
      <c r="H54" s="117" t="s">
        <v>553</v>
      </c>
    </row>
    <row r="55" spans="2:8" ht="52.5" customHeight="1" x14ac:dyDescent="0.15">
      <c r="B55" s="118"/>
      <c r="C55" s="1272" t="s">
        <v>47</v>
      </c>
      <c r="D55" s="1272"/>
      <c r="E55" s="1273"/>
      <c r="F55" s="119">
        <v>1401</v>
      </c>
      <c r="G55" s="119">
        <v>1407</v>
      </c>
      <c r="H55" s="120">
        <v>2150</v>
      </c>
    </row>
    <row r="56" spans="2:8" ht="52.5" customHeight="1" x14ac:dyDescent="0.15">
      <c r="B56" s="121"/>
      <c r="C56" s="1274" t="s">
        <v>48</v>
      </c>
      <c r="D56" s="1274"/>
      <c r="E56" s="1275"/>
      <c r="F56" s="122">
        <v>708</v>
      </c>
      <c r="G56" s="122">
        <v>708</v>
      </c>
      <c r="H56" s="123">
        <v>709</v>
      </c>
    </row>
    <row r="57" spans="2:8" ht="53.25" customHeight="1" x14ac:dyDescent="0.15">
      <c r="B57" s="121"/>
      <c r="C57" s="1276" t="s">
        <v>49</v>
      </c>
      <c r="D57" s="1276"/>
      <c r="E57" s="1277"/>
      <c r="F57" s="124">
        <v>2488</v>
      </c>
      <c r="G57" s="124">
        <v>2507</v>
      </c>
      <c r="H57" s="125">
        <v>2692</v>
      </c>
    </row>
    <row r="58" spans="2:8" ht="45.75" customHeight="1" x14ac:dyDescent="0.15">
      <c r="B58" s="126"/>
      <c r="C58" s="1264" t="s">
        <v>578</v>
      </c>
      <c r="D58" s="1265"/>
      <c r="E58" s="1266"/>
      <c r="F58" s="127">
        <v>1230</v>
      </c>
      <c r="G58" s="127">
        <v>1231</v>
      </c>
      <c r="H58" s="128">
        <v>1232</v>
      </c>
    </row>
    <row r="59" spans="2:8" ht="45.75" customHeight="1" x14ac:dyDescent="0.15">
      <c r="B59" s="126"/>
      <c r="C59" s="1264" t="s">
        <v>575</v>
      </c>
      <c r="D59" s="1265"/>
      <c r="E59" s="1266"/>
      <c r="F59" s="127">
        <v>807</v>
      </c>
      <c r="G59" s="127">
        <v>825</v>
      </c>
      <c r="H59" s="128">
        <v>1035</v>
      </c>
    </row>
    <row r="60" spans="2:8" ht="45.75" customHeight="1" x14ac:dyDescent="0.15">
      <c r="B60" s="126"/>
      <c r="C60" s="1264" t="s">
        <v>574</v>
      </c>
      <c r="D60" s="1265"/>
      <c r="E60" s="1266"/>
      <c r="F60" s="127">
        <v>232</v>
      </c>
      <c r="G60" s="127">
        <v>227</v>
      </c>
      <c r="H60" s="128">
        <v>222</v>
      </c>
    </row>
    <row r="61" spans="2:8" ht="45.75" customHeight="1" x14ac:dyDescent="0.15">
      <c r="B61" s="126"/>
      <c r="C61" s="1264" t="s">
        <v>576</v>
      </c>
      <c r="D61" s="1265"/>
      <c r="E61" s="1266"/>
      <c r="F61" s="127">
        <v>59</v>
      </c>
      <c r="G61" s="127">
        <v>59</v>
      </c>
      <c r="H61" s="128">
        <v>58</v>
      </c>
    </row>
    <row r="62" spans="2:8" ht="45.75" customHeight="1" thickBot="1" x14ac:dyDescent="0.2">
      <c r="B62" s="129"/>
      <c r="C62" s="1267" t="s">
        <v>577</v>
      </c>
      <c r="D62" s="1268"/>
      <c r="E62" s="1269"/>
      <c r="F62" s="130">
        <v>50</v>
      </c>
      <c r="G62" s="130">
        <v>50</v>
      </c>
      <c r="H62" s="131">
        <v>50</v>
      </c>
    </row>
    <row r="63" spans="2:8" ht="52.5" customHeight="1" thickBot="1" x14ac:dyDescent="0.2">
      <c r="B63" s="132"/>
      <c r="C63" s="1270" t="s">
        <v>50</v>
      </c>
      <c r="D63" s="1270"/>
      <c r="E63" s="1271"/>
      <c r="F63" s="133">
        <v>4597</v>
      </c>
      <c r="G63" s="133">
        <v>4622</v>
      </c>
      <c r="H63" s="134">
        <v>5550</v>
      </c>
    </row>
    <row r="64" spans="2:8" x14ac:dyDescent="0.15"/>
  </sheetData>
  <sheetProtection algorithmName="SHA-512" hashValue="T7dOWAy75xu6ftTDaXp6y19ut4x5ToJEsxPOgEFehWJ+BPzKzMvp8evMWx4jBrZN/DzoJdO0Z67MHXJPuv3yXg==" saltValue="NOc4hWXJnfmUlXSBVLIp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8" t="s">
        <v>602</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x14ac:dyDescent="0.15">
      <c r="B44" s="375"/>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x14ac:dyDescent="0.15">
      <c r="B45" s="375"/>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x14ac:dyDescent="0.15">
      <c r="B46" s="375"/>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x14ac:dyDescent="0.15">
      <c r="B47" s="375"/>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594</v>
      </c>
    </row>
    <row r="50" spans="1:109" x14ac:dyDescent="0.15">
      <c r="B50" s="375"/>
      <c r="G50" s="1287"/>
      <c r="H50" s="1287"/>
      <c r="I50" s="1287"/>
      <c r="J50" s="1287"/>
      <c r="K50" s="385"/>
      <c r="L50" s="385"/>
      <c r="M50" s="386"/>
      <c r="N50" s="386"/>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549</v>
      </c>
      <c r="BQ50" s="1291"/>
      <c r="BR50" s="1291"/>
      <c r="BS50" s="1291"/>
      <c r="BT50" s="1291"/>
      <c r="BU50" s="1291"/>
      <c r="BV50" s="1291"/>
      <c r="BW50" s="1291"/>
      <c r="BX50" s="1291" t="s">
        <v>550</v>
      </c>
      <c r="BY50" s="1291"/>
      <c r="BZ50" s="1291"/>
      <c r="CA50" s="1291"/>
      <c r="CB50" s="1291"/>
      <c r="CC50" s="1291"/>
      <c r="CD50" s="1291"/>
      <c r="CE50" s="1291"/>
      <c r="CF50" s="1291" t="s">
        <v>551</v>
      </c>
      <c r="CG50" s="1291"/>
      <c r="CH50" s="1291"/>
      <c r="CI50" s="1291"/>
      <c r="CJ50" s="1291"/>
      <c r="CK50" s="1291"/>
      <c r="CL50" s="1291"/>
      <c r="CM50" s="1291"/>
      <c r="CN50" s="1291" t="s">
        <v>552</v>
      </c>
      <c r="CO50" s="1291"/>
      <c r="CP50" s="1291"/>
      <c r="CQ50" s="1291"/>
      <c r="CR50" s="1291"/>
      <c r="CS50" s="1291"/>
      <c r="CT50" s="1291"/>
      <c r="CU50" s="1291"/>
      <c r="CV50" s="1291" t="s">
        <v>553</v>
      </c>
      <c r="CW50" s="1291"/>
      <c r="CX50" s="1291"/>
      <c r="CY50" s="1291"/>
      <c r="CZ50" s="1291"/>
      <c r="DA50" s="1291"/>
      <c r="DB50" s="1291"/>
      <c r="DC50" s="1291"/>
    </row>
    <row r="51" spans="1:109" ht="13.5" customHeight="1" x14ac:dyDescent="0.15">
      <c r="B51" s="375"/>
      <c r="G51" s="1297"/>
      <c r="H51" s="1297"/>
      <c r="I51" s="1295"/>
      <c r="J51" s="1295"/>
      <c r="K51" s="1293"/>
      <c r="L51" s="1293"/>
      <c r="M51" s="1293"/>
      <c r="N51" s="1293"/>
      <c r="AM51" s="384"/>
      <c r="AN51" s="1294" t="s">
        <v>595</v>
      </c>
      <c r="AO51" s="1294"/>
      <c r="AP51" s="1294"/>
      <c r="AQ51" s="1294"/>
      <c r="AR51" s="1294"/>
      <c r="AS51" s="1294"/>
      <c r="AT51" s="1294"/>
      <c r="AU51" s="1294"/>
      <c r="AV51" s="1294"/>
      <c r="AW51" s="1294"/>
      <c r="AX51" s="1294"/>
      <c r="AY51" s="1294"/>
      <c r="AZ51" s="1294"/>
      <c r="BA51" s="1294"/>
      <c r="BB51" s="1294" t="s">
        <v>596</v>
      </c>
      <c r="BC51" s="1294"/>
      <c r="BD51" s="1294"/>
      <c r="BE51" s="1294"/>
      <c r="BF51" s="1294"/>
      <c r="BG51" s="1294"/>
      <c r="BH51" s="1294"/>
      <c r="BI51" s="1294"/>
      <c r="BJ51" s="1294"/>
      <c r="BK51" s="1294"/>
      <c r="BL51" s="1294"/>
      <c r="BM51" s="1294"/>
      <c r="BN51" s="1294"/>
      <c r="BO51" s="1294"/>
      <c r="BP51" s="1292">
        <v>15.5</v>
      </c>
      <c r="BQ51" s="1292"/>
      <c r="BR51" s="1292"/>
      <c r="BS51" s="1292"/>
      <c r="BT51" s="1292"/>
      <c r="BU51" s="1292"/>
      <c r="BV51" s="1292"/>
      <c r="BW51" s="1292"/>
      <c r="BX51" s="1292">
        <v>14</v>
      </c>
      <c r="BY51" s="1292"/>
      <c r="BZ51" s="1292"/>
      <c r="CA51" s="1292"/>
      <c r="CB51" s="1292"/>
      <c r="CC51" s="1292"/>
      <c r="CD51" s="1292"/>
      <c r="CE51" s="1292"/>
      <c r="CF51" s="1292">
        <v>7.2</v>
      </c>
      <c r="CG51" s="1292"/>
      <c r="CH51" s="1292"/>
      <c r="CI51" s="1292"/>
      <c r="CJ51" s="1292"/>
      <c r="CK51" s="1292"/>
      <c r="CL51" s="1292"/>
      <c r="CM51" s="1292"/>
      <c r="CN51" s="1292">
        <v>4</v>
      </c>
      <c r="CO51" s="1292"/>
      <c r="CP51" s="1292"/>
      <c r="CQ51" s="1292"/>
      <c r="CR51" s="1292"/>
      <c r="CS51" s="1292"/>
      <c r="CT51" s="1292"/>
      <c r="CU51" s="1292"/>
      <c r="CV51" s="1292"/>
      <c r="CW51" s="1292"/>
      <c r="CX51" s="1292"/>
      <c r="CY51" s="1292"/>
      <c r="CZ51" s="1292"/>
      <c r="DA51" s="1292"/>
      <c r="DB51" s="1292"/>
      <c r="DC51" s="1292"/>
    </row>
    <row r="52" spans="1:109" x14ac:dyDescent="0.15">
      <c r="B52" s="375"/>
      <c r="G52" s="1297"/>
      <c r="H52" s="1297"/>
      <c r="I52" s="1295"/>
      <c r="J52" s="1295"/>
      <c r="K52" s="1293"/>
      <c r="L52" s="1293"/>
      <c r="M52" s="1293"/>
      <c r="N52" s="1293"/>
      <c r="AM52" s="384"/>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92"/>
      <c r="BQ52" s="1292"/>
      <c r="BR52" s="1292"/>
      <c r="BS52" s="1292"/>
      <c r="BT52" s="1292"/>
      <c r="BU52" s="1292"/>
      <c r="BV52" s="1292"/>
      <c r="BW52" s="1292"/>
      <c r="BX52" s="1292"/>
      <c r="BY52" s="1292"/>
      <c r="BZ52" s="1292"/>
      <c r="CA52" s="1292"/>
      <c r="CB52" s="1292"/>
      <c r="CC52" s="1292"/>
      <c r="CD52" s="1292"/>
      <c r="CE52" s="1292"/>
      <c r="CF52" s="1292"/>
      <c r="CG52" s="1292"/>
      <c r="CH52" s="1292"/>
      <c r="CI52" s="1292"/>
      <c r="CJ52" s="1292"/>
      <c r="CK52" s="1292"/>
      <c r="CL52" s="1292"/>
      <c r="CM52" s="1292"/>
      <c r="CN52" s="1292"/>
      <c r="CO52" s="1292"/>
      <c r="CP52" s="1292"/>
      <c r="CQ52" s="1292"/>
      <c r="CR52" s="1292"/>
      <c r="CS52" s="1292"/>
      <c r="CT52" s="1292"/>
      <c r="CU52" s="1292"/>
      <c r="CV52" s="1292"/>
      <c r="CW52" s="1292"/>
      <c r="CX52" s="1292"/>
      <c r="CY52" s="1292"/>
      <c r="CZ52" s="1292"/>
      <c r="DA52" s="1292"/>
      <c r="DB52" s="1292"/>
      <c r="DC52" s="1292"/>
    </row>
    <row r="53" spans="1:109" x14ac:dyDescent="0.15">
      <c r="A53" s="383"/>
      <c r="B53" s="375"/>
      <c r="G53" s="1297"/>
      <c r="H53" s="1297"/>
      <c r="I53" s="1287"/>
      <c r="J53" s="1287"/>
      <c r="K53" s="1293"/>
      <c r="L53" s="1293"/>
      <c r="M53" s="1293"/>
      <c r="N53" s="1293"/>
      <c r="AM53" s="384"/>
      <c r="AN53" s="1294"/>
      <c r="AO53" s="1294"/>
      <c r="AP53" s="1294"/>
      <c r="AQ53" s="1294"/>
      <c r="AR53" s="1294"/>
      <c r="AS53" s="1294"/>
      <c r="AT53" s="1294"/>
      <c r="AU53" s="1294"/>
      <c r="AV53" s="1294"/>
      <c r="AW53" s="1294"/>
      <c r="AX53" s="1294"/>
      <c r="AY53" s="1294"/>
      <c r="AZ53" s="1294"/>
      <c r="BA53" s="1294"/>
      <c r="BB53" s="1294" t="s">
        <v>597</v>
      </c>
      <c r="BC53" s="1294"/>
      <c r="BD53" s="1294"/>
      <c r="BE53" s="1294"/>
      <c r="BF53" s="1294"/>
      <c r="BG53" s="1294"/>
      <c r="BH53" s="1294"/>
      <c r="BI53" s="1294"/>
      <c r="BJ53" s="1294"/>
      <c r="BK53" s="1294"/>
      <c r="BL53" s="1294"/>
      <c r="BM53" s="1294"/>
      <c r="BN53" s="1294"/>
      <c r="BO53" s="1294"/>
      <c r="BP53" s="1292">
        <v>44.6</v>
      </c>
      <c r="BQ53" s="1292"/>
      <c r="BR53" s="1292"/>
      <c r="BS53" s="1292"/>
      <c r="BT53" s="1292"/>
      <c r="BU53" s="1292"/>
      <c r="BV53" s="1292"/>
      <c r="BW53" s="1292"/>
      <c r="BX53" s="1292">
        <v>46</v>
      </c>
      <c r="BY53" s="1292"/>
      <c r="BZ53" s="1292"/>
      <c r="CA53" s="1292"/>
      <c r="CB53" s="1292"/>
      <c r="CC53" s="1292"/>
      <c r="CD53" s="1292"/>
      <c r="CE53" s="1292"/>
      <c r="CF53" s="1292">
        <v>47.8</v>
      </c>
      <c r="CG53" s="1292"/>
      <c r="CH53" s="1292"/>
      <c r="CI53" s="1292"/>
      <c r="CJ53" s="1292"/>
      <c r="CK53" s="1292"/>
      <c r="CL53" s="1292"/>
      <c r="CM53" s="1292"/>
      <c r="CN53" s="1292">
        <v>49.8</v>
      </c>
      <c r="CO53" s="1292"/>
      <c r="CP53" s="1292"/>
      <c r="CQ53" s="1292"/>
      <c r="CR53" s="1292"/>
      <c r="CS53" s="1292"/>
      <c r="CT53" s="1292"/>
      <c r="CU53" s="1292"/>
      <c r="CV53" s="1292">
        <v>51.6</v>
      </c>
      <c r="CW53" s="1292"/>
      <c r="CX53" s="1292"/>
      <c r="CY53" s="1292"/>
      <c r="CZ53" s="1292"/>
      <c r="DA53" s="1292"/>
      <c r="DB53" s="1292"/>
      <c r="DC53" s="1292"/>
    </row>
    <row r="54" spans="1:109" x14ac:dyDescent="0.15">
      <c r="A54" s="383"/>
      <c r="B54" s="375"/>
      <c r="G54" s="1297"/>
      <c r="H54" s="1297"/>
      <c r="I54" s="1287"/>
      <c r="J54" s="1287"/>
      <c r="K54" s="1293"/>
      <c r="L54" s="1293"/>
      <c r="M54" s="1293"/>
      <c r="N54" s="1293"/>
      <c r="AM54" s="384"/>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92"/>
      <c r="BQ54" s="1292"/>
      <c r="BR54" s="1292"/>
      <c r="BS54" s="1292"/>
      <c r="BT54" s="1292"/>
      <c r="BU54" s="1292"/>
      <c r="BV54" s="1292"/>
      <c r="BW54" s="1292"/>
      <c r="BX54" s="1292"/>
      <c r="BY54" s="1292"/>
      <c r="BZ54" s="1292"/>
      <c r="CA54" s="1292"/>
      <c r="CB54" s="1292"/>
      <c r="CC54" s="1292"/>
      <c r="CD54" s="1292"/>
      <c r="CE54" s="1292"/>
      <c r="CF54" s="1292"/>
      <c r="CG54" s="1292"/>
      <c r="CH54" s="1292"/>
      <c r="CI54" s="1292"/>
      <c r="CJ54" s="1292"/>
      <c r="CK54" s="1292"/>
      <c r="CL54" s="1292"/>
      <c r="CM54" s="1292"/>
      <c r="CN54" s="1292"/>
      <c r="CO54" s="1292"/>
      <c r="CP54" s="1292"/>
      <c r="CQ54" s="1292"/>
      <c r="CR54" s="1292"/>
      <c r="CS54" s="1292"/>
      <c r="CT54" s="1292"/>
      <c r="CU54" s="1292"/>
      <c r="CV54" s="1292"/>
      <c r="CW54" s="1292"/>
      <c r="CX54" s="1292"/>
      <c r="CY54" s="1292"/>
      <c r="CZ54" s="1292"/>
      <c r="DA54" s="1292"/>
      <c r="DB54" s="1292"/>
      <c r="DC54" s="1292"/>
    </row>
    <row r="55" spans="1:109" x14ac:dyDescent="0.15">
      <c r="A55" s="383"/>
      <c r="B55" s="375"/>
      <c r="G55" s="1287"/>
      <c r="H55" s="1287"/>
      <c r="I55" s="1287"/>
      <c r="J55" s="1287"/>
      <c r="K55" s="1293"/>
      <c r="L55" s="1293"/>
      <c r="M55" s="1293"/>
      <c r="N55" s="1293"/>
      <c r="AN55" s="1291" t="s">
        <v>598</v>
      </c>
      <c r="AO55" s="1291"/>
      <c r="AP55" s="1291"/>
      <c r="AQ55" s="1291"/>
      <c r="AR55" s="1291"/>
      <c r="AS55" s="1291"/>
      <c r="AT55" s="1291"/>
      <c r="AU55" s="1291"/>
      <c r="AV55" s="1291"/>
      <c r="AW55" s="1291"/>
      <c r="AX55" s="1291"/>
      <c r="AY55" s="1291"/>
      <c r="AZ55" s="1291"/>
      <c r="BA55" s="1291"/>
      <c r="BB55" s="1294" t="s">
        <v>596</v>
      </c>
      <c r="BC55" s="1294"/>
      <c r="BD55" s="1294"/>
      <c r="BE55" s="1294"/>
      <c r="BF55" s="1294"/>
      <c r="BG55" s="1294"/>
      <c r="BH55" s="1294"/>
      <c r="BI55" s="1294"/>
      <c r="BJ55" s="1294"/>
      <c r="BK55" s="1294"/>
      <c r="BL55" s="1294"/>
      <c r="BM55" s="1294"/>
      <c r="BN55" s="1294"/>
      <c r="BO55" s="1294"/>
      <c r="BP55" s="1292">
        <v>14</v>
      </c>
      <c r="BQ55" s="1292"/>
      <c r="BR55" s="1292"/>
      <c r="BS55" s="1292"/>
      <c r="BT55" s="1292"/>
      <c r="BU55" s="1292"/>
      <c r="BV55" s="1292"/>
      <c r="BW55" s="1292"/>
      <c r="BX55" s="1292">
        <v>11.4</v>
      </c>
      <c r="BY55" s="1292"/>
      <c r="BZ55" s="1292"/>
      <c r="CA55" s="1292"/>
      <c r="CB55" s="1292"/>
      <c r="CC55" s="1292"/>
      <c r="CD55" s="1292"/>
      <c r="CE55" s="1292"/>
      <c r="CF55" s="1292">
        <v>10.4</v>
      </c>
      <c r="CG55" s="1292"/>
      <c r="CH55" s="1292"/>
      <c r="CI55" s="1292"/>
      <c r="CJ55" s="1292"/>
      <c r="CK55" s="1292"/>
      <c r="CL55" s="1292"/>
      <c r="CM55" s="1292"/>
      <c r="CN55" s="1292">
        <v>10.9</v>
      </c>
      <c r="CO55" s="1292"/>
      <c r="CP55" s="1292"/>
      <c r="CQ55" s="1292"/>
      <c r="CR55" s="1292"/>
      <c r="CS55" s="1292"/>
      <c r="CT55" s="1292"/>
      <c r="CU55" s="1292"/>
      <c r="CV55" s="1292">
        <v>4.5999999999999996</v>
      </c>
      <c r="CW55" s="1292"/>
      <c r="CX55" s="1292"/>
      <c r="CY55" s="1292"/>
      <c r="CZ55" s="1292"/>
      <c r="DA55" s="1292"/>
      <c r="DB55" s="1292"/>
      <c r="DC55" s="1292"/>
    </row>
    <row r="56" spans="1:109" x14ac:dyDescent="0.15">
      <c r="A56" s="383"/>
      <c r="B56" s="375"/>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92"/>
      <c r="BQ56" s="1292"/>
      <c r="BR56" s="1292"/>
      <c r="BS56" s="1292"/>
      <c r="BT56" s="1292"/>
      <c r="BU56" s="1292"/>
      <c r="BV56" s="1292"/>
      <c r="BW56" s="1292"/>
      <c r="BX56" s="1292"/>
      <c r="BY56" s="1292"/>
      <c r="BZ56" s="1292"/>
      <c r="CA56" s="1292"/>
      <c r="CB56" s="1292"/>
      <c r="CC56" s="1292"/>
      <c r="CD56" s="1292"/>
      <c r="CE56" s="1292"/>
      <c r="CF56" s="1292"/>
      <c r="CG56" s="1292"/>
      <c r="CH56" s="1292"/>
      <c r="CI56" s="1292"/>
      <c r="CJ56" s="1292"/>
      <c r="CK56" s="1292"/>
      <c r="CL56" s="1292"/>
      <c r="CM56" s="1292"/>
      <c r="CN56" s="1292"/>
      <c r="CO56" s="1292"/>
      <c r="CP56" s="1292"/>
      <c r="CQ56" s="1292"/>
      <c r="CR56" s="1292"/>
      <c r="CS56" s="1292"/>
      <c r="CT56" s="1292"/>
      <c r="CU56" s="1292"/>
      <c r="CV56" s="1292"/>
      <c r="CW56" s="1292"/>
      <c r="CX56" s="1292"/>
      <c r="CY56" s="1292"/>
      <c r="CZ56" s="1292"/>
      <c r="DA56" s="1292"/>
      <c r="DB56" s="1292"/>
      <c r="DC56" s="1292"/>
    </row>
    <row r="57" spans="1:109" s="383" customFormat="1" x14ac:dyDescent="0.15">
      <c r="B57" s="387"/>
      <c r="G57" s="1287"/>
      <c r="H57" s="1287"/>
      <c r="I57" s="1296"/>
      <c r="J57" s="1296"/>
      <c r="K57" s="1293"/>
      <c r="L57" s="1293"/>
      <c r="M57" s="1293"/>
      <c r="N57" s="1293"/>
      <c r="AM57" s="369"/>
      <c r="AN57" s="1291"/>
      <c r="AO57" s="1291"/>
      <c r="AP57" s="1291"/>
      <c r="AQ57" s="1291"/>
      <c r="AR57" s="1291"/>
      <c r="AS57" s="1291"/>
      <c r="AT57" s="1291"/>
      <c r="AU57" s="1291"/>
      <c r="AV57" s="1291"/>
      <c r="AW57" s="1291"/>
      <c r="AX57" s="1291"/>
      <c r="AY57" s="1291"/>
      <c r="AZ57" s="1291"/>
      <c r="BA57" s="1291"/>
      <c r="BB57" s="1294" t="s">
        <v>597</v>
      </c>
      <c r="BC57" s="1294"/>
      <c r="BD57" s="1294"/>
      <c r="BE57" s="1294"/>
      <c r="BF57" s="1294"/>
      <c r="BG57" s="1294"/>
      <c r="BH57" s="1294"/>
      <c r="BI57" s="1294"/>
      <c r="BJ57" s="1294"/>
      <c r="BK57" s="1294"/>
      <c r="BL57" s="1294"/>
      <c r="BM57" s="1294"/>
      <c r="BN57" s="1294"/>
      <c r="BO57" s="1294"/>
      <c r="BP57" s="1292">
        <v>58</v>
      </c>
      <c r="BQ57" s="1292"/>
      <c r="BR57" s="1292"/>
      <c r="BS57" s="1292"/>
      <c r="BT57" s="1292"/>
      <c r="BU57" s="1292"/>
      <c r="BV57" s="1292"/>
      <c r="BW57" s="1292"/>
      <c r="BX57" s="1292">
        <v>60.2</v>
      </c>
      <c r="BY57" s="1292"/>
      <c r="BZ57" s="1292"/>
      <c r="CA57" s="1292"/>
      <c r="CB57" s="1292"/>
      <c r="CC57" s="1292"/>
      <c r="CD57" s="1292"/>
      <c r="CE57" s="1292"/>
      <c r="CF57" s="1292">
        <v>61.3</v>
      </c>
      <c r="CG57" s="1292"/>
      <c r="CH57" s="1292"/>
      <c r="CI57" s="1292"/>
      <c r="CJ57" s="1292"/>
      <c r="CK57" s="1292"/>
      <c r="CL57" s="1292"/>
      <c r="CM57" s="1292"/>
      <c r="CN57" s="1292">
        <v>62.2</v>
      </c>
      <c r="CO57" s="1292"/>
      <c r="CP57" s="1292"/>
      <c r="CQ57" s="1292"/>
      <c r="CR57" s="1292"/>
      <c r="CS57" s="1292"/>
      <c r="CT57" s="1292"/>
      <c r="CU57" s="1292"/>
      <c r="CV57" s="1292">
        <v>61</v>
      </c>
      <c r="CW57" s="1292"/>
      <c r="CX57" s="1292"/>
      <c r="CY57" s="1292"/>
      <c r="CZ57" s="1292"/>
      <c r="DA57" s="1292"/>
      <c r="DB57" s="1292"/>
      <c r="DC57" s="1292"/>
      <c r="DD57" s="388"/>
      <c r="DE57" s="387"/>
    </row>
    <row r="58" spans="1:109" s="383" customFormat="1" x14ac:dyDescent="0.15">
      <c r="A58" s="369"/>
      <c r="B58" s="387"/>
      <c r="G58" s="1287"/>
      <c r="H58" s="1287"/>
      <c r="I58" s="1296"/>
      <c r="J58" s="1296"/>
      <c r="K58" s="1293"/>
      <c r="L58" s="1293"/>
      <c r="M58" s="1293"/>
      <c r="N58" s="1293"/>
      <c r="AM58" s="369"/>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92"/>
      <c r="BQ58" s="1292"/>
      <c r="BR58" s="1292"/>
      <c r="BS58" s="1292"/>
      <c r="BT58" s="1292"/>
      <c r="BU58" s="1292"/>
      <c r="BV58" s="1292"/>
      <c r="BW58" s="1292"/>
      <c r="BX58" s="1292"/>
      <c r="BY58" s="1292"/>
      <c r="BZ58" s="1292"/>
      <c r="CA58" s="1292"/>
      <c r="CB58" s="1292"/>
      <c r="CC58" s="1292"/>
      <c r="CD58" s="1292"/>
      <c r="CE58" s="1292"/>
      <c r="CF58" s="1292"/>
      <c r="CG58" s="1292"/>
      <c r="CH58" s="1292"/>
      <c r="CI58" s="1292"/>
      <c r="CJ58" s="1292"/>
      <c r="CK58" s="1292"/>
      <c r="CL58" s="1292"/>
      <c r="CM58" s="1292"/>
      <c r="CN58" s="1292"/>
      <c r="CO58" s="1292"/>
      <c r="CP58" s="1292"/>
      <c r="CQ58" s="1292"/>
      <c r="CR58" s="1292"/>
      <c r="CS58" s="1292"/>
      <c r="CT58" s="1292"/>
      <c r="CU58" s="1292"/>
      <c r="CV58" s="1292"/>
      <c r="CW58" s="1292"/>
      <c r="CX58" s="1292"/>
      <c r="CY58" s="1292"/>
      <c r="CZ58" s="1292"/>
      <c r="DA58" s="1292"/>
      <c r="DB58" s="1292"/>
      <c r="DC58" s="1292"/>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599</v>
      </c>
    </row>
    <row r="64" spans="1:109" x14ac:dyDescent="0.15">
      <c r="B64" s="375"/>
      <c r="G64" s="382"/>
      <c r="I64" s="395"/>
      <c r="J64" s="395"/>
      <c r="K64" s="395"/>
      <c r="L64" s="395"/>
      <c r="M64" s="395"/>
      <c r="N64" s="396"/>
      <c r="AM64" s="382"/>
      <c r="AN64" s="382" t="s">
        <v>593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8" t="s">
        <v>600</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x14ac:dyDescent="0.15">
      <c r="B66" s="375"/>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x14ac:dyDescent="0.15">
      <c r="B67" s="375"/>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x14ac:dyDescent="0.15">
      <c r="B68" s="375"/>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x14ac:dyDescent="0.15">
      <c r="B69" s="375"/>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594</v>
      </c>
    </row>
    <row r="72" spans="2:107" x14ac:dyDescent="0.15">
      <c r="B72" s="375"/>
      <c r="G72" s="1287"/>
      <c r="H72" s="1287"/>
      <c r="I72" s="1287"/>
      <c r="J72" s="1287"/>
      <c r="K72" s="385"/>
      <c r="L72" s="385"/>
      <c r="M72" s="386"/>
      <c r="N72" s="386"/>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549</v>
      </c>
      <c r="BQ72" s="1291"/>
      <c r="BR72" s="1291"/>
      <c r="BS72" s="1291"/>
      <c r="BT72" s="1291"/>
      <c r="BU72" s="1291"/>
      <c r="BV72" s="1291"/>
      <c r="BW72" s="1291"/>
      <c r="BX72" s="1291" t="s">
        <v>550</v>
      </c>
      <c r="BY72" s="1291"/>
      <c r="BZ72" s="1291"/>
      <c r="CA72" s="1291"/>
      <c r="CB72" s="1291"/>
      <c r="CC72" s="1291"/>
      <c r="CD72" s="1291"/>
      <c r="CE72" s="1291"/>
      <c r="CF72" s="1291" t="s">
        <v>551</v>
      </c>
      <c r="CG72" s="1291"/>
      <c r="CH72" s="1291"/>
      <c r="CI72" s="1291"/>
      <c r="CJ72" s="1291"/>
      <c r="CK72" s="1291"/>
      <c r="CL72" s="1291"/>
      <c r="CM72" s="1291"/>
      <c r="CN72" s="1291" t="s">
        <v>552</v>
      </c>
      <c r="CO72" s="1291"/>
      <c r="CP72" s="1291"/>
      <c r="CQ72" s="1291"/>
      <c r="CR72" s="1291"/>
      <c r="CS72" s="1291"/>
      <c r="CT72" s="1291"/>
      <c r="CU72" s="1291"/>
      <c r="CV72" s="1291" t="s">
        <v>553</v>
      </c>
      <c r="CW72" s="1291"/>
      <c r="CX72" s="1291"/>
      <c r="CY72" s="1291"/>
      <c r="CZ72" s="1291"/>
      <c r="DA72" s="1291"/>
      <c r="DB72" s="1291"/>
      <c r="DC72" s="1291"/>
    </row>
    <row r="73" spans="2:107" x14ac:dyDescent="0.15">
      <c r="B73" s="375"/>
      <c r="G73" s="1297"/>
      <c r="H73" s="1297"/>
      <c r="I73" s="1297"/>
      <c r="J73" s="1297"/>
      <c r="K73" s="1298"/>
      <c r="L73" s="1298"/>
      <c r="M73" s="1298"/>
      <c r="N73" s="1298"/>
      <c r="AM73" s="384"/>
      <c r="AN73" s="1294" t="s">
        <v>595</v>
      </c>
      <c r="AO73" s="1294"/>
      <c r="AP73" s="1294"/>
      <c r="AQ73" s="1294"/>
      <c r="AR73" s="1294"/>
      <c r="AS73" s="1294"/>
      <c r="AT73" s="1294"/>
      <c r="AU73" s="1294"/>
      <c r="AV73" s="1294"/>
      <c r="AW73" s="1294"/>
      <c r="AX73" s="1294"/>
      <c r="AY73" s="1294"/>
      <c r="AZ73" s="1294"/>
      <c r="BA73" s="1294"/>
      <c r="BB73" s="1294" t="s">
        <v>596</v>
      </c>
      <c r="BC73" s="1294"/>
      <c r="BD73" s="1294"/>
      <c r="BE73" s="1294"/>
      <c r="BF73" s="1294"/>
      <c r="BG73" s="1294"/>
      <c r="BH73" s="1294"/>
      <c r="BI73" s="1294"/>
      <c r="BJ73" s="1294"/>
      <c r="BK73" s="1294"/>
      <c r="BL73" s="1294"/>
      <c r="BM73" s="1294"/>
      <c r="BN73" s="1294"/>
      <c r="BO73" s="1294"/>
      <c r="BP73" s="1292">
        <v>15.5</v>
      </c>
      <c r="BQ73" s="1292"/>
      <c r="BR73" s="1292"/>
      <c r="BS73" s="1292"/>
      <c r="BT73" s="1292"/>
      <c r="BU73" s="1292"/>
      <c r="BV73" s="1292"/>
      <c r="BW73" s="1292"/>
      <c r="BX73" s="1292">
        <v>14</v>
      </c>
      <c r="BY73" s="1292"/>
      <c r="BZ73" s="1292"/>
      <c r="CA73" s="1292"/>
      <c r="CB73" s="1292"/>
      <c r="CC73" s="1292"/>
      <c r="CD73" s="1292"/>
      <c r="CE73" s="1292"/>
      <c r="CF73" s="1292">
        <v>7.2</v>
      </c>
      <c r="CG73" s="1292"/>
      <c r="CH73" s="1292"/>
      <c r="CI73" s="1292"/>
      <c r="CJ73" s="1292"/>
      <c r="CK73" s="1292"/>
      <c r="CL73" s="1292"/>
      <c r="CM73" s="1292"/>
      <c r="CN73" s="1292">
        <v>4</v>
      </c>
      <c r="CO73" s="1292"/>
      <c r="CP73" s="1292"/>
      <c r="CQ73" s="1292"/>
      <c r="CR73" s="1292"/>
      <c r="CS73" s="1292"/>
      <c r="CT73" s="1292"/>
      <c r="CU73" s="1292"/>
      <c r="CV73" s="1292"/>
      <c r="CW73" s="1292"/>
      <c r="CX73" s="1292"/>
      <c r="CY73" s="1292"/>
      <c r="CZ73" s="1292"/>
      <c r="DA73" s="1292"/>
      <c r="DB73" s="1292"/>
      <c r="DC73" s="1292"/>
    </row>
    <row r="74" spans="2:107" x14ac:dyDescent="0.15">
      <c r="B74" s="375"/>
      <c r="G74" s="1297"/>
      <c r="H74" s="1297"/>
      <c r="I74" s="1297"/>
      <c r="J74" s="1297"/>
      <c r="K74" s="1298"/>
      <c r="L74" s="1298"/>
      <c r="M74" s="1298"/>
      <c r="N74" s="1298"/>
      <c r="AM74" s="384"/>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92"/>
      <c r="BQ74" s="1292"/>
      <c r="BR74" s="1292"/>
      <c r="BS74" s="1292"/>
      <c r="BT74" s="1292"/>
      <c r="BU74" s="1292"/>
      <c r="BV74" s="1292"/>
      <c r="BW74" s="1292"/>
      <c r="BX74" s="1292"/>
      <c r="BY74" s="1292"/>
      <c r="BZ74" s="1292"/>
      <c r="CA74" s="1292"/>
      <c r="CB74" s="1292"/>
      <c r="CC74" s="1292"/>
      <c r="CD74" s="1292"/>
      <c r="CE74" s="1292"/>
      <c r="CF74" s="1292"/>
      <c r="CG74" s="1292"/>
      <c r="CH74" s="1292"/>
      <c r="CI74" s="1292"/>
      <c r="CJ74" s="1292"/>
      <c r="CK74" s="1292"/>
      <c r="CL74" s="1292"/>
      <c r="CM74" s="1292"/>
      <c r="CN74" s="1292"/>
      <c r="CO74" s="1292"/>
      <c r="CP74" s="1292"/>
      <c r="CQ74" s="1292"/>
      <c r="CR74" s="1292"/>
      <c r="CS74" s="1292"/>
      <c r="CT74" s="1292"/>
      <c r="CU74" s="1292"/>
      <c r="CV74" s="1292"/>
      <c r="CW74" s="1292"/>
      <c r="CX74" s="1292"/>
      <c r="CY74" s="1292"/>
      <c r="CZ74" s="1292"/>
      <c r="DA74" s="1292"/>
      <c r="DB74" s="1292"/>
      <c r="DC74" s="1292"/>
    </row>
    <row r="75" spans="2:107" x14ac:dyDescent="0.15">
      <c r="B75" s="375"/>
      <c r="G75" s="1297"/>
      <c r="H75" s="1297"/>
      <c r="I75" s="1287"/>
      <c r="J75" s="1287"/>
      <c r="K75" s="1293"/>
      <c r="L75" s="1293"/>
      <c r="M75" s="1293"/>
      <c r="N75" s="1293"/>
      <c r="AM75" s="384"/>
      <c r="AN75" s="1294"/>
      <c r="AO75" s="1294"/>
      <c r="AP75" s="1294"/>
      <c r="AQ75" s="1294"/>
      <c r="AR75" s="1294"/>
      <c r="AS75" s="1294"/>
      <c r="AT75" s="1294"/>
      <c r="AU75" s="1294"/>
      <c r="AV75" s="1294"/>
      <c r="AW75" s="1294"/>
      <c r="AX75" s="1294"/>
      <c r="AY75" s="1294"/>
      <c r="AZ75" s="1294"/>
      <c r="BA75" s="1294"/>
      <c r="BB75" s="1294" t="s">
        <v>601</v>
      </c>
      <c r="BC75" s="1294"/>
      <c r="BD75" s="1294"/>
      <c r="BE75" s="1294"/>
      <c r="BF75" s="1294"/>
      <c r="BG75" s="1294"/>
      <c r="BH75" s="1294"/>
      <c r="BI75" s="1294"/>
      <c r="BJ75" s="1294"/>
      <c r="BK75" s="1294"/>
      <c r="BL75" s="1294"/>
      <c r="BM75" s="1294"/>
      <c r="BN75" s="1294"/>
      <c r="BO75" s="1294"/>
      <c r="BP75" s="1292">
        <v>11.5</v>
      </c>
      <c r="BQ75" s="1292"/>
      <c r="BR75" s="1292"/>
      <c r="BS75" s="1292"/>
      <c r="BT75" s="1292"/>
      <c r="BU75" s="1292"/>
      <c r="BV75" s="1292"/>
      <c r="BW75" s="1292"/>
      <c r="BX75" s="1292">
        <v>11.1</v>
      </c>
      <c r="BY75" s="1292"/>
      <c r="BZ75" s="1292"/>
      <c r="CA75" s="1292"/>
      <c r="CB75" s="1292"/>
      <c r="CC75" s="1292"/>
      <c r="CD75" s="1292"/>
      <c r="CE75" s="1292"/>
      <c r="CF75" s="1292">
        <v>11</v>
      </c>
      <c r="CG75" s="1292"/>
      <c r="CH75" s="1292"/>
      <c r="CI75" s="1292"/>
      <c r="CJ75" s="1292"/>
      <c r="CK75" s="1292"/>
      <c r="CL75" s="1292"/>
      <c r="CM75" s="1292"/>
      <c r="CN75" s="1292">
        <v>11.1</v>
      </c>
      <c r="CO75" s="1292"/>
      <c r="CP75" s="1292"/>
      <c r="CQ75" s="1292"/>
      <c r="CR75" s="1292"/>
      <c r="CS75" s="1292"/>
      <c r="CT75" s="1292"/>
      <c r="CU75" s="1292"/>
      <c r="CV75" s="1292">
        <v>10.8</v>
      </c>
      <c r="CW75" s="1292"/>
      <c r="CX75" s="1292"/>
      <c r="CY75" s="1292"/>
      <c r="CZ75" s="1292"/>
      <c r="DA75" s="1292"/>
      <c r="DB75" s="1292"/>
      <c r="DC75" s="1292"/>
    </row>
    <row r="76" spans="2:107" x14ac:dyDescent="0.15">
      <c r="B76" s="375"/>
      <c r="G76" s="1297"/>
      <c r="H76" s="1297"/>
      <c r="I76" s="1287"/>
      <c r="J76" s="1287"/>
      <c r="K76" s="1293"/>
      <c r="L76" s="1293"/>
      <c r="M76" s="1293"/>
      <c r="N76" s="1293"/>
      <c r="AM76" s="384"/>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92"/>
      <c r="BQ76" s="1292"/>
      <c r="BR76" s="1292"/>
      <c r="BS76" s="1292"/>
      <c r="BT76" s="1292"/>
      <c r="BU76" s="1292"/>
      <c r="BV76" s="1292"/>
      <c r="BW76" s="1292"/>
      <c r="BX76" s="1292"/>
      <c r="BY76" s="1292"/>
      <c r="BZ76" s="1292"/>
      <c r="CA76" s="1292"/>
      <c r="CB76" s="1292"/>
      <c r="CC76" s="1292"/>
      <c r="CD76" s="1292"/>
      <c r="CE76" s="1292"/>
      <c r="CF76" s="1292"/>
      <c r="CG76" s="1292"/>
      <c r="CH76" s="1292"/>
      <c r="CI76" s="1292"/>
      <c r="CJ76" s="1292"/>
      <c r="CK76" s="1292"/>
      <c r="CL76" s="1292"/>
      <c r="CM76" s="1292"/>
      <c r="CN76" s="1292"/>
      <c r="CO76" s="1292"/>
      <c r="CP76" s="1292"/>
      <c r="CQ76" s="1292"/>
      <c r="CR76" s="1292"/>
      <c r="CS76" s="1292"/>
      <c r="CT76" s="1292"/>
      <c r="CU76" s="1292"/>
      <c r="CV76" s="1292"/>
      <c r="CW76" s="1292"/>
      <c r="CX76" s="1292"/>
      <c r="CY76" s="1292"/>
      <c r="CZ76" s="1292"/>
      <c r="DA76" s="1292"/>
      <c r="DB76" s="1292"/>
      <c r="DC76" s="1292"/>
    </row>
    <row r="77" spans="2:107" x14ac:dyDescent="0.15">
      <c r="B77" s="375"/>
      <c r="G77" s="1287"/>
      <c r="H77" s="1287"/>
      <c r="I77" s="1287"/>
      <c r="J77" s="1287"/>
      <c r="K77" s="1298"/>
      <c r="L77" s="1298"/>
      <c r="M77" s="1298"/>
      <c r="N77" s="1298"/>
      <c r="AN77" s="1291" t="s">
        <v>598</v>
      </c>
      <c r="AO77" s="1291"/>
      <c r="AP77" s="1291"/>
      <c r="AQ77" s="1291"/>
      <c r="AR77" s="1291"/>
      <c r="AS77" s="1291"/>
      <c r="AT77" s="1291"/>
      <c r="AU77" s="1291"/>
      <c r="AV77" s="1291"/>
      <c r="AW77" s="1291"/>
      <c r="AX77" s="1291"/>
      <c r="AY77" s="1291"/>
      <c r="AZ77" s="1291"/>
      <c r="BA77" s="1291"/>
      <c r="BB77" s="1294" t="s">
        <v>596</v>
      </c>
      <c r="BC77" s="1294"/>
      <c r="BD77" s="1294"/>
      <c r="BE77" s="1294"/>
      <c r="BF77" s="1294"/>
      <c r="BG77" s="1294"/>
      <c r="BH77" s="1294"/>
      <c r="BI77" s="1294"/>
      <c r="BJ77" s="1294"/>
      <c r="BK77" s="1294"/>
      <c r="BL77" s="1294"/>
      <c r="BM77" s="1294"/>
      <c r="BN77" s="1294"/>
      <c r="BO77" s="1294"/>
      <c r="BP77" s="1292">
        <v>14</v>
      </c>
      <c r="BQ77" s="1292"/>
      <c r="BR77" s="1292"/>
      <c r="BS77" s="1292"/>
      <c r="BT77" s="1292"/>
      <c r="BU77" s="1292"/>
      <c r="BV77" s="1292"/>
      <c r="BW77" s="1292"/>
      <c r="BX77" s="1292">
        <v>11.4</v>
      </c>
      <c r="BY77" s="1292"/>
      <c r="BZ77" s="1292"/>
      <c r="CA77" s="1292"/>
      <c r="CB77" s="1292"/>
      <c r="CC77" s="1292"/>
      <c r="CD77" s="1292"/>
      <c r="CE77" s="1292"/>
      <c r="CF77" s="1292">
        <v>10.4</v>
      </c>
      <c r="CG77" s="1292"/>
      <c r="CH77" s="1292"/>
      <c r="CI77" s="1292"/>
      <c r="CJ77" s="1292"/>
      <c r="CK77" s="1292"/>
      <c r="CL77" s="1292"/>
      <c r="CM77" s="1292"/>
      <c r="CN77" s="1292">
        <v>10.9</v>
      </c>
      <c r="CO77" s="1292"/>
      <c r="CP77" s="1292"/>
      <c r="CQ77" s="1292"/>
      <c r="CR77" s="1292"/>
      <c r="CS77" s="1292"/>
      <c r="CT77" s="1292"/>
      <c r="CU77" s="1292"/>
      <c r="CV77" s="1292">
        <v>4.5999999999999996</v>
      </c>
      <c r="CW77" s="1292"/>
      <c r="CX77" s="1292"/>
      <c r="CY77" s="1292"/>
      <c r="CZ77" s="1292"/>
      <c r="DA77" s="1292"/>
      <c r="DB77" s="1292"/>
      <c r="DC77" s="1292"/>
    </row>
    <row r="78" spans="2:107" x14ac:dyDescent="0.15">
      <c r="B78" s="375"/>
      <c r="G78" s="1287"/>
      <c r="H78" s="1287"/>
      <c r="I78" s="1287"/>
      <c r="J78" s="1287"/>
      <c r="K78" s="1298"/>
      <c r="L78" s="1298"/>
      <c r="M78" s="1298"/>
      <c r="N78" s="1298"/>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92"/>
      <c r="BQ78" s="1292"/>
      <c r="BR78" s="1292"/>
      <c r="BS78" s="1292"/>
      <c r="BT78" s="1292"/>
      <c r="BU78" s="1292"/>
      <c r="BV78" s="1292"/>
      <c r="BW78" s="1292"/>
      <c r="BX78" s="1292"/>
      <c r="BY78" s="1292"/>
      <c r="BZ78" s="1292"/>
      <c r="CA78" s="1292"/>
      <c r="CB78" s="1292"/>
      <c r="CC78" s="1292"/>
      <c r="CD78" s="1292"/>
      <c r="CE78" s="1292"/>
      <c r="CF78" s="1292"/>
      <c r="CG78" s="1292"/>
      <c r="CH78" s="1292"/>
      <c r="CI78" s="1292"/>
      <c r="CJ78" s="1292"/>
      <c r="CK78" s="1292"/>
      <c r="CL78" s="1292"/>
      <c r="CM78" s="1292"/>
      <c r="CN78" s="1292"/>
      <c r="CO78" s="1292"/>
      <c r="CP78" s="1292"/>
      <c r="CQ78" s="1292"/>
      <c r="CR78" s="1292"/>
      <c r="CS78" s="1292"/>
      <c r="CT78" s="1292"/>
      <c r="CU78" s="1292"/>
      <c r="CV78" s="1292"/>
      <c r="CW78" s="1292"/>
      <c r="CX78" s="1292"/>
      <c r="CY78" s="1292"/>
      <c r="CZ78" s="1292"/>
      <c r="DA78" s="1292"/>
      <c r="DB78" s="1292"/>
      <c r="DC78" s="1292"/>
    </row>
    <row r="79" spans="2:107" x14ac:dyDescent="0.15">
      <c r="B79" s="375"/>
      <c r="G79" s="1287"/>
      <c r="H79" s="1287"/>
      <c r="I79" s="1296"/>
      <c r="J79" s="1296"/>
      <c r="K79" s="1299"/>
      <c r="L79" s="1299"/>
      <c r="M79" s="1299"/>
      <c r="N79" s="1299"/>
      <c r="AN79" s="1291"/>
      <c r="AO79" s="1291"/>
      <c r="AP79" s="1291"/>
      <c r="AQ79" s="1291"/>
      <c r="AR79" s="1291"/>
      <c r="AS79" s="1291"/>
      <c r="AT79" s="1291"/>
      <c r="AU79" s="1291"/>
      <c r="AV79" s="1291"/>
      <c r="AW79" s="1291"/>
      <c r="AX79" s="1291"/>
      <c r="AY79" s="1291"/>
      <c r="AZ79" s="1291"/>
      <c r="BA79" s="1291"/>
      <c r="BB79" s="1294" t="s">
        <v>601</v>
      </c>
      <c r="BC79" s="1294"/>
      <c r="BD79" s="1294"/>
      <c r="BE79" s="1294"/>
      <c r="BF79" s="1294"/>
      <c r="BG79" s="1294"/>
      <c r="BH79" s="1294"/>
      <c r="BI79" s="1294"/>
      <c r="BJ79" s="1294"/>
      <c r="BK79" s="1294"/>
      <c r="BL79" s="1294"/>
      <c r="BM79" s="1294"/>
      <c r="BN79" s="1294"/>
      <c r="BO79" s="1294"/>
      <c r="BP79" s="1292">
        <v>6.5</v>
      </c>
      <c r="BQ79" s="1292"/>
      <c r="BR79" s="1292"/>
      <c r="BS79" s="1292"/>
      <c r="BT79" s="1292"/>
      <c r="BU79" s="1292"/>
      <c r="BV79" s="1292"/>
      <c r="BW79" s="1292"/>
      <c r="BX79" s="1292">
        <v>6.7</v>
      </c>
      <c r="BY79" s="1292"/>
      <c r="BZ79" s="1292"/>
      <c r="CA79" s="1292"/>
      <c r="CB79" s="1292"/>
      <c r="CC79" s="1292"/>
      <c r="CD79" s="1292"/>
      <c r="CE79" s="1292"/>
      <c r="CF79" s="1292">
        <v>6.6</v>
      </c>
      <c r="CG79" s="1292"/>
      <c r="CH79" s="1292"/>
      <c r="CI79" s="1292"/>
      <c r="CJ79" s="1292"/>
      <c r="CK79" s="1292"/>
      <c r="CL79" s="1292"/>
      <c r="CM79" s="1292"/>
      <c r="CN79" s="1292">
        <v>5.9</v>
      </c>
      <c r="CO79" s="1292"/>
      <c r="CP79" s="1292"/>
      <c r="CQ79" s="1292"/>
      <c r="CR79" s="1292"/>
      <c r="CS79" s="1292"/>
      <c r="CT79" s="1292"/>
      <c r="CU79" s="1292"/>
      <c r="CV79" s="1292">
        <v>6.3</v>
      </c>
      <c r="CW79" s="1292"/>
      <c r="CX79" s="1292"/>
      <c r="CY79" s="1292"/>
      <c r="CZ79" s="1292"/>
      <c r="DA79" s="1292"/>
      <c r="DB79" s="1292"/>
      <c r="DC79" s="1292"/>
    </row>
    <row r="80" spans="2:107" x14ac:dyDescent="0.15">
      <c r="B80" s="375"/>
      <c r="G80" s="1287"/>
      <c r="H80" s="1287"/>
      <c r="I80" s="1296"/>
      <c r="J80" s="1296"/>
      <c r="K80" s="1299"/>
      <c r="L80" s="1299"/>
      <c r="M80" s="1299"/>
      <c r="N80" s="1299"/>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92"/>
      <c r="BQ80" s="1292"/>
      <c r="BR80" s="1292"/>
      <c r="BS80" s="1292"/>
      <c r="BT80" s="1292"/>
      <c r="BU80" s="1292"/>
      <c r="BV80" s="1292"/>
      <c r="BW80" s="1292"/>
      <c r="BX80" s="1292"/>
      <c r="BY80" s="1292"/>
      <c r="BZ80" s="1292"/>
      <c r="CA80" s="1292"/>
      <c r="CB80" s="1292"/>
      <c r="CC80" s="1292"/>
      <c r="CD80" s="1292"/>
      <c r="CE80" s="1292"/>
      <c r="CF80" s="1292"/>
      <c r="CG80" s="1292"/>
      <c r="CH80" s="1292"/>
      <c r="CI80" s="1292"/>
      <c r="CJ80" s="1292"/>
      <c r="CK80" s="1292"/>
      <c r="CL80" s="1292"/>
      <c r="CM80" s="1292"/>
      <c r="CN80" s="1292"/>
      <c r="CO80" s="1292"/>
      <c r="CP80" s="1292"/>
      <c r="CQ80" s="1292"/>
      <c r="CR80" s="1292"/>
      <c r="CS80" s="1292"/>
      <c r="CT80" s="1292"/>
      <c r="CU80" s="1292"/>
      <c r="CV80" s="1292"/>
      <c r="CW80" s="1292"/>
      <c r="CX80" s="1292"/>
      <c r="CY80" s="1292"/>
      <c r="CZ80" s="1292"/>
      <c r="DA80" s="1292"/>
      <c r="DB80" s="1292"/>
      <c r="DC80" s="1292"/>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wm7KwQF1SGDM27tJVF3+USi5rcrNttC2xHQT480L40Ib5SvLwMEMffXNjRtUwb6UK/ieK92YVdwXrHGXat9kDg==" saltValue="zaVBHX7XaU4lguVRxjAXp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496</v>
      </c>
    </row>
  </sheetData>
  <sheetProtection algorithmName="SHA-512" hashValue="9YpckJMgpphn+Ez9sLyZRKUgxBMFn29YnLNhNtDoQD7uJpgMO8QNAVu0PbKho1Rds394nXra4/I5ezMQOdRarA==" saltValue="HrRGRa+NhD3hQ6tx2V9N0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496</v>
      </c>
    </row>
  </sheetData>
  <sheetProtection algorithmName="SHA-512" hashValue="s5QYd48kGHq64GAi+k8pBQYSxW+dtz5snAmaWLSjQLAPoVW466xyUqS8v0NujxOdblbSc7oTqWa4PZ9uh9gfHg==" saltValue="Me2FCyUqzC+Zn1hOEpLMy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546</v>
      </c>
      <c r="G2" s="148"/>
      <c r="H2" s="149"/>
    </row>
    <row r="3" spans="1:8" x14ac:dyDescent="0.15">
      <c r="A3" s="145" t="s">
        <v>539</v>
      </c>
      <c r="B3" s="150"/>
      <c r="C3" s="151"/>
      <c r="D3" s="152">
        <v>103177</v>
      </c>
      <c r="E3" s="153"/>
      <c r="F3" s="154">
        <v>53655</v>
      </c>
      <c r="G3" s="155"/>
      <c r="H3" s="156"/>
    </row>
    <row r="4" spans="1:8" x14ac:dyDescent="0.15">
      <c r="A4" s="157"/>
      <c r="B4" s="158"/>
      <c r="C4" s="159"/>
      <c r="D4" s="160">
        <v>73405</v>
      </c>
      <c r="E4" s="161"/>
      <c r="F4" s="162">
        <v>32719</v>
      </c>
      <c r="G4" s="163"/>
      <c r="H4" s="164"/>
    </row>
    <row r="5" spans="1:8" x14ac:dyDescent="0.15">
      <c r="A5" s="145" t="s">
        <v>541</v>
      </c>
      <c r="B5" s="150"/>
      <c r="C5" s="151"/>
      <c r="D5" s="152">
        <v>51684</v>
      </c>
      <c r="E5" s="153"/>
      <c r="F5" s="154">
        <v>53869</v>
      </c>
      <c r="G5" s="155"/>
      <c r="H5" s="156"/>
    </row>
    <row r="6" spans="1:8" x14ac:dyDescent="0.15">
      <c r="A6" s="157"/>
      <c r="B6" s="158"/>
      <c r="C6" s="159"/>
      <c r="D6" s="160">
        <v>30356</v>
      </c>
      <c r="E6" s="161"/>
      <c r="F6" s="162">
        <v>35046</v>
      </c>
      <c r="G6" s="163"/>
      <c r="H6" s="164"/>
    </row>
    <row r="7" spans="1:8" x14ac:dyDescent="0.15">
      <c r="A7" s="145" t="s">
        <v>542</v>
      </c>
      <c r="B7" s="150"/>
      <c r="C7" s="151"/>
      <c r="D7" s="152">
        <v>19775</v>
      </c>
      <c r="E7" s="153"/>
      <c r="F7" s="154">
        <v>59119</v>
      </c>
      <c r="G7" s="155"/>
      <c r="H7" s="156"/>
    </row>
    <row r="8" spans="1:8" x14ac:dyDescent="0.15">
      <c r="A8" s="157"/>
      <c r="B8" s="158"/>
      <c r="C8" s="159"/>
      <c r="D8" s="160">
        <v>10244</v>
      </c>
      <c r="E8" s="161"/>
      <c r="F8" s="162">
        <v>29900</v>
      </c>
      <c r="G8" s="163"/>
      <c r="H8" s="164"/>
    </row>
    <row r="9" spans="1:8" x14ac:dyDescent="0.15">
      <c r="A9" s="145" t="s">
        <v>543</v>
      </c>
      <c r="B9" s="150"/>
      <c r="C9" s="151"/>
      <c r="D9" s="152">
        <v>25994</v>
      </c>
      <c r="E9" s="153"/>
      <c r="F9" s="154">
        <v>53895</v>
      </c>
      <c r="G9" s="155"/>
      <c r="H9" s="156"/>
    </row>
    <row r="10" spans="1:8" x14ac:dyDescent="0.15">
      <c r="A10" s="157"/>
      <c r="B10" s="158"/>
      <c r="C10" s="159"/>
      <c r="D10" s="160">
        <v>12535</v>
      </c>
      <c r="E10" s="161"/>
      <c r="F10" s="162">
        <v>31224</v>
      </c>
      <c r="G10" s="163"/>
      <c r="H10" s="164"/>
    </row>
    <row r="11" spans="1:8" x14ac:dyDescent="0.15">
      <c r="A11" s="145" t="s">
        <v>544</v>
      </c>
      <c r="B11" s="150"/>
      <c r="C11" s="151"/>
      <c r="D11" s="152">
        <v>29973</v>
      </c>
      <c r="E11" s="153"/>
      <c r="F11" s="154">
        <v>47161</v>
      </c>
      <c r="G11" s="155"/>
      <c r="H11" s="156"/>
    </row>
    <row r="12" spans="1:8" x14ac:dyDescent="0.15">
      <c r="A12" s="157"/>
      <c r="B12" s="158"/>
      <c r="C12" s="165"/>
      <c r="D12" s="160">
        <v>18578</v>
      </c>
      <c r="E12" s="161"/>
      <c r="F12" s="162">
        <v>24595</v>
      </c>
      <c r="G12" s="163"/>
      <c r="H12" s="164"/>
    </row>
    <row r="13" spans="1:8" x14ac:dyDescent="0.15">
      <c r="A13" s="145"/>
      <c r="B13" s="150"/>
      <c r="C13" s="166"/>
      <c r="D13" s="167">
        <v>46121</v>
      </c>
      <c r="E13" s="168"/>
      <c r="F13" s="169">
        <v>53540</v>
      </c>
      <c r="G13" s="170"/>
      <c r="H13" s="156"/>
    </row>
    <row r="14" spans="1:8" x14ac:dyDescent="0.15">
      <c r="A14" s="157"/>
      <c r="B14" s="158"/>
      <c r="C14" s="159"/>
      <c r="D14" s="160">
        <v>29024</v>
      </c>
      <c r="E14" s="161"/>
      <c r="F14" s="162">
        <v>30697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2.08</v>
      </c>
      <c r="C19" s="171">
        <f>ROUND(VALUE(SUBSTITUTE(実質収支比率等に係る経年分析!G$48,"▲","-")),2)</f>
        <v>2.82</v>
      </c>
      <c r="D19" s="171">
        <f>ROUND(VALUE(SUBSTITUTE(実質収支比率等に係る経年分析!H$48,"▲","-")),2)</f>
        <v>3.16</v>
      </c>
      <c r="E19" s="171">
        <f>ROUND(VALUE(SUBSTITUTE(実質収支比率等に係る経年分析!I$48,"▲","-")),2)</f>
        <v>4.3</v>
      </c>
      <c r="F19" s="171">
        <f>ROUND(VALUE(SUBSTITUTE(実質収支比率等に係る経年分析!J$48,"▲","-")),2)</f>
        <v>4.22</v>
      </c>
    </row>
    <row r="20" spans="1:11" x14ac:dyDescent="0.15">
      <c r="A20" s="171" t="s">
        <v>54</v>
      </c>
      <c r="B20" s="171">
        <f>ROUND(VALUE(SUBSTITUTE(実質収支比率等に係る経年分析!F$47,"▲","-")),2)</f>
        <v>24.66</v>
      </c>
      <c r="C20" s="171">
        <f>ROUND(VALUE(SUBSTITUTE(実質収支比率等に係る経年分析!G$47,"▲","-")),2)</f>
        <v>22.78</v>
      </c>
      <c r="D20" s="171">
        <f>ROUND(VALUE(SUBSTITUTE(実質収支比率等に係る経年分析!H$47,"▲","-")),2)</f>
        <v>21.71</v>
      </c>
      <c r="E20" s="171">
        <f>ROUND(VALUE(SUBSTITUTE(実質収支比率等に係る経年分析!I$47,"▲","-")),2)</f>
        <v>21.07</v>
      </c>
      <c r="F20" s="171">
        <f>ROUND(VALUE(SUBSTITUTE(実質収支比率等に係る経年分析!J$47,"▲","-")),2)</f>
        <v>30.72</v>
      </c>
    </row>
    <row r="21" spans="1:11" x14ac:dyDescent="0.15">
      <c r="A21" s="171" t="s">
        <v>55</v>
      </c>
      <c r="B21" s="171">
        <f>IF(ISNUMBER(VALUE(SUBSTITUTE(実質収支比率等に係る経年分析!F$49,"▲","-"))),ROUND(VALUE(SUBSTITUTE(実質収支比率等に係る経年分析!F$49,"▲","-")),2),NA())</f>
        <v>-2.57</v>
      </c>
      <c r="C21" s="171">
        <f>IF(ISNUMBER(VALUE(SUBSTITUTE(実質収支比率等に係る経年分析!G$49,"▲","-"))),ROUND(VALUE(SUBSTITUTE(実質収支比率等に係る経年分析!G$49,"▲","-")),2),NA())</f>
        <v>-2.25</v>
      </c>
      <c r="D21" s="171">
        <f>IF(ISNUMBER(VALUE(SUBSTITUTE(実質収支比率等に係る経年分析!H$49,"▲","-"))),ROUND(VALUE(SUBSTITUTE(実質収支比率等に係る経年分析!H$49,"▲","-")),2),NA())</f>
        <v>-2.56</v>
      </c>
      <c r="E21" s="171">
        <f>IF(ISNUMBER(VALUE(SUBSTITUTE(実質収支比率等に係る経年分析!I$49,"▲","-"))),ROUND(VALUE(SUBSTITUTE(実質収支比率等に係る経年分析!I$49,"▲","-")),2),NA())</f>
        <v>-0.46</v>
      </c>
      <c r="F21" s="171">
        <f>IF(ISNUMBER(VALUE(SUBSTITUTE(実質収支比率等に係る経年分析!J$49,"▲","-"))),ROUND(VALUE(SUBSTITUTE(実質収支比率等に係る経年分析!J$49,"▲","-")),2),NA())</f>
        <v>7.74</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奨学資金貸付事業特別会計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7.0000000000000007E-2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0.12</v>
      </c>
    </row>
    <row r="32" spans="1:11" x14ac:dyDescent="0.15">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0.14000000000000001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0.14000000000000001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0.19</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0.28000000000000003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0.41</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1.1399999999999999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2.0699999999999998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2.81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3.16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4.21</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13.52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13.37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13.41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13.15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1114</v>
      </c>
      <c r="E42" s="173"/>
      <c r="F42" s="173"/>
      <c r="G42" s="173">
        <f>'実質公債費比率（分子）の構造'!L$52</f>
        <v>1132</v>
      </c>
      <c r="H42" s="173"/>
      <c r="I42" s="173"/>
      <c r="J42" s="173">
        <f>'実質公債費比率（分子）の構造'!M$52</f>
        <v>1120</v>
      </c>
      <c r="K42" s="173"/>
      <c r="L42" s="173"/>
      <c r="M42" s="173">
        <f>'実質公債費比率（分子）の構造'!N$52</f>
        <v>1109</v>
      </c>
      <c r="N42" s="173"/>
      <c r="O42" s="173"/>
      <c r="P42" s="173">
        <f>'実質公債費比率（分子）の構造'!O$52</f>
        <v>1093</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15">
      <c r="A45" s="173" t="s">
        <v>65</v>
      </c>
      <c r="B45" s="173">
        <f>'実質公債費比率（分子）の構造'!K$49</f>
        <v>52</v>
      </c>
      <c r="C45" s="173"/>
      <c r="D45" s="173"/>
      <c r="E45" s="173">
        <f>'実質公債費比率（分子）の構造'!L$49</f>
        <v>49</v>
      </c>
      <c r="F45" s="173"/>
      <c r="G45" s="173"/>
      <c r="H45" s="173">
        <f>'実質公債費比率（分子）の構造'!M$49</f>
        <v>47</v>
      </c>
      <c r="I45" s="173"/>
      <c r="J45" s="173"/>
      <c r="K45" s="173">
        <f>'実質公債費比率（分子）の構造'!N$49</f>
        <v>31</v>
      </c>
      <c r="L45" s="173"/>
      <c r="M45" s="173"/>
      <c r="N45" s="173">
        <f>'実質公債費比率（分子）の構造'!O$49</f>
        <v>34</v>
      </c>
      <c r="O45" s="173"/>
      <c r="P45" s="173"/>
    </row>
    <row r="46" spans="1:16" x14ac:dyDescent="0.15">
      <c r="A46" s="173" t="s">
        <v>66</v>
      </c>
      <c r="B46" s="173">
        <f>'実質公債費比率（分子）の構造'!K$48</f>
        <v>595</v>
      </c>
      <c r="C46" s="173"/>
      <c r="D46" s="173"/>
      <c r="E46" s="173">
        <f>'実質公債費比率（分子）の構造'!L$48</f>
        <v>646</v>
      </c>
      <c r="F46" s="173"/>
      <c r="G46" s="173"/>
      <c r="H46" s="173">
        <f>'実質公債費比率（分子）の構造'!M$48</f>
        <v>612</v>
      </c>
      <c r="I46" s="173"/>
      <c r="J46" s="173"/>
      <c r="K46" s="173">
        <f>'実質公債費比率（分子）の構造'!N$48</f>
        <v>584</v>
      </c>
      <c r="L46" s="173"/>
      <c r="M46" s="173"/>
      <c r="N46" s="173">
        <f>'実質公債費比率（分子）の構造'!O$48</f>
        <v>570</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1062</v>
      </c>
      <c r="C49" s="173"/>
      <c r="D49" s="173"/>
      <c r="E49" s="173">
        <f>'実質公債費比率（分子）の構造'!L$45</f>
        <v>1027</v>
      </c>
      <c r="F49" s="173"/>
      <c r="G49" s="173"/>
      <c r="H49" s="173">
        <f>'実質公債費比率（分子）の構造'!M$45</f>
        <v>1078</v>
      </c>
      <c r="I49" s="173"/>
      <c r="J49" s="173"/>
      <c r="K49" s="173">
        <f>'実質公債費比率（分子）の構造'!N$45</f>
        <v>1113</v>
      </c>
      <c r="L49" s="173"/>
      <c r="M49" s="173"/>
      <c r="N49" s="173">
        <f>'実質公債費比率（分子）の構造'!O$45</f>
        <v>1089</v>
      </c>
      <c r="O49" s="173"/>
      <c r="P49" s="173"/>
    </row>
    <row r="50" spans="1:16" x14ac:dyDescent="0.15">
      <c r="A50" s="173" t="s">
        <v>70</v>
      </c>
      <c r="B50" s="173" t="e">
        <f>NA()</f>
        <v>#N/A</v>
      </c>
      <c r="C50" s="173">
        <f>IF(ISNUMBER('実質公債費比率（分子）の構造'!K$53),'実質公債費比率（分子）の構造'!K$53,NA())</f>
        <v>596</v>
      </c>
      <c r="D50" s="173" t="e">
        <f>NA()</f>
        <v>#N/A</v>
      </c>
      <c r="E50" s="173" t="e">
        <f>NA()</f>
        <v>#N/A</v>
      </c>
      <c r="F50" s="173">
        <f>IF(ISNUMBER('実質公債費比率（分子）の構造'!L$53),'実質公債費比率（分子）の構造'!L$53,NA())</f>
        <v>591</v>
      </c>
      <c r="G50" s="173" t="e">
        <f>NA()</f>
        <v>#N/A</v>
      </c>
      <c r="H50" s="173" t="e">
        <f>NA()</f>
        <v>#N/A</v>
      </c>
      <c r="I50" s="173">
        <f>IF(ISNUMBER('実質公債費比率（分子）の構造'!M$53),'実質公債費比率（分子）の構造'!M$53,NA())</f>
        <v>618</v>
      </c>
      <c r="J50" s="173" t="e">
        <f>NA()</f>
        <v>#N/A</v>
      </c>
      <c r="K50" s="173" t="e">
        <f>NA()</f>
        <v>#N/A</v>
      </c>
      <c r="L50" s="173">
        <f>IF(ISNUMBER('実質公債費比率（分子）の構造'!N$53),'実質公債費比率（分子）の構造'!N$53,NA())</f>
        <v>620</v>
      </c>
      <c r="M50" s="173" t="e">
        <f>NA()</f>
        <v>#N/A</v>
      </c>
      <c r="N50" s="173" t="e">
        <f>NA()</f>
        <v>#N/A</v>
      </c>
      <c r="O50" s="173">
        <f>IF(ISNUMBER('実質公債費比率（分子）の構造'!O$53),'実質公債費比率（分子）の構造'!O$53,NA())</f>
        <v>601</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13433</v>
      </c>
      <c r="E56" s="172"/>
      <c r="F56" s="172"/>
      <c r="G56" s="172">
        <f>'将来負担比率（分子）の構造'!J$52</f>
        <v>12989</v>
      </c>
      <c r="H56" s="172"/>
      <c r="I56" s="172"/>
      <c r="J56" s="172">
        <f>'将来負担比率（分子）の構造'!K$52</f>
        <v>12461</v>
      </c>
      <c r="K56" s="172"/>
      <c r="L56" s="172"/>
      <c r="M56" s="172">
        <f>'将来負担比率（分子）の構造'!L$52</f>
        <v>11981</v>
      </c>
      <c r="N56" s="172"/>
      <c r="O56" s="172"/>
      <c r="P56" s="172">
        <f>'将来負担比率（分子）の構造'!M$52</f>
        <v>11324</v>
      </c>
    </row>
    <row r="57" spans="1:16" x14ac:dyDescent="0.15">
      <c r="A57" s="172" t="s">
        <v>41</v>
      </c>
      <c r="B57" s="172"/>
      <c r="C57" s="172"/>
      <c r="D57" s="172">
        <f>'将来負担比率（分子）の構造'!I$51</f>
        <v>254</v>
      </c>
      <c r="E57" s="172"/>
      <c r="F57" s="172"/>
      <c r="G57" s="172">
        <f>'将来負担比率（分子）の構造'!J$51</f>
        <v>241</v>
      </c>
      <c r="H57" s="172"/>
      <c r="I57" s="172"/>
      <c r="J57" s="172">
        <f>'将来負担比率（分子）の構造'!K$51</f>
        <v>211</v>
      </c>
      <c r="K57" s="172"/>
      <c r="L57" s="172"/>
      <c r="M57" s="172">
        <f>'将来負担比率（分子）の構造'!L$51</f>
        <v>165</v>
      </c>
      <c r="N57" s="172"/>
      <c r="O57" s="172"/>
      <c r="P57" s="172">
        <f>'将来負担比率（分子）の構造'!M$51</f>
        <v>117</v>
      </c>
    </row>
    <row r="58" spans="1:16" x14ac:dyDescent="0.15">
      <c r="A58" s="172" t="s">
        <v>40</v>
      </c>
      <c r="B58" s="172"/>
      <c r="C58" s="172"/>
      <c r="D58" s="172">
        <f>'将来負担比率（分子）の構造'!I$50</f>
        <v>4027</v>
      </c>
      <c r="E58" s="172"/>
      <c r="F58" s="172"/>
      <c r="G58" s="172">
        <f>'将来負担比率（分子）の構造'!J$50</f>
        <v>4141</v>
      </c>
      <c r="H58" s="172"/>
      <c r="I58" s="172"/>
      <c r="J58" s="172">
        <f>'将来負担比率（分子）の構造'!K$50</f>
        <v>4163</v>
      </c>
      <c r="K58" s="172"/>
      <c r="L58" s="172"/>
      <c r="M58" s="172">
        <f>'将来負担比率（分子）の構造'!L$50</f>
        <v>4193</v>
      </c>
      <c r="N58" s="172"/>
      <c r="O58" s="172"/>
      <c r="P58" s="172">
        <f>'将来負担比率（分子）の構造'!M$50</f>
        <v>5154</v>
      </c>
    </row>
    <row r="59" spans="1:16" x14ac:dyDescent="0.15">
      <c r="A59" s="172" t="s">
        <v>38</v>
      </c>
      <c r="B59" s="172">
        <f>'将来負担比率（分子）の構造'!I$49</f>
        <v>51</v>
      </c>
      <c r="C59" s="172"/>
      <c r="D59" s="172"/>
      <c r="E59" s="172">
        <f>'将来負担比率（分子）の構造'!J$49</f>
        <v>7</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725</v>
      </c>
      <c r="C62" s="172"/>
      <c r="D62" s="172"/>
      <c r="E62" s="172">
        <f>'将来負担比率（分子）の構造'!J$45</f>
        <v>666</v>
      </c>
      <c r="F62" s="172"/>
      <c r="G62" s="172"/>
      <c r="H62" s="172">
        <f>'将来負担比率（分子）の構造'!K$45</f>
        <v>612</v>
      </c>
      <c r="I62" s="172"/>
      <c r="J62" s="172"/>
      <c r="K62" s="172">
        <f>'将来負担比率（分子）の構造'!L$45</f>
        <v>581</v>
      </c>
      <c r="L62" s="172"/>
      <c r="M62" s="172"/>
      <c r="N62" s="172">
        <f>'将来負担比率（分子）の構造'!M$45</f>
        <v>627</v>
      </c>
      <c r="O62" s="172"/>
      <c r="P62" s="172"/>
    </row>
    <row r="63" spans="1:16" x14ac:dyDescent="0.15">
      <c r="A63" s="172" t="s">
        <v>33</v>
      </c>
      <c r="B63" s="172">
        <f>'将来負担比率（分子）の構造'!I$44</f>
        <v>279</v>
      </c>
      <c r="C63" s="172"/>
      <c r="D63" s="172"/>
      <c r="E63" s="172">
        <f>'将来負担比率（分子）の構造'!J$44</f>
        <v>338</v>
      </c>
      <c r="F63" s="172"/>
      <c r="G63" s="172"/>
      <c r="H63" s="172">
        <f>'将来負担比率（分子）の構造'!K$44</f>
        <v>351</v>
      </c>
      <c r="I63" s="172"/>
      <c r="J63" s="172"/>
      <c r="K63" s="172">
        <f>'将来負担比率（分子）の構造'!L$44</f>
        <v>550</v>
      </c>
      <c r="L63" s="172"/>
      <c r="M63" s="172"/>
      <c r="N63" s="172">
        <f>'将来負担比率（分子）の構造'!M$44</f>
        <v>531</v>
      </c>
      <c r="O63" s="172"/>
      <c r="P63" s="172"/>
    </row>
    <row r="64" spans="1:16" x14ac:dyDescent="0.15">
      <c r="A64" s="172" t="s">
        <v>32</v>
      </c>
      <c r="B64" s="172">
        <f>'将来負担比率（分子）の構造'!I$43</f>
        <v>6792</v>
      </c>
      <c r="C64" s="172"/>
      <c r="D64" s="172"/>
      <c r="E64" s="172">
        <f>'将来負担比率（分子）の構造'!J$43</f>
        <v>6424</v>
      </c>
      <c r="F64" s="172"/>
      <c r="G64" s="172"/>
      <c r="H64" s="172">
        <f>'将来負担比率（分子）の構造'!K$43</f>
        <v>6089</v>
      </c>
      <c r="I64" s="172"/>
      <c r="J64" s="172"/>
      <c r="K64" s="172">
        <f>'将来負担比率（分子）の構造'!L$43</f>
        <v>5792</v>
      </c>
      <c r="L64" s="172"/>
      <c r="M64" s="172"/>
      <c r="N64" s="172">
        <f>'将来負担比率（分子）の構造'!M$43</f>
        <v>5390</v>
      </c>
      <c r="O64" s="172"/>
      <c r="P64" s="172"/>
    </row>
    <row r="65" spans="1:16" x14ac:dyDescent="0.15">
      <c r="A65" s="172" t="s">
        <v>31</v>
      </c>
      <c r="B65" s="172">
        <f>'将来負担比率（分子）の構造'!I$42</f>
        <v>11</v>
      </c>
      <c r="C65" s="172"/>
      <c r="D65" s="172"/>
      <c r="E65" s="172">
        <f>'将来負担比率（分子）の構造'!J$42</f>
        <v>10</v>
      </c>
      <c r="F65" s="172"/>
      <c r="G65" s="172"/>
      <c r="H65" s="172">
        <f>'将来負担比率（分子）の構造'!K$42</f>
        <v>8</v>
      </c>
      <c r="I65" s="172"/>
      <c r="J65" s="172"/>
      <c r="K65" s="172">
        <f>'将来負担比率（分子）の構造'!L$42</f>
        <v>7</v>
      </c>
      <c r="L65" s="172"/>
      <c r="M65" s="172"/>
      <c r="N65" s="172">
        <f>'将来負担比率（分子）の構造'!M$42</f>
        <v>6</v>
      </c>
      <c r="O65" s="172"/>
      <c r="P65" s="172"/>
    </row>
    <row r="66" spans="1:16" x14ac:dyDescent="0.15">
      <c r="A66" s="172" t="s">
        <v>30</v>
      </c>
      <c r="B66" s="172">
        <f>'将来負担比率（分子）の構造'!I$41</f>
        <v>10708</v>
      </c>
      <c r="C66" s="172"/>
      <c r="D66" s="172"/>
      <c r="E66" s="172">
        <f>'将来負担比率（分子）の構造'!J$41</f>
        <v>10693</v>
      </c>
      <c r="F66" s="172"/>
      <c r="G66" s="172"/>
      <c r="H66" s="172">
        <f>'将来負担比率（分子）の構造'!K$41</f>
        <v>10166</v>
      </c>
      <c r="I66" s="172"/>
      <c r="J66" s="172"/>
      <c r="K66" s="172">
        <f>'将来負担比率（分子）の構造'!L$41</f>
        <v>9633</v>
      </c>
      <c r="L66" s="172"/>
      <c r="M66" s="172"/>
      <c r="N66" s="172">
        <f>'将来負担比率（分子）の構造'!M$41</f>
        <v>9047</v>
      </c>
      <c r="O66" s="172"/>
      <c r="P66" s="172"/>
    </row>
    <row r="67" spans="1:16" x14ac:dyDescent="0.15">
      <c r="A67" s="172" t="s">
        <v>74</v>
      </c>
      <c r="B67" s="172" t="e">
        <f>NA()</f>
        <v>#N/A</v>
      </c>
      <c r="C67" s="172">
        <f>IF(ISNUMBER('将来負担比率（分子）の構造'!I$53), IF('将来負担比率（分子）の構造'!I$53 &lt; 0, 0, '将来負担比率（分子）の構造'!I$53), NA())</f>
        <v>852</v>
      </c>
      <c r="D67" s="172" t="e">
        <f>NA()</f>
        <v>#N/A</v>
      </c>
      <c r="E67" s="172" t="e">
        <f>NA()</f>
        <v>#N/A</v>
      </c>
      <c r="F67" s="172">
        <f>IF(ISNUMBER('将来負担比率（分子）の構造'!J$53), IF('将来負担比率（分子）の構造'!J$53 &lt; 0, 0, '将来負担比率（分子）の構造'!J$53), NA())</f>
        <v>766</v>
      </c>
      <c r="G67" s="172" t="e">
        <f>NA()</f>
        <v>#N/A</v>
      </c>
      <c r="H67" s="172" t="e">
        <f>NA()</f>
        <v>#N/A</v>
      </c>
      <c r="I67" s="172">
        <f>IF(ISNUMBER('将来負担比率（分子）の構造'!K$53), IF('将来負担比率（分子）の構造'!K$53 &lt; 0, 0, '将来負担比率（分子）の構造'!K$53), NA())</f>
        <v>392</v>
      </c>
      <c r="J67" s="172" t="e">
        <f>NA()</f>
        <v>#N/A</v>
      </c>
      <c r="K67" s="172" t="e">
        <f>NA()</f>
        <v>#N/A</v>
      </c>
      <c r="L67" s="172">
        <f>IF(ISNUMBER('将来負担比率（分子）の構造'!L$53), IF('将来負担比率（分子）の構造'!L$53 &lt; 0, 0, '将来負担比率（分子）の構造'!L$53), NA())</f>
        <v>225</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1401</v>
      </c>
      <c r="C72" s="176">
        <f>基金残高に係る経年分析!G55</f>
        <v>1407</v>
      </c>
      <c r="D72" s="176">
        <f>基金残高に係る経年分析!H55</f>
        <v>2150</v>
      </c>
    </row>
    <row r="73" spans="1:16" x14ac:dyDescent="0.15">
      <c r="A73" s="175" t="s">
        <v>77</v>
      </c>
      <c r="B73" s="176">
        <f>基金残高に係る経年分析!F56</f>
        <v>708</v>
      </c>
      <c r="C73" s="176">
        <f>基金残高に係る経年分析!G56</f>
        <v>708</v>
      </c>
      <c r="D73" s="176">
        <f>基金残高に係る経年分析!H56</f>
        <v>709</v>
      </c>
    </row>
    <row r="74" spans="1:16" x14ac:dyDescent="0.15">
      <c r="A74" s="175" t="s">
        <v>78</v>
      </c>
      <c r="B74" s="176">
        <f>基金残高に係る経年分析!F57</f>
        <v>2488</v>
      </c>
      <c r="C74" s="176">
        <f>基金残高に係る経年分析!G57</f>
        <v>2507</v>
      </c>
      <c r="D74" s="176">
        <f>基金残高に係る経年分析!H57</f>
        <v>2692</v>
      </c>
    </row>
  </sheetData>
  <sheetProtection algorithmName="SHA-512" hashValue="6STlho7KHw2I5fwXavIgDK3cG0POdNspPR4sPeB4BSMbhEsR5Vv0pcoJGFLK+0xvpBxWA84zwjsVJMpFSz+80Q==" saltValue="iEj7MvDG2bdcm8bLlFEIw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玉手美季</dc:creator>
  <cp:lastModifiedBy> </cp:lastModifiedBy>
  <cp:lastPrinted>2023-10-30T00:06:17Z</cp:lastPrinted>
  <dcterms:created xsi:type="dcterms:W3CDTF">2023-10-30T00:02:14Z</dcterms:created>
  <dcterms:modified xsi:type="dcterms:W3CDTF">2023-10-31T02:21:32Z</dcterms:modified>
</cp:coreProperties>
</file>