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4B20FA36-58D3-4BAA-8DD0-995AD548FED4}"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l="1"/>
  <c r="BW36" i="10" s="1"/>
  <c r="BW37" i="10" s="1"/>
  <c r="BW38" i="10" s="1"/>
  <c r="BW39" i="10" s="1"/>
  <c r="BW40" i="10" s="1"/>
  <c r="CO34" i="10"/>
</calcChain>
</file>

<file path=xl/sharedStrings.xml><?xml version="1.0" encoding="utf-8"?>
<sst xmlns="http://schemas.openxmlformats.org/spreadsheetml/2006/main" count="1127" uniqueCount="588">
  <si>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</si>
  <si>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</si>
  <si>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</si>
  <si>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</si>
  <si>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</si>
  <si>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</si>
  <si>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</si>
  <si>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</si>
  <si>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</si>
  <si>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</si>
  <si>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</si>
  <si>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</si>
  <si>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</si>
  <si>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</si>
  <si>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</si>
  <si>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</si>
  <si>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</si>
  <si>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</si>
  <si>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</si>
  <si>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</si>
  <si>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</si>
  <si>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</si>
  <si>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</si>
  <si>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</si>
  <si>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</si>
  <si>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</si>
  <si>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</si>
  <si>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</si>
  <si>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</si>
  <si>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</si>
  <si>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</si>
  <si>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</si>
  <si>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</si>
  <si>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</si>
  <si>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</si>
  <si>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</si>
  <si>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</si>
  <si>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</si>
  <si>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</si>
  <si>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</si>
  <si>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</si>
  <si>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</si>
  <si>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</si>
  <si>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</si>
  <si>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</si>
  <si>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</si>
  <si>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</si>
  <si>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</si>
  <si>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</si>
  <si>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</si>
  <si>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</si>
  <si>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</si>
  <si>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</si>
  <si>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</si>
  <si>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</si>
  <si>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</si>
  <si>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</si>
  <si>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</si>
  <si>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</si>
  <si>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</si>
  <si>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</si>
  <si>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</si>
  <si>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</si>
  <si>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</si>
  <si>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</si>
  <si>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</si>
  <si>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</si>
  <si>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</si>
  <si>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</si>
  <si>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</si>
  <si>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</si>
  <si>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</si>
  <si>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</si>
  <si>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</si>
  <si>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</si>
  <si>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</si>
  <si>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</si>
  <si>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</si>
  <si>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</si>
  <si>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</si>
  <si>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</si>
  <si>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</si>
  <si>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</si>
  <si>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</si>
  <si>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</si>
  <si>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</si>
  <si>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</si>
  <si>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</si>
  <si>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</si>
  <si>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</si>
  <si>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</si>
  <si>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</si>
  <si>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</si>
  <si>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</si>
  <si>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</si>
  <si>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</si>
  <si>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</si>
  <si>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</si>
  <si>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</si>
  <si>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</si>
  <si>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</si>
  <si>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</si>
  <si>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</si>
  <si>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</si>
  <si>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</si>
  <si>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</si>
  <si>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</si>
  <si>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</si>
  <si>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</si>
  <si>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</si>
  <si>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</si>
  <si>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</si>
  <si>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</si>
  <si>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</si>
  <si>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</si>
  <si>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</si>
  <si>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</si>
  <si>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</si>
  <si>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</si>
  <si>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</si>
  <si>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</si>
  <si>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</si>
  <si>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</si>
  <si>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</si>
  <si>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</si>
  <si>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</si>
  <si>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</si>
  <si>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</si>
  <si>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</si>
  <si>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</si>
  <si>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</si>
  <si>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</si>
  <si>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</si>
  <si>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</si>
  <si>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</si>
  <si>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</si>
  <si>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</si>
  <si>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</si>
  <si>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</si>
  <si>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</si>
  <si>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</si>
  <si>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</si>
  <si>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</si>
  <si>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</si>
  <si>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</si>
  <si>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</si>
  <si>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</si>
  <si>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</si>
  <si>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</si>
  <si>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</si>
  <si>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</si>
  <si>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</si>
  <si>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</si>
  <si>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</si>
  <si>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</si>
  <si>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</si>
  <si>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</si>
  <si>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</si>
  <si>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</si>
  <si>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</si>
  <si>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</si>
  <si>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</si>
  <si>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</si>
  <si>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</si>
  <si>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</si>
  <si>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</si>
  <si>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</si>
  <si>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</si>
  <si>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</si>
  <si>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</si>
  <si>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</si>
  <si>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</si>
  <si>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</si>
  <si>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</si>
  <si>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</si>
  <si>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</si>
  <si>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</si>
  <si>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</si>
  <si>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</si>
  <si>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</si>
  <si>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</si>
  <si>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</si>
  <si>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</si>
  <si>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</si>
  <si>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</si>
  <si>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</si>
  <si>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</si>
  <si>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</si>
  <si>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</si>
  <si>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</si>
  <si>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</si>
  <si>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</si>
  <si>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</si>
  <si>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</si>
  <si>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</si>
  <si>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</si>
  <si>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</si>
  <si>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</si>
  <si>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</si>
  <si>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</si>
  <si>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</si>
  <si>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</si>
  <si>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</si>
  <si>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</si>
  <si>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</si>
  <si>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</si>
  <si>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</si>
  <si>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</si>
  <si>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</si>
  <si>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</si>
  <si>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</si>
  <si>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</si>
  <si>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</si>
  <si>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</si>
  <si>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青森県東通村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</si>
  <si>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</si>
  <si>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</si>
  <si>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</si>
  <si>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</si>
  <si>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</si>
  <si>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</si>
  <si>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</si>
  <si>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</si>
  <si>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</si>
  <si>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</si>
  <si>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</si>
  <si>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</si>
  <si>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</si>
  <si>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</si>
  <si>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</si>
  <si>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</si>
  <si>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</si>
  <si>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</si>
  <si>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</si>
  <si>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</si>
  <si>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</si>
  <si>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</si>
  <si>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</si>
  <si>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</si>
  <si>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</si>
  <si>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</si>
  <si>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</si>
  <si>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</si>
  <si>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</si>
  <si>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</si>
  <si>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</si>
  <si>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</si>
  <si>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</si>
  <si>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</si>
  <si>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</si>
  <si>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</si>
  <si>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</si>
  <si>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</si>
  <si>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</si>
  <si>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</si>
  <si>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</si>
  <si>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</si>
  <si>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</si>
  <si>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</si>
  <si>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</si>
  <si>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</si>
  <si>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</si>
  <si>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</si>
  <si>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</si>
  <si>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</si>
  <si>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</si>
  <si>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</si>
  <si>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</si>
  <si>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</si>
  <si>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</si>
  <si>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</si>
  <si>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</si>
  <si>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</si>
  <si>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</si>
  <si>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</si>
  <si>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</si>
  <si>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</si>
  <si>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</si>
  <si>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</si>
  <si>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</si>
  <si>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</si>
  <si>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</si>
  <si>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</si>
  <si>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</si>
  <si>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</si>
  <si>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</si>
  <si>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</si>
  <si>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</si>
  <si>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</si>
  <si>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</si>
  <si>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</si>
  <si>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</si>
  <si>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</si>
  <si>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</si>
  <si>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</si>
  <si>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</si>
  <si>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</si>
  <si>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</si>
  <si>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</si>
  <si>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</si>
  <si>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</si>
  <si>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</si>
  <si>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</si>
  <si>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</si>
  <si>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</si>
  <si>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</si>
  <si>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</si>
  <si>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</si>
  <si>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</si>
  <si>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</si>
  <si>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</si>
  <si>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</si>
  <si>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</si>
  <si>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</si>
  <si>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</si>
  <si>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</si>
  <si>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</si>
  <si>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</si>
  <si>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</si>
  <si>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</si>
  <si>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</si>
  <si>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</si>
  <si>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</si>
  <si>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</si>
  <si>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</si>
  <si>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</si>
  <si>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</si>
  <si>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</si>
  <si>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</si>
  <si>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</si>
  <si>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</si>
  <si>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</si>
  <si>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</si>
  <si>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</si>
  <si>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</si>
  <si>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</si>
  <si>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</si>
  <si>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</si>
  <si>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</si>
  <si>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</si>
  <si>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</si>
  <si>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</si>
  <si>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</si>
  <si>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</si>
  <si>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</si>
  <si>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</si>
  <si>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</si>
  <si>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</si>
  <si>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</si>
  <si>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</si>
  <si>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</si>
  <si>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</si>
  <si>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</si>
  <si>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</si>
  <si>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</si>
  <si>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</si>
  <si>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</si>
  <si>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</si>
  <si>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</si>
  <si>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</si>
  <si>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</si>
  <si>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</si>
  <si>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</si>
  <si>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</si>
  <si>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</si>
  <si>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</si>
  <si>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</si>
  <si>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青森県東通村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</si>
  <si>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</si>
  <si>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</si>
  <si>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</si>
  <si>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</si>
  <si>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</si>
  <si>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</si>
  <si>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</si>
  <si>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</si>
  <si>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</si>
  <si>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</si>
  <si>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</si>
  <si>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</si>
  <si>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</si>
  <si>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</si>
  <si>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</si>
  <si>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</si>
  <si>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</si>
  <si>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</si>
  <si>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</si>
  <si>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</si>
  <si>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</si>
  <si>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</si>
  <si>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</si>
  <si>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</si>
  <si>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</si>
  <si>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</si>
  <si>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</si>
  <si>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</si>
  <si>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</si>
  <si>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</si>
  <si>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</si>
  <si>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</si>
  <si>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</si>
  <si>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</si>
  <si>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</si>
  <si>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</si>
  <si>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</si>
  <si>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</si>
  <si>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</si>
  <si>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</si>
  <si>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</si>
  <si>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</si>
  <si>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</si>
  <si>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</si>
  <si>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</si>
  <si>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</si>
  <si>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</si>
  <si>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</si>
  <si>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</si>
  <si>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</si>
  <si>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</si>
  <si>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</si>
  <si>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</si>
  <si>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</si>
  <si>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</si>
  <si>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</si>
  <si>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</si>
  <si>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</si>
  <si>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</si>
  <si>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</si>
  <si>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</si>
  <si>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</si>
  <si>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</si>
  <si>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</si>
  <si>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</si>
  <si>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</si>
  <si>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</si>
  <si>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</si>
  <si>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</si>
  <si>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</si>
  <si>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</si>
  <si>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</si>
  <si>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</si>
  <si>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</si>
  <si>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</si>
  <si>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</si>
  <si>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</si>
  <si>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</si>
  <si>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</si>
  <si>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</si>
  <si>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</si>
  <si>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</si>
  <si>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</si>
  <si>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</si>
  <si>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</si>
  <si>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</si>
  <si>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</si>
  <si>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</si>
  <si>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</si>
  <si>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</si>
  <si>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</si>
  <si>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</si>
  <si>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</si>
  <si>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</si>
  <si>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</si>
  <si>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</si>
  <si>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</si>
  <si>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</si>
  <si>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</si>
  <si>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</si>
  <si>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</si>
  <si>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</si>
  <si>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</si>
  <si>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</si>
  <si>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</si>
  <si>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</si>
  <si>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</si>
  <si>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</si>
  <si>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</si>
  <si>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</si>
  <si>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</si>
  <si>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</si>
  <si>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</si>
  <si>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</si>
  <si>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</si>
  <si>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</si>
  <si>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</si>
  <si>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</si>
  <si>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</si>
  <si>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</si>
  <si>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</si>
  <si>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</si>
  <si>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</si>
  <si>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</si>
  <si>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</si>
  <si>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</si>
  <si>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</si>
  <si>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</si>
  <si>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</si>
  <si>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</si>
  <si>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</si>
  <si>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</si>
  <si>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</si>
  <si>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</si>
  <si>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</si>
  <si>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</si>
  <si>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</si>
  <si>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</si>
  <si>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</si>
  <si>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</si>
  <si>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</si>
  <si>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</si>
  <si>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</si>
  <si>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</si>
  <si>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</si>
  <si>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</si>
  <si>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</si>
  <si>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</si>
  <si>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</si>
  <si>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</si>
  <si>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</si>
  <si>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</si>
  <si>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</si>
  <si>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</si>
  <si>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</si>
  <si>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</si>
  <si>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</si>
  <si>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</si>
  <si>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</si>
  <si>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</si>
  <si>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</si>
  <si>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</si>
  <si>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</si>
  <si>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</si>
  <si>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</si>
  <si>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</si>
  <si>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</si>
  <si>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</si>
  <si>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</si>
  <si>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</si>
  <si>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</si>
  <si>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</si>
  <si>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</si>
  <si>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</si>
  <si>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</si>
  <si>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</si>
  <si>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</si>
  <si>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</si>
  <si>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</si>
  <si>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</si>
  <si>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</si>
  <si>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</si>
  <si>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一般会計</t>
  </si>
  <si>
    <t>水道事業会計</t>
  </si>
  <si>
    <t>国民健康保険特別会計</t>
  </si>
  <si>
    <t>後期高齢者医療特別会計</t>
  </si>
  <si>
    <t>介護保険特別会計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</si>
  <si>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</si>
  <si>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</si>
  <si>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</si>
  <si>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</si>
  <si>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</si>
  <si>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</si>
  <si>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</si>
  <si>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</si>
  <si>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</si>
  <si>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一部事務組合下北医療センター</t>
  </si>
  <si>
    <t>下北地域広域行政事務組合</t>
  </si>
  <si>
    <t>青森県後期高齢者広域連合（一般会計）</t>
  </si>
  <si>
    <t>青森県後期高齢者広域連合（特別会計）</t>
  </si>
  <si>
    <t>青森県市町村職員退職手当組合</t>
  </si>
  <si>
    <t>青森県市町村総合事務組合</t>
  </si>
  <si>
    <t>青森県交通災害共済組合</t>
  </si>
  <si>
    <t>東通村産業振興公社</t>
  </si>
  <si>
    <t>漁業振興基金</t>
    <rPh sb="0" eb="2">
      <t>ギョギョウ</t>
    </rPh>
    <rPh sb="2" eb="4">
      <t>シンコウ</t>
    </rPh>
    <rPh sb="4" eb="6">
      <t>キキン</t>
    </rPh>
    <phoneticPr fontId="5"/>
  </si>
  <si>
    <t>磯資源等倍増基金</t>
    <rPh sb="0" eb="1">
      <t>イソ</t>
    </rPh>
    <rPh sb="1" eb="3">
      <t>シゲン</t>
    </rPh>
    <rPh sb="3" eb="4">
      <t>トウ</t>
    </rPh>
    <rPh sb="4" eb="6">
      <t>バイゾウ</t>
    </rPh>
    <rPh sb="6" eb="8">
      <t>キキン</t>
    </rPh>
    <phoneticPr fontId="2"/>
  </si>
  <si>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2"/>
  </si>
  <si>
    <t>企業版ふるさと納税寄附金基金</t>
    <rPh sb="0" eb="2">
      <t>キギョウ</t>
    </rPh>
    <rPh sb="2" eb="3">
      <t>バン</t>
    </rPh>
    <rPh sb="7" eb="9">
      <t>ノウゼイ</t>
    </rPh>
    <rPh sb="9" eb="12">
      <t>キフキン</t>
    </rPh>
    <rPh sb="12" eb="14">
      <t>キキン</t>
    </rPh>
    <phoneticPr fontId="2"/>
  </si>
  <si>
    <t>津軽海峡地区漁業振興基金</t>
    <rPh sb="0" eb="2">
      <t>ツガル</t>
    </rPh>
    <rPh sb="2" eb="4">
      <t>カイキョウ</t>
    </rPh>
    <rPh sb="4" eb="6">
      <t>チク</t>
    </rPh>
    <rPh sb="6" eb="8">
      <t>ギョギョウ</t>
    </rPh>
    <rPh sb="8" eb="10">
      <t>シンコウ</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</si>
  <si>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</si>
  <si>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</si>
  <si>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</si>
  <si>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</si>
  <si>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</si>
  <si>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</si>
  <si>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</si>
  <si>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</si>
  <si>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の減少と債務負担行為の設定抑制等により将来負担比率が０になっているが、実質公債費比率は類似団体内平均値と比較し高い水準にある。これは公債費及び準公債費の支出が減少傾向にあるものの標準財政規模も縮小を続けていることが要因となっている。また、実質公債費比率は３ヶ年平均により算出されるが、単年度における比率は平成２８年度をピークに減少しており、今後も減少傾向となる見込みではあるものの依然として高い水準であることから新発債の抑制等の対策を講じる必要がある。</t>
    <rPh sb="1" eb="4">
      <t>チホウサイ</t>
    </rPh>
    <rPh sb="4" eb="6">
      <t>ザンダカ</t>
    </rPh>
    <rPh sb="7" eb="9">
      <t>ゲンショウ</t>
    </rPh>
    <rPh sb="10" eb="12">
      <t>サイム</t>
    </rPh>
    <rPh sb="12" eb="14">
      <t>フタン</t>
    </rPh>
    <rPh sb="14" eb="16">
      <t>コウイ</t>
    </rPh>
    <rPh sb="17" eb="19">
      <t>セッテイ</t>
    </rPh>
    <rPh sb="19" eb="21">
      <t>ヨクセイ</t>
    </rPh>
    <rPh sb="21" eb="22">
      <t>ナド</t>
    </rPh>
    <rPh sb="25" eb="27">
      <t>ショウライ</t>
    </rPh>
    <rPh sb="27" eb="29">
      <t>フタン</t>
    </rPh>
    <rPh sb="29" eb="31">
      <t>ヒリツ</t>
    </rPh>
    <rPh sb="41" eb="43">
      <t>ジッシツ</t>
    </rPh>
    <rPh sb="43" eb="46">
      <t>コウサイヒ</t>
    </rPh>
    <rPh sb="46" eb="48">
      <t>ヒリツ</t>
    </rPh>
    <rPh sb="49" eb="51">
      <t>ルイジ</t>
    </rPh>
    <rPh sb="51" eb="53">
      <t>ダンタイ</t>
    </rPh>
    <rPh sb="53" eb="54">
      <t>ナイ</t>
    </rPh>
    <rPh sb="54" eb="57">
      <t>ヘイキンチ</t>
    </rPh>
    <rPh sb="58" eb="60">
      <t>ヒカク</t>
    </rPh>
    <rPh sb="61" eb="62">
      <t>タカ</t>
    </rPh>
    <rPh sb="63" eb="65">
      <t>スイジュン</t>
    </rPh>
    <rPh sb="72" eb="75">
      <t>コウサイヒ</t>
    </rPh>
    <rPh sb="75" eb="76">
      <t>オヨ</t>
    </rPh>
    <rPh sb="77" eb="78">
      <t>ジュン</t>
    </rPh>
    <rPh sb="78" eb="81">
      <t>コウサイヒ</t>
    </rPh>
    <rPh sb="82" eb="84">
      <t>シシュツ</t>
    </rPh>
    <rPh sb="85" eb="87">
      <t>ゲンショウ</t>
    </rPh>
    <rPh sb="87" eb="89">
      <t>ケイコウ</t>
    </rPh>
    <rPh sb="95" eb="97">
      <t>ヒョウジュン</t>
    </rPh>
    <rPh sb="97" eb="99">
      <t>ザイセイ</t>
    </rPh>
    <rPh sb="99" eb="101">
      <t>キボ</t>
    </rPh>
    <rPh sb="102" eb="104">
      <t>シュクショウ</t>
    </rPh>
    <rPh sb="105" eb="106">
      <t>ツヅ</t>
    </rPh>
    <rPh sb="113" eb="115">
      <t>ヨウイン</t>
    </rPh>
    <rPh sb="125" eb="132">
      <t>ジッシツコウサイヒヒリツ</t>
    </rPh>
    <rPh sb="133" eb="136">
      <t>サンカネン</t>
    </rPh>
    <rPh sb="136" eb="138">
      <t>ヘイキン</t>
    </rPh>
    <rPh sb="141" eb="143">
      <t>サンシュツ</t>
    </rPh>
    <rPh sb="148" eb="151">
      <t>タンネンド</t>
    </rPh>
    <rPh sb="155" eb="157">
      <t>ヒリツ</t>
    </rPh>
    <rPh sb="158" eb="160">
      <t>ヘイセイ</t>
    </rPh>
    <rPh sb="162" eb="164">
      <t>ネンド</t>
    </rPh>
    <rPh sb="169" eb="171">
      <t>ゲンショウ</t>
    </rPh>
    <rPh sb="176" eb="178">
      <t>コンゴ</t>
    </rPh>
    <rPh sb="179" eb="181">
      <t>ゲンショウ</t>
    </rPh>
    <rPh sb="181" eb="183">
      <t>ケイコウ</t>
    </rPh>
    <rPh sb="186" eb="188">
      <t>ミコ</t>
    </rPh>
    <rPh sb="196" eb="198">
      <t>イゼン</t>
    </rPh>
    <rPh sb="201" eb="202">
      <t>タカ</t>
    </rPh>
    <rPh sb="203" eb="205">
      <t>スイジュン</t>
    </rPh>
    <rPh sb="212" eb="213">
      <t>シン</t>
    </rPh>
    <phoneticPr fontId="5"/>
  </si>
  <si>
    <t>実質公債費比率</t>
    <phoneticPr fontId="5"/>
  </si>
  <si>
    <t>　施設の集約化により、有形固定資産減価償却率は類似団体内平均と比較し低い水準であるが、比率は施設の減価償却に比例し上昇していく傾向にある。また、地方債残高の減少及び債務負担行為の設定抑制等により将来負担比率が０であることから類似団体内平均値と比較し同等の水準として、今後も同水準のまま推移していく見込みである。</t>
    <rPh sb="1" eb="3">
      <t>シセツ</t>
    </rPh>
    <rPh sb="4" eb="7">
      <t>シュウヤクカ</t>
    </rPh>
    <rPh sb="11" eb="13">
      <t>ユウケイ</t>
    </rPh>
    <rPh sb="13" eb="15">
      <t>コテイ</t>
    </rPh>
    <rPh sb="15" eb="17">
      <t>シサン</t>
    </rPh>
    <rPh sb="17" eb="19">
      <t>ゲンカ</t>
    </rPh>
    <rPh sb="19" eb="21">
      <t>ショウキャク</t>
    </rPh>
    <rPh sb="21" eb="22">
      <t>リツ</t>
    </rPh>
    <rPh sb="23" eb="25">
      <t>ルイジ</t>
    </rPh>
    <rPh sb="25" eb="27">
      <t>ダンタイ</t>
    </rPh>
    <rPh sb="27" eb="28">
      <t>ナイ</t>
    </rPh>
    <rPh sb="28" eb="30">
      <t>ヘイキン</t>
    </rPh>
    <rPh sb="31" eb="33">
      <t>ヒカク</t>
    </rPh>
    <rPh sb="34" eb="35">
      <t>ヒク</t>
    </rPh>
    <rPh sb="36" eb="38">
      <t>スイジュン</t>
    </rPh>
    <rPh sb="43" eb="45">
      <t>ヒリツ</t>
    </rPh>
    <rPh sb="46" eb="48">
      <t>シセツ</t>
    </rPh>
    <rPh sb="49" eb="51">
      <t>ゲンカ</t>
    </rPh>
    <rPh sb="51" eb="53">
      <t>ショウキャク</t>
    </rPh>
    <rPh sb="54" eb="56">
      <t>ヒレイ</t>
    </rPh>
    <rPh sb="57" eb="59">
      <t>ジョウショウ</t>
    </rPh>
    <rPh sb="63" eb="65">
      <t>ケイコウ</t>
    </rPh>
    <rPh sb="72" eb="75">
      <t>チホウサイ</t>
    </rPh>
    <rPh sb="75" eb="77">
      <t>ザンダカ</t>
    </rPh>
    <rPh sb="78" eb="80">
      <t>ゲンショウ</t>
    </rPh>
    <rPh sb="80" eb="81">
      <t>オヨ</t>
    </rPh>
    <rPh sb="112" eb="114">
      <t>ルイジ</t>
    </rPh>
    <rPh sb="114" eb="116">
      <t>ダンタイ</t>
    </rPh>
    <rPh sb="116" eb="117">
      <t>ナイ</t>
    </rPh>
    <rPh sb="117" eb="119">
      <t>ヘイキン</t>
    </rPh>
    <rPh sb="119" eb="120">
      <t>チ</t>
    </rPh>
    <rPh sb="121" eb="123">
      <t>ヒカク</t>
    </rPh>
    <rPh sb="124" eb="126">
      <t>ドウトウ</t>
    </rPh>
    <rPh sb="127" eb="129">
      <t>スイジュン</t>
    </rPh>
    <rPh sb="133" eb="135">
      <t>コンゴ</t>
    </rPh>
    <rPh sb="136" eb="139">
      <t>ドウスイジュン</t>
    </rPh>
    <rPh sb="142" eb="144">
      <t>スイイ</t>
    </rPh>
    <rPh sb="148" eb="15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</si>
</sst>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3E9B2D-E0CE-4540-8667-964CB2A611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E739-47BC-A084-4D52FB0F68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250360</c:v>
                </c:pt>
                <c:pt idx="1">
                  <c:v>255459</c:v>
                </c:pt>
                <c:pt idx="2">
                  <c:v>363276</c:v>
                </c:pt>
                <c:pt idx="3">
                  <c:v>384057</c:v>
                </c:pt>
                <c:pt idx="4">
                  <c:v>355608</c:v>
                </c:pt>
              </c:numCache>
            </c:numRef>
          </c:val>
          <c:smooth val="0"/>
          <c:extLst>
            <c:ext xmlns:c16="http://schemas.microsoft.com/office/drawing/2014/chart" uri="{C3380CC4-5D6E-409C-BE32-E72D297353CC}">
              <c16:uniqueId val="{00000001-E739-47BC-A084-4D52FB0F68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4.17</c:v>
                </c:pt>
                <c:pt idx="1">
                  <c:v>5.4</c:v>
                </c:pt>
                <c:pt idx="2">
                  <c:v>8.11</c:v>
                </c:pt>
                <c:pt idx="3">
                  <c:v>4.8099999999999996</c:v>
                </c:pt>
                <c:pt idx="4">
                  <c:v>9.01</c:v>
                </c:pt>
              </c:numCache>
            </c:numRef>
          </c:val>
          <c:extLst>
            <c:ext xmlns:c16="http://schemas.microsoft.com/office/drawing/2014/chart" uri="{C3380CC4-5D6E-409C-BE32-E72D297353CC}">
              <c16:uniqueId val="{00000000-A1BF-4CA2-86D5-6DA9EF108F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c:v>
                </c:pt>
                <c:pt idx="1">
                  <c:v>7.88</c:v>
                </c:pt>
                <c:pt idx="2">
                  <c:v>13.95</c:v>
                </c:pt>
                <c:pt idx="3">
                  <c:v>30.49</c:v>
                </c:pt>
                <c:pt idx="4">
                  <c:v>32.36</c:v>
                </c:pt>
              </c:numCache>
            </c:numRef>
          </c:val>
          <c:extLst>
            <c:ext xmlns:c16="http://schemas.microsoft.com/office/drawing/2014/chart" uri="{C3380CC4-5D6E-409C-BE32-E72D297353CC}">
              <c16:uniqueId val="{00000001-A1BF-4CA2-86D5-6DA9EF108F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c:v>
                </c:pt>
                <c:pt idx="1">
                  <c:v>1.1599999999999999</c:v>
                </c:pt>
                <c:pt idx="2">
                  <c:v>3.99</c:v>
                </c:pt>
                <c:pt idx="3">
                  <c:v>7.46</c:v>
                </c:pt>
                <c:pt idx="4">
                  <c:v>-0.73</c:v>
                </c:pt>
              </c:numCache>
            </c:numRef>
          </c:val>
          <c:smooth val="0"/>
          <c:extLst>
            <c:ext xmlns:c16="http://schemas.microsoft.com/office/drawing/2014/chart" uri="{C3380CC4-5D6E-409C-BE32-E72D297353CC}">
              <c16:uniqueId val="{00000002-A1BF-4CA2-86D5-6DA9EF108F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08-4DE8-A938-CE9133BB1D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08-4DE8-A938-CE9133BB1D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08-4DE8-A938-CE9133BB1D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08-4DE8-A938-CE9133BB1D9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08-4DE8-A938-CE9133BB1D9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0.03</c:v>
                </c:pt>
                <c:pt idx="4">
                  <c:v>#N/A</c:v>
                </c:pt>
                <c:pt idx="5">
                  <c:v>0.05</c:v>
                </c:pt>
                <c:pt idx="6">
                  <c:v>#N/A</c:v>
                </c:pt>
                <c:pt idx="7">
                  <c:v>0.24</c:v>
                </c:pt>
                <c:pt idx="8">
                  <c:v>#N/A</c:v>
                </c:pt>
                <c:pt idx="9">
                  <c:v>0.01</c:v>
                </c:pt>
              </c:numCache>
            </c:numRef>
          </c:val>
          <c:extLst>
            <c:ext xmlns:c16="http://schemas.microsoft.com/office/drawing/2014/chart" uri="{C3380CC4-5D6E-409C-BE32-E72D297353CC}">
              <c16:uniqueId val="{00000005-2108-4DE8-A938-CE9133BB1D9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0.06</c:v>
                </c:pt>
                <c:pt idx="8">
                  <c:v>#N/A</c:v>
                </c:pt>
                <c:pt idx="9">
                  <c:v>0.08</c:v>
                </c:pt>
              </c:numCache>
            </c:numRef>
          </c:val>
          <c:extLst>
            <c:ext xmlns:c16="http://schemas.microsoft.com/office/drawing/2014/chart" uri="{C3380CC4-5D6E-409C-BE32-E72D297353CC}">
              <c16:uniqueId val="{00000006-2108-4DE8-A938-CE9133BB1D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1.67</c:v>
                </c:pt>
                <c:pt idx="2">
                  <c:v>#N/A</c:v>
                </c:pt>
                <c:pt idx="3">
                  <c:v>1.1399999999999999</c:v>
                </c:pt>
                <c:pt idx="4">
                  <c:v>#N/A</c:v>
                </c:pt>
                <c:pt idx="5">
                  <c:v>0.75</c:v>
                </c:pt>
                <c:pt idx="6">
                  <c:v>#N/A</c:v>
                </c:pt>
                <c:pt idx="7">
                  <c:v>0.78</c:v>
                </c:pt>
                <c:pt idx="8">
                  <c:v>#N/A</c:v>
                </c:pt>
                <c:pt idx="9">
                  <c:v>0.42</c:v>
                </c:pt>
              </c:numCache>
            </c:numRef>
          </c:val>
          <c:extLst>
            <c:ext xmlns:c16="http://schemas.microsoft.com/office/drawing/2014/chart" uri="{C3380CC4-5D6E-409C-BE32-E72D297353CC}">
              <c16:uniqueId val="{00000007-2108-4DE8-A938-CE9133BB1D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2.99</c:v>
                </c:pt>
                <c:pt idx="2">
                  <c:v>#N/A</c:v>
                </c:pt>
                <c:pt idx="3">
                  <c:v>4.8600000000000003</c:v>
                </c:pt>
                <c:pt idx="4">
                  <c:v>#N/A</c:v>
                </c:pt>
                <c:pt idx="5">
                  <c:v>5.43</c:v>
                </c:pt>
                <c:pt idx="6">
                  <c:v>#N/A</c:v>
                </c:pt>
                <c:pt idx="7">
                  <c:v>5.24</c:v>
                </c:pt>
                <c:pt idx="8">
                  <c:v>#N/A</c:v>
                </c:pt>
                <c:pt idx="9">
                  <c:v>1.33</c:v>
                </c:pt>
              </c:numCache>
            </c:numRef>
          </c:val>
          <c:extLst>
            <c:ext xmlns:c16="http://schemas.microsoft.com/office/drawing/2014/chart" uri="{C3380CC4-5D6E-409C-BE32-E72D297353CC}">
              <c16:uniqueId val="{00000008-2108-4DE8-A938-CE9133BB1D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4.17</c:v>
                </c:pt>
                <c:pt idx="2">
                  <c:v>#N/A</c:v>
                </c:pt>
                <c:pt idx="3">
                  <c:v>5.4</c:v>
                </c:pt>
                <c:pt idx="4">
                  <c:v>#N/A</c:v>
                </c:pt>
                <c:pt idx="5">
                  <c:v>8.11</c:v>
                </c:pt>
                <c:pt idx="6">
                  <c:v>#N/A</c:v>
                </c:pt>
                <c:pt idx="7">
                  <c:v>4.8099999999999996</c:v>
                </c:pt>
                <c:pt idx="8">
                  <c:v>#N/A</c:v>
                </c:pt>
                <c:pt idx="9">
                  <c:v>9.01</c:v>
                </c:pt>
              </c:numCache>
            </c:numRef>
          </c:val>
          <c:extLst>
            <c:ext xmlns:c16="http://schemas.microsoft.com/office/drawing/2014/chart" uri="{C3380CC4-5D6E-409C-BE32-E72D297353CC}">
              <c16:uniqueId val="{00000009-2108-4DE8-A938-CE9133BB1D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656</c:v>
                </c:pt>
                <c:pt idx="5">
                  <c:v>609</c:v>
                </c:pt>
                <c:pt idx="8">
                  <c:v>592</c:v>
                </c:pt>
                <c:pt idx="11">
                  <c:v>618</c:v>
                </c:pt>
                <c:pt idx="14">
                  <c:v>571</c:v>
                </c:pt>
              </c:numCache>
            </c:numRef>
          </c:val>
          <c:extLst>
            <c:ext xmlns:c16="http://schemas.microsoft.com/office/drawing/2014/chart" uri="{C3380CC4-5D6E-409C-BE32-E72D297353CC}">
              <c16:uniqueId val="{00000000-3DF9-4DB4-A657-B25B8D21F2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3</c:v>
                </c:pt>
                <c:pt idx="12">
                  <c:v>1</c:v>
                </c:pt>
              </c:numCache>
            </c:numRef>
          </c:val>
          <c:extLst>
            <c:ext xmlns:c16="http://schemas.microsoft.com/office/drawing/2014/chart" uri="{C3380CC4-5D6E-409C-BE32-E72D297353CC}">
              <c16:uniqueId val="{00000001-3DF9-4DB4-A657-B25B8D21F2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F9-4DB4-A657-B25B8D21F2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50</c:v>
                </c:pt>
                <c:pt idx="6">
                  <c:v>47</c:v>
                </c:pt>
                <c:pt idx="9">
                  <c:v>35</c:v>
                </c:pt>
                <c:pt idx="12">
                  <c:v>30</c:v>
                </c:pt>
              </c:numCache>
            </c:numRef>
          </c:val>
          <c:extLst>
            <c:ext xmlns:c16="http://schemas.microsoft.com/office/drawing/2014/chart" uri="{C3380CC4-5D6E-409C-BE32-E72D297353CC}">
              <c16:uniqueId val="{00000003-3DF9-4DB4-A657-B25B8D21F2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294</c:v>
                </c:pt>
                <c:pt idx="3">
                  <c:v>283</c:v>
                </c:pt>
                <c:pt idx="6">
                  <c:v>246</c:v>
                </c:pt>
                <c:pt idx="9">
                  <c:v>241</c:v>
                </c:pt>
                <c:pt idx="12">
                  <c:v>239</c:v>
                </c:pt>
              </c:numCache>
            </c:numRef>
          </c:val>
          <c:extLst>
            <c:ext xmlns:c16="http://schemas.microsoft.com/office/drawing/2014/chart" uri="{C3380CC4-5D6E-409C-BE32-E72D297353CC}">
              <c16:uniqueId val="{00000004-3DF9-4DB4-A657-B25B8D21F2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F9-4DB4-A657-B25B8D21F2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F9-4DB4-A657-B25B8D21F2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831</c:v>
                </c:pt>
                <c:pt idx="3">
                  <c:v>769</c:v>
                </c:pt>
                <c:pt idx="6">
                  <c:v>752</c:v>
                </c:pt>
                <c:pt idx="9">
                  <c:v>736</c:v>
                </c:pt>
                <c:pt idx="12">
                  <c:v>739</c:v>
                </c:pt>
              </c:numCache>
            </c:numRef>
          </c:val>
          <c:extLst>
            <c:ext xmlns:c16="http://schemas.microsoft.com/office/drawing/2014/chart" uri="{C3380CC4-5D6E-409C-BE32-E72D297353CC}">
              <c16:uniqueId val="{00000007-3DF9-4DB4-A657-B25B8D21F2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521</c:v>
                </c:pt>
                <c:pt idx="2">
                  <c:v>#N/A</c:v>
                </c:pt>
                <c:pt idx="3">
                  <c:v>#N/A</c:v>
                </c:pt>
                <c:pt idx="4">
                  <c:v>494</c:v>
                </c:pt>
                <c:pt idx="5">
                  <c:v>#N/A</c:v>
                </c:pt>
                <c:pt idx="6">
                  <c:v>#N/A</c:v>
                </c:pt>
                <c:pt idx="7">
                  <c:v>454</c:v>
                </c:pt>
                <c:pt idx="8">
                  <c:v>#N/A</c:v>
                </c:pt>
                <c:pt idx="9">
                  <c:v>#N/A</c:v>
                </c:pt>
                <c:pt idx="10">
                  <c:v>397</c:v>
                </c:pt>
                <c:pt idx="11">
                  <c:v>#N/A</c:v>
                </c:pt>
                <c:pt idx="12">
                  <c:v>#N/A</c:v>
                </c:pt>
                <c:pt idx="13">
                  <c:v>438</c:v>
                </c:pt>
                <c:pt idx="14">
                  <c:v>#N/A</c:v>
                </c:pt>
              </c:numCache>
            </c:numRef>
          </c:val>
          <c:smooth val="0"/>
          <c:extLst>
            <c:ext xmlns:c16="http://schemas.microsoft.com/office/drawing/2014/chart" uri="{C3380CC4-5D6E-409C-BE32-E72D297353CC}">
              <c16:uniqueId val="{00000008-3DF9-4DB4-A657-B25B8D21F2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6598</c:v>
                </c:pt>
                <c:pt idx="5">
                  <c:v>6421</c:v>
                </c:pt>
                <c:pt idx="8">
                  <c:v>6247</c:v>
                </c:pt>
                <c:pt idx="11">
                  <c:v>6047</c:v>
                </c:pt>
                <c:pt idx="14">
                  <c:v>5831</c:v>
                </c:pt>
              </c:numCache>
            </c:numRef>
          </c:val>
          <c:extLst>
            <c:ext xmlns:c16="http://schemas.microsoft.com/office/drawing/2014/chart" uri="{C3380CC4-5D6E-409C-BE32-E72D297353CC}">
              <c16:uniqueId val="{00000000-60AE-4FD0-BEF9-0874ED0F98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208</c:v>
                </c:pt>
                <c:pt idx="5">
                  <c:v>6</c:v>
                </c:pt>
                <c:pt idx="8">
                  <c:v>4</c:v>
                </c:pt>
                <c:pt idx="11">
                  <c:v>2</c:v>
                </c:pt>
                <c:pt idx="14">
                  <c:v>0</c:v>
                </c:pt>
              </c:numCache>
            </c:numRef>
          </c:val>
          <c:extLst>
            <c:ext xmlns:c16="http://schemas.microsoft.com/office/drawing/2014/chart" uri="{C3380CC4-5D6E-409C-BE32-E72D297353CC}">
              <c16:uniqueId val="{00000001-60AE-4FD0-BEF9-0874ED0F98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6531</c:v>
                </c:pt>
                <c:pt idx="5">
                  <c:v>6549</c:v>
                </c:pt>
                <c:pt idx="8">
                  <c:v>7547</c:v>
                </c:pt>
                <c:pt idx="11">
                  <c:v>7845</c:v>
                </c:pt>
                <c:pt idx="14">
                  <c:v>7611</c:v>
                </c:pt>
              </c:numCache>
            </c:numRef>
          </c:val>
          <c:extLst>
            <c:ext xmlns:c16="http://schemas.microsoft.com/office/drawing/2014/chart" uri="{C3380CC4-5D6E-409C-BE32-E72D297353CC}">
              <c16:uniqueId val="{00000002-60AE-4FD0-BEF9-0874ED0F98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AE-4FD0-BEF9-0874ED0F98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AE-4FD0-BEF9-0874ED0F98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AE-4FD0-BEF9-0874ED0F98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787</c:v>
                </c:pt>
                <c:pt idx="3">
                  <c:v>764</c:v>
                </c:pt>
                <c:pt idx="6">
                  <c:v>711</c:v>
                </c:pt>
                <c:pt idx="9">
                  <c:v>720</c:v>
                </c:pt>
                <c:pt idx="12">
                  <c:v>721</c:v>
                </c:pt>
              </c:numCache>
            </c:numRef>
          </c:val>
          <c:extLst>
            <c:ext xmlns:c16="http://schemas.microsoft.com/office/drawing/2014/chart" uri="{C3380CC4-5D6E-409C-BE32-E72D297353CC}">
              <c16:uniqueId val="{00000006-60AE-4FD0-BEF9-0874ED0F98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262</c:v>
                </c:pt>
                <c:pt idx="3">
                  <c:v>220</c:v>
                </c:pt>
                <c:pt idx="6">
                  <c:v>177</c:v>
                </c:pt>
                <c:pt idx="9">
                  <c:v>157</c:v>
                </c:pt>
                <c:pt idx="12">
                  <c:v>293</c:v>
                </c:pt>
              </c:numCache>
            </c:numRef>
          </c:val>
          <c:extLst>
            <c:ext xmlns:c16="http://schemas.microsoft.com/office/drawing/2014/chart" uri="{C3380CC4-5D6E-409C-BE32-E72D297353CC}">
              <c16:uniqueId val="{00000007-60AE-4FD0-BEF9-0874ED0F98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3185</c:v>
                </c:pt>
                <c:pt idx="3">
                  <c:v>3016</c:v>
                </c:pt>
                <c:pt idx="6">
                  <c:v>2784</c:v>
                </c:pt>
                <c:pt idx="9">
                  <c:v>2540</c:v>
                </c:pt>
                <c:pt idx="12">
                  <c:v>2316</c:v>
                </c:pt>
              </c:numCache>
            </c:numRef>
          </c:val>
          <c:extLst>
            <c:ext xmlns:c16="http://schemas.microsoft.com/office/drawing/2014/chart" uri="{C3380CC4-5D6E-409C-BE32-E72D297353CC}">
              <c16:uniqueId val="{00000008-60AE-4FD0-BEF9-0874ED0F98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384</c:v>
                </c:pt>
                <c:pt idx="3">
                  <c:v>0</c:v>
                </c:pt>
                <c:pt idx="6">
                  <c:v>0</c:v>
                </c:pt>
                <c:pt idx="9">
                  <c:v>0</c:v>
                </c:pt>
                <c:pt idx="12">
                  <c:v>4</c:v>
                </c:pt>
              </c:numCache>
            </c:numRef>
          </c:val>
          <c:extLst>
            <c:ext xmlns:c16="http://schemas.microsoft.com/office/drawing/2014/chart" uri="{C3380CC4-5D6E-409C-BE32-E72D297353CC}">
              <c16:uniqueId val="{00000009-60AE-4FD0-BEF9-0874ED0F98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7242</c:v>
                </c:pt>
                <c:pt idx="3">
                  <c:v>6966</c:v>
                </c:pt>
                <c:pt idx="6">
                  <c:v>6684</c:v>
                </c:pt>
                <c:pt idx="9">
                  <c:v>6475</c:v>
                </c:pt>
                <c:pt idx="12">
                  <c:v>6118</c:v>
                </c:pt>
              </c:numCache>
            </c:numRef>
          </c:val>
          <c:extLst>
            <c:ext xmlns:c16="http://schemas.microsoft.com/office/drawing/2014/chart" uri="{C3380CC4-5D6E-409C-BE32-E72D297353CC}">
              <c16:uniqueId val="{0000000A-60AE-4FD0-BEF9-0874ED0F98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AE-4FD0-BEF9-0874ED0F98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501</c:v>
                </c:pt>
                <c:pt idx="1">
                  <c:v>1181</c:v>
                </c:pt>
                <c:pt idx="2">
                  <c:v>1190</c:v>
                </c:pt>
              </c:numCache>
            </c:numRef>
          </c:val>
          <c:extLst>
            <c:ext xmlns:c16="http://schemas.microsoft.com/office/drawing/2014/chart" uri="{C3380CC4-5D6E-409C-BE32-E72D297353CC}">
              <c16:uniqueId val="{00000000-0998-454D-B24F-DA091D8ED5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94</c:v>
                </c:pt>
                <c:pt idx="2">
                  <c:v>94</c:v>
                </c:pt>
              </c:numCache>
            </c:numRef>
          </c:val>
          <c:extLst>
            <c:ext xmlns:c16="http://schemas.microsoft.com/office/drawing/2014/chart" uri="{C3380CC4-5D6E-409C-BE32-E72D297353CC}">
              <c16:uniqueId val="{00000001-0998-454D-B24F-DA091D8ED5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8374</c:v>
                </c:pt>
                <c:pt idx="1">
                  <c:v>8034</c:v>
                </c:pt>
                <c:pt idx="2">
                  <c:v>7747</c:v>
                </c:pt>
              </c:numCache>
            </c:numRef>
          </c:val>
          <c:extLst>
            <c:ext xmlns:c16="http://schemas.microsoft.com/office/drawing/2014/chart" uri="{C3380CC4-5D6E-409C-BE32-E72D297353CC}">
              <c16:uniqueId val="{00000002-0998-454D-B24F-DA091D8ED5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{46324B7C-1292-4AE6-AE7A-5BFF76AC2932}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E21-4577-99EB-A70B264429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{6CD9FD58-BE0D-47F8-88EB-8EA99F7B8A54}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21-4577-99EB-A70B264429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{053D0B22-A713-4CEB-8AE0-D70122C6393A}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21-4577-99EB-A70B264429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{615FDD0C-F637-4F9B-B71D-D0947F07DB6B}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21-4577-99EB-A70B264429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{E9E0F420-041D-4637-B7FD-324EC9B138F8}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21-4577-99EB-A70B2644295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{DB392191-7127-4D13-90A1-9BD07FEADDDC}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E21-4577-99EB-A70B2644295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{7B6661F3-DA2A-4E64-BBBE-5F4C37844D01}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E21-4577-99EB-A70B2644295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{4A2F75A8-35AD-44CD-9146-7FA41286413E}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E21-4577-99EB-A70B2644295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{96C016CC-1705-4543-A00A-E6813BAF5510}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E21-4577-99EB-A70B264429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47</c:v>
                </c:pt>
                <c:pt idx="16">
                  <c:v>48.9</c:v>
                </c:pt>
                <c:pt idx="24">
                  <c:v>48.8</c:v>
                </c:pt>
                <c:pt idx="32">
                  <c:v>50.4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21-4577-99EB-A70B264429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{D2AAA4B2-3BFE-4A5B-AAF7-460534908001}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E21-4577-99EB-A70B264429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{145C89F5-9437-4D4A-B049-607D268C12DF}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21-4577-99EB-A70B264429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{1CE4336A-0240-4DFD-8A92-D6FF733BDE18}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21-4577-99EB-A70B264429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{692378A8-F64E-4E20-B5D5-E5790D2AA191}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21-4577-99EB-A70B264429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{F3485AE9-4DCD-4958-B2FE-399FE15CC625}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21-4577-99EB-A70B2644295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{C79CB631-AB54-4A10-8D49-8D60FCA4F777}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E21-4577-99EB-A70B2644295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{3440E270-815D-453A-B08D-99F620BC9211}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E21-4577-99EB-A70B2644295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{CE7FEB3E-E5DC-40EF-871B-5E531B495B1C}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E21-4577-99EB-A70B2644295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{F2E8E1E5-A37E-4C58-A3A3-2272A74B53DE}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E21-4577-99EB-A70B264429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21-4577-99EB-A70B2644295C}"/>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{C6BF67BE-213C-4885-8D56-CC72723C670E}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82-44A2-97A9-58ED73E7CA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{790949D1-CA7D-4BD9-86C8-31A124EF6191}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82-44A2-97A9-58ED73E7CA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{3D79E76C-7521-407C-9E8A-02D75362E17B}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82-44A2-97A9-58ED73E7CA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{9FF7FE52-9381-4C0E-A0C6-715F9735A245}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82-44A2-97A9-58ED73E7CA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{55C09E59-4E4E-4053-A83B-04BC779D4313}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82-44A2-97A9-58ED73E7CAB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{06D5CC55-5E1C-4DF1-9926-0A6FC5CC5456}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82-44A2-97A9-58ED73E7CAB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{C27DBBF1-736D-4199-B9BE-2FA22629424F}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82-44A2-97A9-58ED73E7CAB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{3523C950-67C4-43C7-A06D-9C2544CFEB6A}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82-44A2-97A9-58ED73E7CAB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{EA03300B-CA35-4A58-8AAF-39976FB09408}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82-44A2-97A9-58ED73E7CA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18.5</c:v>
                </c:pt>
                <c:pt idx="16">
                  <c:v>16.5</c:v>
                </c:pt>
                <c:pt idx="24">
                  <c:v>14.6</c:v>
                </c:pt>
                <c:pt idx="32">
                  <c:v>13.7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82-44A2-97A9-58ED73E7CA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{930AD513-D1B6-40A3-A608-702F31ADC59B}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82-44A2-97A9-58ED73E7CA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{FED123A8-6EA6-4FE2-AD24-8B565FEBBD39}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82-44A2-97A9-58ED73E7CA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{F983877E-126B-4A5C-AF6B-E94676B29883}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82-44A2-97A9-58ED73E7CA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{2F7A8CA7-3884-4205-9379-61AFCC58D9F6}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82-44A2-97A9-58ED73E7CA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{2029E2B9-9226-4913-910E-517CCB48BEEA}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82-44A2-97A9-58ED73E7CAB1}"/>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{63200757-A731-4FAE-BD3B-23440E6E0AC3}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82-44A2-97A9-58ED73E7CAB1}"/>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{21F5C419-9429-4F78-85D8-A1E4F620040B}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82-44A2-97A9-58ED73E7CAB1}"/>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{3A978C03-5230-4463-B9D5-C4E20D3EEA76}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82-44A2-97A9-58ED73E7CAB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{D5C35B15-A55C-4009-B963-4F8E3BCE92EE}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82-44A2-97A9-58ED73E7CA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A82-44A2-97A9-58ED73E7CAB1}"/>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東北電力（株）東通原子力発電所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号機の営業運転に伴い、固定資産税（大規模償却資産）の増収により、平成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年度まで普通交付税不交付団体となり、財政力指数は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以上であった。</a:t>
          </a:r>
        </a:p>
        <a:p>
          <a:r>
            <a:rPr kumimoji="1" lang="ja-JP" altLang="en-US" sz="1300">
              <a:latin typeface="ＭＳ Ｐゴシック" panose="020B0600070205080204" pitchFamily="50" charset="-128"/>
              <a:ea typeface="ＭＳ Ｐゴシック" panose="020B0600070205080204" pitchFamily="50" charset="-128"/>
            </a:rPr>
            <a:t>　しかし、原発の減価償却期間が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年と短いため、年々目減りが著しく、平成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年度には交付団体に転落することとなった。</a:t>
          </a:r>
        </a:p>
        <a:p>
          <a:r>
            <a:rPr kumimoji="1" lang="ja-JP" altLang="en-US" sz="1300">
              <a:latin typeface="ＭＳ Ｐゴシック" panose="020B0600070205080204" pitchFamily="50" charset="-128"/>
              <a:ea typeface="ＭＳ Ｐゴシック" panose="020B0600070205080204" pitchFamily="50" charset="-128"/>
            </a:rPr>
            <a:t>　財政力指数の下降は今後も続く見込みであり、全国平均はもとより青森県平均も下回ることが予想されることから、徴収率の向上や地方債の発行抑制に努める。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113595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045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40</xdr:row>
      <xdr:rowOff>46567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375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150989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110772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4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となる村税及び普通交付税について、交付団体に転落してからは、年々分母となる経常一般財源総額が減少傾向にある。これに伴い、前年度と同規模の経常一般財源支出であっても経常収支比率は上昇するため、公債費などの支出を抑制することで比率の上昇を抑え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年度では普通交付税及び臨時財政対策債が前年度に比し大幅な増額となったことから経常収支比率が減少となり、令和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年度では村税、臨時財政対策債の減少、下北地域広域事務組合に対する負担金の増等による補助費の増により経常収支比率は増加した。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254488"/>
          <a:ext cx="8382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62</xdr:row>
      <xdr:rowOff>5842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25448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64</xdr:row>
      <xdr:rowOff>44196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3574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64</xdr:row>
      <xdr:rowOff>44196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2609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88138</xdr:rowOff>
    </xdr:from>
    <xdr:to>
      <xdr:col>19</xdr:col>
      <xdr:colOff>184150</xdr:colOff>
      <xdr:row>60</xdr:row>
      <xdr:rowOff>18288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28465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数・ラスパイレス指数とも類似団体平均より低い傾向にあるものの、面積が広く散在する集落の公共施設や教育環境の維持運営費等の物件費が圧迫していることが数値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　これらの経費については人口の減少に伴って直ちに減少するものではないことから、人口減少により分母が減少していることも、数値上昇の要因の一つとなっている。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69834</xdr:rowOff>
    </xdr:from>
    <xdr:to>
      <xdr:col>23</xdr:col>
      <xdr:colOff>133350</xdr:colOff>
      <xdr:row>83</xdr:row>
      <xdr:rowOff>143830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00184"/>
          <a:ext cx="838200" cy="7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150209</xdr:rowOff>
    </xdr:from>
    <xdr:to>
      <xdr:col>19</xdr:col>
      <xdr:colOff>133350</xdr:colOff>
      <xdr:row>83</xdr:row>
      <xdr:rowOff>69834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09109"/>
          <a:ext cx="8890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98115</xdr:rowOff>
    </xdr:from>
    <xdr:to>
      <xdr:col>15</xdr:col>
      <xdr:colOff>82550</xdr:colOff>
      <xdr:row>82</xdr:row>
      <xdr:rowOff>150209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57015"/>
          <a:ext cx="889000" cy="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81516</xdr:rowOff>
    </xdr:from>
    <xdr:to>
      <xdr:col>11</xdr:col>
      <xdr:colOff>31750</xdr:colOff>
      <xdr:row>82</xdr:row>
      <xdr:rowOff>98115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40416"/>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93030</xdr:rowOff>
    </xdr:from>
    <xdr:to>
      <xdr:col>23</xdr:col>
      <xdr:colOff>184150</xdr:colOff>
      <xdr:row>84</xdr:row>
      <xdr:rowOff>23180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65107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19034</xdr:rowOff>
    </xdr:from>
    <xdr:to>
      <xdr:col>19</xdr:col>
      <xdr:colOff>184150</xdr:colOff>
      <xdr:row>83</xdr:row>
      <xdr:rowOff>120634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105411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3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99409</xdr:rowOff>
    </xdr:from>
    <xdr:to>
      <xdr:col>15</xdr:col>
      <xdr:colOff>133350</xdr:colOff>
      <xdr:row>83</xdr:row>
      <xdr:rowOff>29559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14336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47315</xdr:rowOff>
    </xdr:from>
    <xdr:to>
      <xdr:col>11</xdr:col>
      <xdr:colOff>82550</xdr:colOff>
      <xdr:row>82</xdr:row>
      <xdr:rowOff>148915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133692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30716</xdr:rowOff>
    </xdr:from>
    <xdr:to>
      <xdr:col>7</xdr:col>
      <xdr:colOff>31750</xdr:colOff>
      <xdr:row>82</xdr:row>
      <xdr:rowOff>132316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117093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7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従来より、散在する集落ごとにある児童・幼児教育の施設運営のため、類似団体に比べ職員数（幼稚園教諭・児童厚生員）が多く、給与支給額を抑える傾向にあったことから比率は概ね低い状況にある。</a:t>
          </a:r>
        </a:p>
        <a:p>
          <a:r>
            <a:rPr kumimoji="1" lang="ja-JP" altLang="en-US" sz="1300">
              <a:latin typeface="ＭＳ Ｐゴシック" panose="020B0600070205080204" pitchFamily="50" charset="-128"/>
              <a:ea typeface="ＭＳ Ｐゴシック" panose="020B0600070205080204" pitchFamily="50" charset="-128"/>
            </a:rPr>
            <a:t>　健全財政維持のため、このレベルを維持するものとする。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52388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03916"/>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143404</xdr:rowOff>
    </xdr:from>
    <xdr:to>
      <xdr:col>77</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7375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143404</xdr:rowOff>
    </xdr:from>
    <xdr:to>
      <xdr:col>72</xdr:col>
      <xdr:colOff>203200</xdr:colOff>
      <xdr:row>84</xdr:row>
      <xdr:rowOff>72496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7375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72496</xdr:rowOff>
    </xdr:from>
    <xdr:to>
      <xdr:col>68</xdr:col>
      <xdr:colOff>152400</xdr:colOff>
      <xdr:row>84</xdr:row>
      <xdr:rowOff>72496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7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92604</xdr:rowOff>
    </xdr:from>
    <xdr:to>
      <xdr:col>73</xdr:col>
      <xdr:colOff>44450</xdr:colOff>
      <xdr:row>84</xdr:row>
      <xdr:rowOff>22754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32931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21696</xdr:rowOff>
    </xdr:from>
    <xdr:to>
      <xdr:col>68</xdr:col>
      <xdr:colOff>203200</xdr:colOff>
      <xdr:row>84</xdr:row>
      <xdr:rowOff>123296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133473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21696</xdr:rowOff>
    </xdr:from>
    <xdr:to>
      <xdr:col>64</xdr:col>
      <xdr:colOff>152400</xdr:colOff>
      <xdr:row>84</xdr:row>
      <xdr:rowOff>123296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133473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年度の児童・幼児教育公務員</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人の退職により定員管理における比率は減少した。</a:t>
          </a:r>
        </a:p>
        <a:p>
          <a:r>
            <a:rPr kumimoji="1" lang="ja-JP" altLang="en-US" sz="1300">
              <a:latin typeface="ＭＳ Ｐゴシック" panose="020B0600070205080204" pitchFamily="50" charset="-128"/>
              <a:ea typeface="ＭＳ Ｐゴシック" panose="020B0600070205080204" pitchFamily="50" charset="-128"/>
            </a:rPr>
            <a:t>　以降も退職者数に対する採用者数を抑制することで、減少または微増で推移している。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年度の退職者数に対する次年度の採用者は同数を予定しており、今後も適切な定員管理に努めていく。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49403</xdr:rowOff>
    </xdr:from>
    <xdr:to>
      <xdr:col>81</xdr:col>
      <xdr:colOff>44450</xdr:colOff>
      <xdr:row>61</xdr:row>
      <xdr:rowOff>87408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07853"/>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31909</xdr:rowOff>
    </xdr:from>
    <xdr:to>
      <xdr:col>77</xdr:col>
      <xdr:colOff>44450</xdr:colOff>
      <xdr:row>61</xdr:row>
      <xdr:rowOff>49403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9035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16225</xdr:rowOff>
    </xdr:from>
    <xdr:to>
      <xdr:col>72</xdr:col>
      <xdr:colOff>203200</xdr:colOff>
      <xdr:row>61</xdr:row>
      <xdr:rowOff>31909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74675"/>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148463</xdr:rowOff>
    </xdr:from>
    <xdr:to>
      <xdr:col>68</xdr:col>
      <xdr:colOff>152400</xdr:colOff>
      <xdr:row>61</xdr:row>
      <xdr:rowOff>16225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35463"/>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36608</xdr:rowOff>
    </xdr:from>
    <xdr:to>
      <xdr:col>81</xdr:col>
      <xdr:colOff>95250</xdr:colOff>
      <xdr:row>61</xdr:row>
      <xdr:rowOff>138208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53135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4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152559</xdr:rowOff>
    </xdr:from>
    <xdr:to>
      <xdr:col>73</xdr:col>
      <xdr:colOff>44450</xdr:colOff>
      <xdr:row>61</xdr:row>
      <xdr:rowOff>82709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92886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136875</xdr:rowOff>
    </xdr:from>
    <xdr:to>
      <xdr:col>68</xdr:col>
      <xdr:colOff>203200</xdr:colOff>
      <xdr:row>61</xdr:row>
      <xdr:rowOff>67025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77202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97663</xdr:rowOff>
    </xdr:from>
    <xdr:to>
      <xdr:col>64</xdr:col>
      <xdr:colOff>152400</xdr:colOff>
      <xdr:row>61</xdr:row>
      <xdr:rowOff>27813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37990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公債費及び準公債費の支出は年々減少傾向にあるが、標準財政規模が同程度で推移（原発に係る固定資産税の減少など）している状況にあるため、公債費の減少と比較して比率の減少は緩やかである。</a:t>
          </a:r>
        </a:p>
        <a:p>
          <a:r>
            <a:rPr kumimoji="1" lang="ja-JP" altLang="en-US" sz="1300">
              <a:latin typeface="ＭＳ Ｐゴシック" panose="020B0600070205080204" pitchFamily="50" charset="-128"/>
              <a:ea typeface="ＭＳ Ｐゴシック" panose="020B0600070205080204" pitchFamily="50" charset="-128"/>
            </a:rPr>
            <a:t>　比率上昇の主な要因は、広大な面積に整備した高資本となる公営企業債、第一次産業振興のための公営事業債（公有林・草地開発）の既発債であるが、新発債の抑制等により比率の上昇を抑え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年度をピークに減少を続け、令和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％を下回リ、令和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42</xdr:row>
      <xdr:rowOff>170180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81750"/>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142257</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170180</xdr:rowOff>
    </xdr:from>
    <xdr:to>
      <xdr:col>81</xdr:col>
      <xdr:colOff>133350</xdr:colOff>
      <xdr:row>42</xdr:row>
      <xdr:rowOff>170180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7303</xdr:rowOff>
    </xdr:from>
    <xdr:to>
      <xdr:col>81</xdr:col>
      <xdr:colOff>44450</xdr:colOff>
      <xdr:row>42</xdr:row>
      <xdr:rowOff>61595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20820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38434</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21907</xdr:rowOff>
    </xdr:from>
    <xdr:to>
      <xdr:col>81</xdr:col>
      <xdr:colOff>95250</xdr:colOff>
      <xdr:row>40</xdr:row>
      <xdr:rowOff>123507</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61595</xdr:rowOff>
    </xdr:from>
    <xdr:to>
      <xdr:col>77</xdr:col>
      <xdr:colOff>44450</xdr:colOff>
      <xdr:row>43</xdr:row>
      <xdr:rowOff>4763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2624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9843</xdr:rowOff>
    </xdr:from>
    <xdr:to>
      <xdr:col>77</xdr:col>
      <xdr:colOff>95250</xdr:colOff>
      <xdr:row>40</xdr:row>
      <xdr:rowOff>111443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121620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3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4763</xdr:rowOff>
    </xdr:from>
    <xdr:to>
      <xdr:col>72</xdr:col>
      <xdr:colOff>203200</xdr:colOff>
      <xdr:row>43</xdr:row>
      <xdr:rowOff>125413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3771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9843</xdr:rowOff>
    </xdr:from>
    <xdr:to>
      <xdr:col>73</xdr:col>
      <xdr:colOff>44450</xdr:colOff>
      <xdr:row>40</xdr:row>
      <xdr:rowOff>111443</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121620</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125413</xdr:rowOff>
    </xdr:from>
    <xdr:to>
      <xdr:col>68</xdr:col>
      <xdr:colOff>152400</xdr:colOff>
      <xdr:row>44</xdr:row>
      <xdr:rowOff>62547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977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163195</xdr:rowOff>
    </xdr:from>
    <xdr:to>
      <xdr:col>68</xdr:col>
      <xdr:colOff>203200</xdr:colOff>
      <xdr:row>40</xdr:row>
      <xdr:rowOff>93345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103522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163195</xdr:rowOff>
    </xdr:from>
    <xdr:to>
      <xdr:col>64</xdr:col>
      <xdr:colOff>152400</xdr:colOff>
      <xdr:row>40</xdr:row>
      <xdr:rowOff>93345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103522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127953</xdr:rowOff>
    </xdr:from>
    <xdr:to>
      <xdr:col>81</xdr:col>
      <xdr:colOff>95250</xdr:colOff>
      <xdr:row>42</xdr:row>
      <xdr:rowOff>58103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100030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12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10795</xdr:rowOff>
    </xdr:from>
    <xdr:to>
      <xdr:col>77</xdr:col>
      <xdr:colOff>95250</xdr:colOff>
      <xdr:row>42</xdr:row>
      <xdr:rowOff>112395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97172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9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125413</xdr:rowOff>
    </xdr:from>
    <xdr:to>
      <xdr:col>73</xdr:col>
      <xdr:colOff>44450</xdr:colOff>
      <xdr:row>43</xdr:row>
      <xdr:rowOff>55563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40340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74613</xdr:rowOff>
    </xdr:from>
    <xdr:to>
      <xdr:col>68</xdr:col>
      <xdr:colOff>203200</xdr:colOff>
      <xdr:row>44</xdr:row>
      <xdr:rowOff>4763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160990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11747</xdr:rowOff>
    </xdr:from>
    <xdr:to>
      <xdr:col>64</xdr:col>
      <xdr:colOff>152400</xdr:colOff>
      <xdr:row>44</xdr:row>
      <xdr:rowOff>113347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98124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地方債残高の減少、新たな債務負担の設定抑制、平成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年度に解散した東通村土地開発公社の将来負担の解消により、将来負担比率は減少傾向にある。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年度の農用地整備事業の終了によりマイナスに転じて以降、マイナスを維持しているところであり、今後も、公債費、債務負担行為の抑制により健全性を保持していくこととする。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人件費は、定員を抑制していること、ラスパイレス指数が低いことから、人件費の抑制に寄与しているが、令和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年度は会計年度職員及び再任用職員の係る人件費の増により比率が増加した。</a:t>
          </a:r>
        </a:p>
        <a:p>
          <a:r>
            <a:rPr kumimoji="1" lang="ja-JP" altLang="en-US" sz="1300">
              <a:latin typeface="ＭＳ Ｐゴシック" panose="020B0600070205080204" pitchFamily="50" charset="-128"/>
              <a:ea typeface="ＭＳ Ｐゴシック" panose="020B0600070205080204" pitchFamily="50" charset="-128"/>
            </a:rPr>
            <a:t>　限られた財源を活かすため、人件費以外の施策を拡充するものとする。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48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04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物件費については、公共施設管理運営費の一部を電源立地地域対策交付金事業基金を財源として実施していることから、経常一般財源が抑えられる傾向にあるため、比率は低めとなっている。</a:t>
          </a:r>
        </a:p>
        <a:p>
          <a:r>
            <a:rPr kumimoji="1" lang="ja-JP" altLang="en-US" sz="1300">
              <a:latin typeface="ＭＳ Ｐゴシック" panose="020B0600070205080204" pitchFamily="50" charset="-128"/>
              <a:ea typeface="ＭＳ Ｐゴシック" panose="020B0600070205080204" pitchFamily="50" charset="-128"/>
            </a:rPr>
            <a:t>　管理経費はほぼ経常化していることから、比率は財源充当に左右されるものと分析している。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90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75565</xdr:rowOff>
    </xdr:from>
    <xdr:to>
      <xdr:col>78</xdr:col>
      <xdr:colOff>69850</xdr:colOff>
      <xdr:row>13</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044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75565</xdr:rowOff>
    </xdr:from>
    <xdr:to>
      <xdr:col>73</xdr:col>
      <xdr:colOff>180975</xdr:colOff>
      <xdr:row>14</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044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58420</xdr:rowOff>
    </xdr:from>
    <xdr:to>
      <xdr:col>69</xdr:col>
      <xdr:colOff>92075</xdr:colOff>
      <xdr:row>14</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872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121920</xdr:rowOff>
    </xdr:from>
    <xdr:to>
      <xdr:col>82</xdr:col>
      <xdr:colOff>158750</xdr:colOff>
      <xdr:row>14</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138447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24765</xdr:rowOff>
    </xdr:from>
    <xdr:to>
      <xdr:col>74</xdr:col>
      <xdr:colOff>31750</xdr:colOff>
      <xdr:row>13</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2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121920</xdr:rowOff>
    </xdr:from>
    <xdr:to>
      <xdr:col>69</xdr:col>
      <xdr:colOff>142875</xdr:colOff>
      <xdr:row>14</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xdr:rowOff>
    </xdr:from>
    <xdr:to>
      <xdr:col>65</xdr:col>
      <xdr:colOff>53975</xdr:colOff>
      <xdr:row>13</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大半を国庫・県支出金で賄うことと、村独自の扶助事業が少ないことから、扶助費が占める一般財源の比率は低めであるが、社会保障経費の見直しにより今後も増加することが予想されることから、適切な執行に努め、健全財政を維持するものとす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維持補修費及び繰出金であり、微増で推移した繰出金と、施設及び道路の維持補修費が増大したこと、また村税及び臨時財政対策債の減により経常一般財源等が減少したことで比率が上昇した。</a:t>
          </a:r>
        </a:p>
        <a:p>
          <a:r>
            <a:rPr kumimoji="1" lang="ja-JP" altLang="en-US" sz="1300">
              <a:latin typeface="ＭＳ Ｐゴシック" panose="020B0600070205080204" pitchFamily="50" charset="-128"/>
              <a:ea typeface="ＭＳ Ｐゴシック" panose="020B0600070205080204" pitchFamily="50" charset="-128"/>
            </a:rPr>
            <a:t>　繰出金については、下水道使用料及び保険料等の適正化を図ることなどにより、普通会計の負担減に努める。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66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補助費の大部分を、消防・ごみ処理・し尿処理などの共同事業における広域行政事務組合負担金が占めており、比率を押し上げる要因となっている。特に消防は、面積が広く集落が散在している地域性から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署</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分遣所体制で運営しているため、人件費等の負担が大きいことが特徴である。</a:t>
          </a:r>
        </a:p>
        <a:p>
          <a:r>
            <a:rPr kumimoji="1" lang="ja-JP" altLang="en-US" sz="1300">
              <a:latin typeface="ＭＳ Ｐゴシック" panose="020B0600070205080204" pitchFamily="50" charset="-128"/>
              <a:ea typeface="ＭＳ Ｐゴシック" panose="020B0600070205080204" pitchFamily="50" charset="-128"/>
            </a:rPr>
            <a:t>　令和元年度は、これまで基金繰入金を充当していた事業に臨時的一般財源である電源立地地域対策交付金を充当したことで一時的に上昇したもので、財源を基金繰入金に戻したことで同じ水準まで減少した。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115570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540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54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9122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39</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72936"/>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公債費負担が多いことから、実質公債費が高止まりしているが、起債償還額は平成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年度をピークに減少を続けているため、比率は減少傾向にある。</a:t>
          </a:r>
        </a:p>
        <a:p>
          <a:r>
            <a:rPr kumimoji="1" lang="ja-JP" altLang="en-US" sz="1300">
              <a:latin typeface="ＭＳ Ｐゴシック" panose="020B0600070205080204" pitchFamily="50" charset="-128"/>
              <a:ea typeface="ＭＳ Ｐゴシック" panose="020B0600070205080204" pitchFamily="50" charset="-128"/>
            </a:rPr>
            <a:t>　今後も地方債の新規発行を伴う普通建設事業の抑制に努める。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6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公債費以外では、物件費及び補助費の一部に基金繰入金を充当していることから比率が抑えられる傾向にある。</a:t>
          </a:r>
        </a:p>
        <a:p>
          <a:r>
            <a:rPr kumimoji="1" lang="ja-JP" altLang="en-US" sz="1300">
              <a:latin typeface="ＭＳ Ｐゴシック" panose="020B0600070205080204" pitchFamily="50" charset="-128"/>
              <a:ea typeface="ＭＳ Ｐゴシック" panose="020B0600070205080204" pitchFamily="50" charset="-128"/>
            </a:rPr>
            <a:t>　令和元年度は、これまで基金繰入金を充当していた事業に臨時的一般財源である電源立地地域対策交付金を充当したことによって、一時的に経常収支比率が上昇したものである。</a:t>
          </a:r>
        </a:p>
        <a:p>
          <a:r>
            <a:rPr kumimoji="1" lang="ja-JP" altLang="en-US" sz="1300">
              <a:latin typeface="ＭＳ Ｐゴシック" panose="020B0600070205080204" pitchFamily="50" charset="-128"/>
              <a:ea typeface="ＭＳ Ｐゴシック" panose="020B0600070205080204" pitchFamily="50" charset="-128"/>
            </a:rPr>
            <a:t>　比率の増減は特定財源に左右される傾向があることから、必要な財源の確保に努める。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62230</xdr:rowOff>
    </xdr:from>
    <xdr:to>
      <xdr:col>82</xdr:col>
      <xdr:colOff>107950</xdr:colOff>
      <xdr:row>75</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4953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62230</xdr:rowOff>
    </xdr:from>
    <xdr:to>
      <xdr:col>78</xdr:col>
      <xdr:colOff>69850</xdr:colOff>
      <xdr:row>75</xdr:row>
      <xdr:rowOff>85090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7495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77</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38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77</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56210"/>
          <a:ext cx="8890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xdr:rowOff>
    </xdr:from>
    <xdr:to>
      <xdr:col>78</xdr:col>
      <xdr:colOff>120650</xdr:colOff>
      <xdr:row>74</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123207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118110</xdr:rowOff>
    </xdr:from>
    <xdr:to>
      <xdr:col>65</xdr:col>
      <xdr:colOff>53975</xdr:colOff>
      <xdr:row>75</xdr:row>
      <xdr:rowOff>48260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58437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89686</xdr:rowOff>
    </xdr:from>
    <xdr:to>
      <xdr:col>29</xdr:col>
      <xdr:colOff>127000</xdr:colOff>
      <xdr:row>16</xdr:row>
      <xdr:rowOff>136609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0511"/>
          <a:ext cx="647700" cy="4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136609</xdr:rowOff>
    </xdr:from>
    <xdr:to>
      <xdr:col>26</xdr:col>
      <xdr:colOff>50800</xdr:colOff>
      <xdr:row>16</xdr:row>
      <xdr:rowOff>149762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27434"/>
          <a:ext cx="698500" cy="1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149762</xdr:rowOff>
    </xdr:from>
    <xdr:to>
      <xdr:col>22</xdr:col>
      <xdr:colOff>114300</xdr:colOff>
      <xdr:row>17</xdr:row>
      <xdr:rowOff>17632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0587"/>
          <a:ext cx="698500" cy="3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17632</xdr:rowOff>
    </xdr:from>
    <xdr:to>
      <xdr:col>18</xdr:col>
      <xdr:colOff>177800</xdr:colOff>
      <xdr:row>17</xdr:row>
      <xdr:rowOff>40766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9907"/>
          <a:ext cx="698500" cy="2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38886</xdr:rowOff>
    </xdr:from>
    <xdr:to>
      <xdr:col>29</xdr:col>
      <xdr:colOff>177800</xdr:colOff>
      <xdr:row>16</xdr:row>
      <xdr:rowOff>140486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2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55413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85809</xdr:rowOff>
    </xdr:from>
    <xdr:to>
      <xdr:col>26</xdr:col>
      <xdr:colOff>101600</xdr:colOff>
      <xdr:row>17</xdr:row>
      <xdr:rowOff>15959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26136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98962</xdr:rowOff>
    </xdr:from>
    <xdr:to>
      <xdr:col>22</xdr:col>
      <xdr:colOff>165100</xdr:colOff>
      <xdr:row>17</xdr:row>
      <xdr:rowOff>29112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39289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138282</xdr:rowOff>
    </xdr:from>
    <xdr:to>
      <xdr:col>19</xdr:col>
      <xdr:colOff>38100</xdr:colOff>
      <xdr:row>17</xdr:row>
      <xdr:rowOff>68432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161416</xdr:rowOff>
    </xdr:from>
    <xdr:to>
      <xdr:col>15</xdr:col>
      <xdr:colOff>101600</xdr:colOff>
      <xdr:row>17</xdr:row>
      <xdr:rowOff>91566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101743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2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134919</xdr:rowOff>
    </xdr:from>
    <xdr:to>
      <xdr:col>29</xdr:col>
      <xdr:colOff>127000</xdr:colOff>
      <xdr:row>34</xdr:row>
      <xdr:rowOff>272814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02369"/>
          <a:ext cx="647700" cy="13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136879</xdr:rowOff>
    </xdr:from>
    <xdr:to>
      <xdr:col>26</xdr:col>
      <xdr:colOff>50800</xdr:colOff>
      <xdr:row>34</xdr:row>
      <xdr:rowOff>272814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404329"/>
          <a:ext cx="698500" cy="13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70764</xdr:rowOff>
    </xdr:from>
    <xdr:to>
      <xdr:col>22</xdr:col>
      <xdr:colOff>114300</xdr:colOff>
      <xdr:row>34</xdr:row>
      <xdr:rowOff>136879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338214"/>
          <a:ext cx="698500" cy="6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32882</xdr:rowOff>
    </xdr:from>
    <xdr:to>
      <xdr:col>18</xdr:col>
      <xdr:colOff>177800</xdr:colOff>
      <xdr:row>34</xdr:row>
      <xdr:rowOff>70764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300332"/>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84119</xdr:rowOff>
    </xdr:from>
    <xdr:to>
      <xdr:col>29</xdr:col>
      <xdr:colOff>177800</xdr:colOff>
      <xdr:row>34</xdr:row>
      <xdr:rowOff>185719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5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272096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9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222014</xdr:rowOff>
    </xdr:from>
    <xdr:to>
      <xdr:col>26</xdr:col>
      <xdr:colOff>101600</xdr:colOff>
      <xdr:row>34</xdr:row>
      <xdr:rowOff>323614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333791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5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86079</xdr:rowOff>
    </xdr:from>
    <xdr:to>
      <xdr:col>22</xdr:col>
      <xdr:colOff>165100</xdr:colOff>
      <xdr:row>34</xdr:row>
      <xdr:rowOff>187679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5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197856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2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19964</xdr:rowOff>
    </xdr:from>
    <xdr:to>
      <xdr:col>19</xdr:col>
      <xdr:colOff>38100</xdr:colOff>
      <xdr:row>34</xdr:row>
      <xdr:rowOff>121564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8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131741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5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324982</xdr:rowOff>
    </xdr:from>
    <xdr:to>
      <xdr:col>15</xdr:col>
      <xdr:colOff>101600</xdr:colOff>
      <xdr:row>34</xdr:row>
      <xdr:rowOff>83682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93859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1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87288</xdr:rowOff>
    </xdr:from>
    <xdr:to>
      <xdr:col>24</xdr:col>
      <xdr:colOff>63500</xdr:colOff>
      <xdr:row>36</xdr:row>
      <xdr:rowOff>133248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59488"/>
          <a:ext cx="8382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118583</xdr:rowOff>
    </xdr:from>
    <xdr:to>
      <xdr:col>19</xdr:col>
      <xdr:colOff>177800</xdr:colOff>
      <xdr:row>36</xdr:row>
      <xdr:rowOff>133248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290783"/>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118583</xdr:rowOff>
    </xdr:from>
    <xdr:to>
      <xdr:col>15</xdr:col>
      <xdr:colOff>50800</xdr:colOff>
      <xdr:row>37</xdr:row>
      <xdr:rowOff>18468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90783"/>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18468</xdr:rowOff>
    </xdr:from>
    <xdr:to>
      <xdr:col>10</xdr:col>
      <xdr:colOff>114300</xdr:colOff>
      <xdr:row>37</xdr:row>
      <xdr:rowOff>33635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62118"/>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36488</xdr:rowOff>
    </xdr:from>
    <xdr:to>
      <xdr:col>24</xdr:col>
      <xdr:colOff>114300</xdr:colOff>
      <xdr:row>36</xdr:row>
      <xdr:rowOff>138088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14915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82448</xdr:rowOff>
    </xdr:from>
    <xdr:to>
      <xdr:col>20</xdr:col>
      <xdr:colOff>38100</xdr:colOff>
      <xdr:row>37</xdr:row>
      <xdr:rowOff>12598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3725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67783</xdr:rowOff>
    </xdr:from>
    <xdr:to>
      <xdr:col>15</xdr:col>
      <xdr:colOff>101600</xdr:colOff>
      <xdr:row>36</xdr:row>
      <xdr:rowOff>169383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160510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3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139118</xdr:rowOff>
    </xdr:from>
    <xdr:to>
      <xdr:col>10</xdr:col>
      <xdr:colOff>165100</xdr:colOff>
      <xdr:row>37</xdr:row>
      <xdr:rowOff>69268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60395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0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154285</xdr:rowOff>
    </xdr:from>
    <xdr:to>
      <xdr:col>6</xdr:col>
      <xdr:colOff>38100</xdr:colOff>
      <xdr:row>37</xdr:row>
      <xdr:rowOff>84435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75562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87374</xdr:rowOff>
    </xdr:from>
    <xdr:to>
      <xdr:col>24</xdr:col>
      <xdr:colOff>63500</xdr:colOff>
      <xdr:row>57</xdr:row>
      <xdr:rowOff>139873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0024"/>
          <a:ext cx="838200" cy="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139873</xdr:rowOff>
    </xdr:from>
    <xdr:to>
      <xdr:col>19</xdr:col>
      <xdr:colOff>177800</xdr:colOff>
      <xdr:row>58</xdr:row>
      <xdr:rowOff>58857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2523"/>
          <a:ext cx="8890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42470</xdr:rowOff>
    </xdr:from>
    <xdr:to>
      <xdr:col>15</xdr:col>
      <xdr:colOff>50800</xdr:colOff>
      <xdr:row>58</xdr:row>
      <xdr:rowOff>58857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6570"/>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42470</xdr:rowOff>
    </xdr:from>
    <xdr:to>
      <xdr:col>10</xdr:col>
      <xdr:colOff>114300</xdr:colOff>
      <xdr:row>58</xdr:row>
      <xdr:rowOff>75095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6570"/>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36574</xdr:rowOff>
    </xdr:from>
    <xdr:to>
      <xdr:col>24</xdr:col>
      <xdr:colOff>114300</xdr:colOff>
      <xdr:row>57</xdr:row>
      <xdr:rowOff>138174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59451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89073</xdr:rowOff>
    </xdr:from>
    <xdr:to>
      <xdr:col>20</xdr:col>
      <xdr:colOff>38100</xdr:colOff>
      <xdr:row>58</xdr:row>
      <xdr:rowOff>19223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35750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8057</xdr:rowOff>
    </xdr:from>
    <xdr:to>
      <xdr:col>15</xdr:col>
      <xdr:colOff>101600</xdr:colOff>
      <xdr:row>58</xdr:row>
      <xdr:rowOff>109657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126184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163120</xdr:rowOff>
    </xdr:from>
    <xdr:to>
      <xdr:col>10</xdr:col>
      <xdr:colOff>165100</xdr:colOff>
      <xdr:row>58</xdr:row>
      <xdr:rowOff>93270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109797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1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24295</xdr:rowOff>
    </xdr:from>
    <xdr:to>
      <xdr:col>6</xdr:col>
      <xdr:colOff>38100</xdr:colOff>
      <xdr:row>58</xdr:row>
      <xdr:rowOff>125895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142422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126460</xdr:rowOff>
    </xdr:from>
    <xdr:to>
      <xdr:col>24</xdr:col>
      <xdr:colOff>63500</xdr:colOff>
      <xdr:row>75</xdr:row>
      <xdr:rowOff>46907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13760"/>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46907</xdr:rowOff>
    </xdr:from>
    <xdr:to>
      <xdr:col>19</xdr:col>
      <xdr:colOff>177800</xdr:colOff>
      <xdr:row>75</xdr:row>
      <xdr:rowOff>161761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05657"/>
          <a:ext cx="889000" cy="1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161761</xdr:rowOff>
    </xdr:from>
    <xdr:to>
      <xdr:col>15</xdr:col>
      <xdr:colOff>50800</xdr:colOff>
      <xdr:row>77</xdr:row>
      <xdr:rowOff>97523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20511"/>
          <a:ext cx="889000" cy="2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143587</xdr:rowOff>
    </xdr:from>
    <xdr:to>
      <xdr:col>10</xdr:col>
      <xdr:colOff>114300</xdr:colOff>
      <xdr:row>77</xdr:row>
      <xdr:rowOff>97523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73787"/>
          <a:ext cx="889000" cy="1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75660</xdr:rowOff>
    </xdr:from>
    <xdr:to>
      <xdr:col>24</xdr:col>
      <xdr:colOff>114300</xdr:colOff>
      <xdr:row>75</xdr:row>
      <xdr:rowOff>5810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98537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167557</xdr:rowOff>
    </xdr:from>
    <xdr:to>
      <xdr:col>20</xdr:col>
      <xdr:colOff>38100</xdr:colOff>
      <xdr:row>75</xdr:row>
      <xdr:rowOff>97707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114234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110960</xdr:rowOff>
    </xdr:from>
    <xdr:to>
      <xdr:col>15</xdr:col>
      <xdr:colOff>101600</xdr:colOff>
      <xdr:row>76</xdr:row>
      <xdr:rowOff>41111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57637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46723</xdr:rowOff>
    </xdr:from>
    <xdr:to>
      <xdr:col>10</xdr:col>
      <xdr:colOff>165100</xdr:colOff>
      <xdr:row>77</xdr:row>
      <xdr:rowOff>148323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139450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92787</xdr:rowOff>
    </xdr:from>
    <xdr:to>
      <xdr:col>6</xdr:col>
      <xdr:colOff>38100</xdr:colOff>
      <xdr:row>77</xdr:row>
      <xdr:rowOff>22937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39464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137534</xdr:rowOff>
    </xdr:from>
    <xdr:to>
      <xdr:col>24</xdr:col>
      <xdr:colOff>63500</xdr:colOff>
      <xdr:row>95</xdr:row>
      <xdr:rowOff>59178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3834"/>
          <a:ext cx="838200" cy="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137534</xdr:rowOff>
    </xdr:from>
    <xdr:to>
      <xdr:col>19</xdr:col>
      <xdr:colOff>177800</xdr:colOff>
      <xdr:row>96</xdr:row>
      <xdr:rowOff>55215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3834"/>
          <a:ext cx="889000" cy="26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55215</xdr:rowOff>
    </xdr:from>
    <xdr:to>
      <xdr:col>15</xdr:col>
      <xdr:colOff>50800</xdr:colOff>
      <xdr:row>96</xdr:row>
      <xdr:rowOff>130914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14415"/>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130914</xdr:rowOff>
    </xdr:from>
    <xdr:to>
      <xdr:col>10</xdr:col>
      <xdr:colOff>114300</xdr:colOff>
      <xdr:row>97</xdr:row>
      <xdr:rowOff>16278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90114"/>
          <a:ext cx="889000" cy="5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8378</xdr:rowOff>
    </xdr:from>
    <xdr:to>
      <xdr:col>24</xdr:col>
      <xdr:colOff>114300</xdr:colOff>
      <xdr:row>95</xdr:row>
      <xdr:rowOff>109978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31255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86734</xdr:rowOff>
    </xdr:from>
    <xdr:to>
      <xdr:col>20</xdr:col>
      <xdr:colOff>38100</xdr:colOff>
      <xdr:row>95</xdr:row>
      <xdr:rowOff>16884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8011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4415</xdr:rowOff>
    </xdr:from>
    <xdr:to>
      <xdr:col>15</xdr:col>
      <xdr:colOff>101600</xdr:colOff>
      <xdr:row>96</xdr:row>
      <xdr:rowOff>106015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122542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80114</xdr:rowOff>
    </xdr:from>
    <xdr:to>
      <xdr:col>10</xdr:col>
      <xdr:colOff>165100</xdr:colOff>
      <xdr:row>97</xdr:row>
      <xdr:rowOff>10264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136928</xdr:rowOff>
    </xdr:from>
    <xdr:to>
      <xdr:col>6</xdr:col>
      <xdr:colOff>38100</xdr:colOff>
      <xdr:row>97</xdr:row>
      <xdr:rowOff>67078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58205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114060</xdr:rowOff>
    </xdr:from>
    <xdr:to>
      <xdr:col>55</xdr:col>
      <xdr:colOff>0</xdr:colOff>
      <xdr:row>35</xdr:row>
      <xdr:rowOff>70576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43360"/>
          <a:ext cx="838200" cy="1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7633</xdr:rowOff>
    </xdr:from>
    <xdr:to>
      <xdr:col>50</xdr:col>
      <xdr:colOff>114300</xdr:colOff>
      <xdr:row>35</xdr:row>
      <xdr:rowOff>70576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65483"/>
          <a:ext cx="889000" cy="40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7633</xdr:rowOff>
    </xdr:from>
    <xdr:to>
      <xdr:col>45</xdr:col>
      <xdr:colOff>177800</xdr:colOff>
      <xdr:row>35</xdr:row>
      <xdr:rowOff>159561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65483"/>
          <a:ext cx="889000" cy="4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159561</xdr:rowOff>
    </xdr:from>
    <xdr:to>
      <xdr:col>41</xdr:col>
      <xdr:colOff>50800</xdr:colOff>
      <xdr:row>36</xdr:row>
      <xdr:rowOff>4739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60311"/>
          <a:ext cx="8890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63260</xdr:rowOff>
    </xdr:from>
    <xdr:to>
      <xdr:col>55</xdr:col>
      <xdr:colOff>50800</xdr:colOff>
      <xdr:row>34</xdr:row>
      <xdr:rowOff>164860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86137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4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19776</xdr:rowOff>
    </xdr:from>
    <xdr:to>
      <xdr:col>50</xdr:col>
      <xdr:colOff>165100</xdr:colOff>
      <xdr:row>35</xdr:row>
      <xdr:rowOff>121376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137903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9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128283</xdr:rowOff>
    </xdr:from>
    <xdr:to>
      <xdr:col>46</xdr:col>
      <xdr:colOff>38100</xdr:colOff>
      <xdr:row>33</xdr:row>
      <xdr:rowOff>58433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74960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8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108761</xdr:rowOff>
    </xdr:from>
    <xdr:to>
      <xdr:col>41</xdr:col>
      <xdr:colOff>101600</xdr:colOff>
      <xdr:row>36</xdr:row>
      <xdr:rowOff>38911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55438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8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125389</xdr:rowOff>
    </xdr:from>
    <xdr:to>
      <xdr:col>36</xdr:col>
      <xdr:colOff>165100</xdr:colOff>
      <xdr:row>36</xdr:row>
      <xdr:rowOff>55539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72066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118996</xdr:rowOff>
    </xdr:from>
    <xdr:to>
      <xdr:col>55</xdr:col>
      <xdr:colOff>0</xdr:colOff>
      <xdr:row>54</xdr:row>
      <xdr:rowOff>12580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205846"/>
          <a:ext cx="838200" cy="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118996</xdr:rowOff>
    </xdr:from>
    <xdr:to>
      <xdr:col>50</xdr:col>
      <xdr:colOff>114300</xdr:colOff>
      <xdr:row>53</xdr:row>
      <xdr:rowOff>166501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205846"/>
          <a:ext cx="8890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166501</xdr:rowOff>
    </xdr:from>
    <xdr:to>
      <xdr:col>45</xdr:col>
      <xdr:colOff>177800</xdr:colOff>
      <xdr:row>55</xdr:row>
      <xdr:rowOff>70071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253351"/>
          <a:ext cx="889000" cy="2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70071</xdr:rowOff>
    </xdr:from>
    <xdr:to>
      <xdr:col>41</xdr:col>
      <xdr:colOff>50800</xdr:colOff>
      <xdr:row>55</xdr:row>
      <xdr:rowOff>81727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99821"/>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133230</xdr:rowOff>
    </xdr:from>
    <xdr:to>
      <xdr:col>55</xdr:col>
      <xdr:colOff>50800</xdr:colOff>
      <xdr:row>54</xdr:row>
      <xdr:rowOff>63380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156107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7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68196</xdr:rowOff>
    </xdr:from>
    <xdr:to>
      <xdr:col>50</xdr:col>
      <xdr:colOff>165100</xdr:colOff>
      <xdr:row>53</xdr:row>
      <xdr:rowOff>169796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14873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3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115701</xdr:rowOff>
    </xdr:from>
    <xdr:to>
      <xdr:col>46</xdr:col>
      <xdr:colOff>38100</xdr:colOff>
      <xdr:row>54</xdr:row>
      <xdr:rowOff>45851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62378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9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19271</xdr:rowOff>
    </xdr:from>
    <xdr:to>
      <xdr:col>41</xdr:col>
      <xdr:colOff>101600</xdr:colOff>
      <xdr:row>55</xdr:row>
      <xdr:rowOff>120871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137398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30927</xdr:rowOff>
    </xdr:from>
    <xdr:to>
      <xdr:col>36</xdr:col>
      <xdr:colOff>165100</xdr:colOff>
      <xdr:row>55</xdr:row>
      <xdr:rowOff>132527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149054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3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87247</xdr:rowOff>
    </xdr:from>
    <xdr:to>
      <xdr:col>55</xdr:col>
      <xdr:colOff>0</xdr:colOff>
      <xdr:row>76</xdr:row>
      <xdr:rowOff>129187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45997"/>
          <a:ext cx="838200" cy="2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87247</xdr:rowOff>
    </xdr:from>
    <xdr:to>
      <xdr:col>50</xdr:col>
      <xdr:colOff>114300</xdr:colOff>
      <xdr:row>78</xdr:row>
      <xdr:rowOff>168267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45997"/>
          <a:ext cx="889000" cy="5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168267</xdr:rowOff>
    </xdr:from>
    <xdr:to>
      <xdr:col>45</xdr:col>
      <xdr:colOff>177800</xdr:colOff>
      <xdr:row>79</xdr:row>
      <xdr:rowOff>6259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1367"/>
          <a:ext cx="8890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6259</xdr:rowOff>
    </xdr:from>
    <xdr:to>
      <xdr:col>41</xdr:col>
      <xdr:colOff>50800</xdr:colOff>
      <xdr:row>79</xdr:row>
      <xdr:rowOff>39497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0809"/>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78387</xdr:rowOff>
    </xdr:from>
    <xdr:to>
      <xdr:col>55</xdr:col>
      <xdr:colOff>50800</xdr:colOff>
      <xdr:row>77</xdr:row>
      <xdr:rowOff>8537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101265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36447</xdr:rowOff>
    </xdr:from>
    <xdr:to>
      <xdr:col>50</xdr:col>
      <xdr:colOff>165100</xdr:colOff>
      <xdr:row>75</xdr:row>
      <xdr:rowOff>138047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154574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67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117467</xdr:rowOff>
    </xdr:from>
    <xdr:to>
      <xdr:col>46</xdr:col>
      <xdr:colOff>38100</xdr:colOff>
      <xdr:row>79</xdr:row>
      <xdr:rowOff>47617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38744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126909</xdr:rowOff>
    </xdr:from>
    <xdr:to>
      <xdr:col>41</xdr:col>
      <xdr:colOff>101600</xdr:colOff>
      <xdr:row>79</xdr:row>
      <xdr:rowOff>57059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48186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160147</xdr:rowOff>
    </xdr:from>
    <xdr:to>
      <xdr:col>36</xdr:col>
      <xdr:colOff>165100</xdr:colOff>
      <xdr:row>79</xdr:row>
      <xdr:rowOff>90297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81424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52512</xdr:rowOff>
    </xdr:from>
    <xdr:to>
      <xdr:col>55</xdr:col>
      <xdr:colOff>0</xdr:colOff>
      <xdr:row>97</xdr:row>
      <xdr:rowOff>73543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8316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144343</xdr:rowOff>
    </xdr:from>
    <xdr:to>
      <xdr:col>50</xdr:col>
      <xdr:colOff>114300</xdr:colOff>
      <xdr:row>97</xdr:row>
      <xdr:rowOff>52512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260643"/>
          <a:ext cx="889000" cy="4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144343</xdr:rowOff>
    </xdr:from>
    <xdr:to>
      <xdr:col>45</xdr:col>
      <xdr:colOff>177800</xdr:colOff>
      <xdr:row>95</xdr:row>
      <xdr:rowOff>169056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260643"/>
          <a:ext cx="889000" cy="1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169056</xdr:rowOff>
    </xdr:from>
    <xdr:to>
      <xdr:col>41</xdr:col>
      <xdr:colOff>50800</xdr:colOff>
      <xdr:row>96</xdr:row>
      <xdr:rowOff>102157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56806"/>
          <a:ext cx="889000" cy="10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22743</xdr:rowOff>
    </xdr:from>
    <xdr:to>
      <xdr:col>55</xdr:col>
      <xdr:colOff>50800</xdr:colOff>
      <xdr:row>97</xdr:row>
      <xdr:rowOff>124343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1712</xdr:rowOff>
    </xdr:from>
    <xdr:to>
      <xdr:col>50</xdr:col>
      <xdr:colOff>165100</xdr:colOff>
      <xdr:row>97</xdr:row>
      <xdr:rowOff>103312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119839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93543</xdr:rowOff>
    </xdr:from>
    <xdr:to>
      <xdr:col>46</xdr:col>
      <xdr:colOff>38100</xdr:colOff>
      <xdr:row>95</xdr:row>
      <xdr:rowOff>23693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40220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118256</xdr:rowOff>
    </xdr:from>
    <xdr:to>
      <xdr:col>41</xdr:col>
      <xdr:colOff>101600</xdr:colOff>
      <xdr:row>96</xdr:row>
      <xdr:rowOff>48406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64933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8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51357</xdr:rowOff>
    </xdr:from>
    <xdr:to>
      <xdr:col>36</xdr:col>
      <xdr:colOff>165100</xdr:colOff>
      <xdr:row>96</xdr:row>
      <xdr:rowOff>152957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169484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8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xdr:rowOff>
    </xdr:from>
    <xdr:to>
      <xdr:col>85</xdr:col>
      <xdr:colOff>127000</xdr:colOff>
      <xdr:row>39</xdr:row>
      <xdr:rowOff>14986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86842"/>
          <a:ext cx="8382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14986</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01536"/>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166713</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81813"/>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166713</xdr:rowOff>
    </xdr:from>
    <xdr:to>
      <xdr:col>71</xdr:col>
      <xdr:colOff>177800</xdr:colOff>
      <xdr:row>39</xdr:row>
      <xdr:rowOff>40449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81813"/>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120942</xdr:rowOff>
    </xdr:from>
    <xdr:to>
      <xdr:col>85</xdr:col>
      <xdr:colOff>177800</xdr:colOff>
      <xdr:row>39</xdr:row>
      <xdr:rowOff>51092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35869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135636</xdr:rowOff>
    </xdr:from>
    <xdr:to>
      <xdr:col>81</xdr:col>
      <xdr:colOff>101600</xdr:colOff>
      <xdr:row>39</xdr:row>
      <xdr:rowOff>65786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56913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115913</xdr:rowOff>
    </xdr:from>
    <xdr:to>
      <xdr:col>72</xdr:col>
      <xdr:colOff>38100</xdr:colOff>
      <xdr:row>39</xdr:row>
      <xdr:rowOff>46063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37190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161099</xdr:rowOff>
    </xdr:from>
    <xdr:to>
      <xdr:col>67</xdr:col>
      <xdr:colOff>101600</xdr:colOff>
      <xdr:row>39</xdr:row>
      <xdr:rowOff>91249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82376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82927</xdr:rowOff>
    </xdr:from>
    <xdr:to>
      <xdr:col>85</xdr:col>
      <xdr:colOff>127000</xdr:colOff>
      <xdr:row>76</xdr:row>
      <xdr:rowOff>92642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312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92642</xdr:rowOff>
    </xdr:from>
    <xdr:to>
      <xdr:col>81</xdr:col>
      <xdr:colOff>50800</xdr:colOff>
      <xdr:row>76</xdr:row>
      <xdr:rowOff>92760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22842"/>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92760</xdr:rowOff>
    </xdr:from>
    <xdr:to>
      <xdr:col>76</xdr:col>
      <xdr:colOff>114300</xdr:colOff>
      <xdr:row>76</xdr:row>
      <xdr:rowOff>95352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2296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69790</xdr:rowOff>
    </xdr:from>
    <xdr:to>
      <xdr:col>71</xdr:col>
      <xdr:colOff>177800</xdr:colOff>
      <xdr:row>76</xdr:row>
      <xdr:rowOff>95352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99990"/>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32127</xdr:rowOff>
    </xdr:from>
    <xdr:to>
      <xdr:col>85</xdr:col>
      <xdr:colOff>177800</xdr:colOff>
      <xdr:row>76</xdr:row>
      <xdr:rowOff>133727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10554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41842</xdr:rowOff>
    </xdr:from>
    <xdr:to>
      <xdr:col>81</xdr:col>
      <xdr:colOff>101600</xdr:colOff>
      <xdr:row>76</xdr:row>
      <xdr:rowOff>143442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159969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41960</xdr:rowOff>
    </xdr:from>
    <xdr:to>
      <xdr:col>76</xdr:col>
      <xdr:colOff>165100</xdr:colOff>
      <xdr:row>76</xdr:row>
      <xdr:rowOff>143560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160088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44552</xdr:rowOff>
    </xdr:from>
    <xdr:to>
      <xdr:col>72</xdr:col>
      <xdr:colOff>38100</xdr:colOff>
      <xdr:row>76</xdr:row>
      <xdr:rowOff>146152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162679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4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18990</xdr:rowOff>
    </xdr:from>
    <xdr:to>
      <xdr:col>67</xdr:col>
      <xdr:colOff>101600</xdr:colOff>
      <xdr:row>76</xdr:row>
      <xdr:rowOff>120590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137117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2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42745</xdr:rowOff>
    </xdr:from>
    <xdr:to>
      <xdr:col>85</xdr:col>
      <xdr:colOff>127000</xdr:colOff>
      <xdr:row>96</xdr:row>
      <xdr:rowOff>127826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330495"/>
          <a:ext cx="838200" cy="25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33720</xdr:rowOff>
    </xdr:from>
    <xdr:to>
      <xdr:col>81</xdr:col>
      <xdr:colOff>50800</xdr:colOff>
      <xdr:row>95</xdr:row>
      <xdr:rowOff>42745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321470"/>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33720</xdr:rowOff>
    </xdr:from>
    <xdr:to>
      <xdr:col>76</xdr:col>
      <xdr:colOff>114300</xdr:colOff>
      <xdr:row>95</xdr:row>
      <xdr:rowOff>100123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321470"/>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100123</xdr:rowOff>
    </xdr:from>
    <xdr:to>
      <xdr:col>71</xdr:col>
      <xdr:colOff>177800</xdr:colOff>
      <xdr:row>96</xdr:row>
      <xdr:rowOff>98568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387873"/>
          <a:ext cx="889000" cy="1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77026</xdr:rowOff>
    </xdr:from>
    <xdr:to>
      <xdr:col>85</xdr:col>
      <xdr:colOff>177800</xdr:colOff>
      <xdr:row>97</xdr:row>
      <xdr:rowOff>7176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99903</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8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163395</xdr:rowOff>
    </xdr:from>
    <xdr:to>
      <xdr:col>81</xdr:col>
      <xdr:colOff>101600</xdr:colOff>
      <xdr:row>95</xdr:row>
      <xdr:rowOff>93545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110072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0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154370</xdr:rowOff>
    </xdr:from>
    <xdr:to>
      <xdr:col>76</xdr:col>
      <xdr:colOff>165100</xdr:colOff>
      <xdr:row>95</xdr:row>
      <xdr:rowOff>84520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2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101047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0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49323</xdr:rowOff>
    </xdr:from>
    <xdr:to>
      <xdr:col>72</xdr:col>
      <xdr:colOff>38100</xdr:colOff>
      <xdr:row>95</xdr:row>
      <xdr:rowOff>150923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3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167450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11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47768</xdr:rowOff>
    </xdr:from>
    <xdr:to>
      <xdr:col>67</xdr:col>
      <xdr:colOff>101600</xdr:colOff>
      <xdr:row>96</xdr:row>
      <xdr:rowOff>149368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165895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2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42659</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9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42659</xdr:rowOff>
    </xdr:from>
    <xdr:to>
      <xdr:col>102</xdr:col>
      <xdr:colOff>114300</xdr:colOff>
      <xdr:row>39</xdr:row>
      <xdr:rowOff>42697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92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163309</xdr:rowOff>
    </xdr:from>
    <xdr:to>
      <xdr:col>102</xdr:col>
      <xdr:colOff>165100</xdr:colOff>
      <xdr:row>39</xdr:row>
      <xdr:rowOff>93459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84586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163347</xdr:rowOff>
    </xdr:from>
    <xdr:to>
      <xdr:col>98</xdr:col>
      <xdr:colOff>38100</xdr:colOff>
      <xdr:row>39</xdr:row>
      <xdr:rowOff>93497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84624</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44978</xdr:rowOff>
    </xdr:from>
    <xdr:to>
      <xdr:col>116</xdr:col>
      <xdr:colOff>63500</xdr:colOff>
      <xdr:row>59</xdr:row>
      <xdr:rowOff>45941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528"/>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44978</xdr:rowOff>
    </xdr:from>
    <xdr:to>
      <xdr:col>111</xdr:col>
      <xdr:colOff>177800</xdr:colOff>
      <xdr:row>59</xdr:row>
      <xdr:rowOff>47901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60528"/>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47901</xdr:rowOff>
    </xdr:from>
    <xdr:to>
      <xdr:col>107</xdr:col>
      <xdr:colOff>50800</xdr:colOff>
      <xdr:row>59</xdr:row>
      <xdr:rowOff>49632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6345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49632</xdr:rowOff>
    </xdr:from>
    <xdr:to>
      <xdr:col>102</xdr:col>
      <xdr:colOff>114300</xdr:colOff>
      <xdr:row>59</xdr:row>
      <xdr:rowOff>53714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6518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166591</xdr:rowOff>
    </xdr:from>
    <xdr:to>
      <xdr:col>116</xdr:col>
      <xdr:colOff>114300</xdr:colOff>
      <xdr:row>59</xdr:row>
      <xdr:rowOff>96741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81518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165628</xdr:rowOff>
    </xdr:from>
    <xdr:to>
      <xdr:col>112</xdr:col>
      <xdr:colOff>38100</xdr:colOff>
      <xdr:row>59</xdr:row>
      <xdr:rowOff>95778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86905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2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168551</xdr:rowOff>
    </xdr:from>
    <xdr:to>
      <xdr:col>107</xdr:col>
      <xdr:colOff>101600</xdr:colOff>
      <xdr:row>59</xdr:row>
      <xdr:rowOff>98701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89828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170282</xdr:rowOff>
    </xdr:from>
    <xdr:to>
      <xdr:col>102</xdr:col>
      <xdr:colOff>165100</xdr:colOff>
      <xdr:row>59</xdr:row>
      <xdr:rowOff>100432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91559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2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2914</xdr:rowOff>
    </xdr:from>
    <xdr:to>
      <xdr:col>98</xdr:col>
      <xdr:colOff>38100</xdr:colOff>
      <xdr:row>59</xdr:row>
      <xdr:rowOff>104514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95641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150266</xdr:rowOff>
    </xdr:from>
    <xdr:to>
      <xdr:col>116</xdr:col>
      <xdr:colOff>63500</xdr:colOff>
      <xdr:row>75</xdr:row>
      <xdr:rowOff>34646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37566"/>
          <a:ext cx="8382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34646</xdr:rowOff>
    </xdr:from>
    <xdr:to>
      <xdr:col>111</xdr:col>
      <xdr:colOff>177800</xdr:colOff>
      <xdr:row>75</xdr:row>
      <xdr:rowOff>80175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93396"/>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80175</xdr:rowOff>
    </xdr:from>
    <xdr:to>
      <xdr:col>107</xdr:col>
      <xdr:colOff>50800</xdr:colOff>
      <xdr:row>75</xdr:row>
      <xdr:rowOff>107124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38925"/>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107124</xdr:rowOff>
    </xdr:from>
    <xdr:to>
      <xdr:col>102</xdr:col>
      <xdr:colOff>114300</xdr:colOff>
      <xdr:row>75</xdr:row>
      <xdr:rowOff>168681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65874"/>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99466</xdr:rowOff>
    </xdr:from>
    <xdr:to>
      <xdr:col>116</xdr:col>
      <xdr:colOff>114300</xdr:colOff>
      <xdr:row>75</xdr:row>
      <xdr:rowOff>29616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122343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155296</xdr:rowOff>
    </xdr:from>
    <xdr:to>
      <xdr:col>112</xdr:col>
      <xdr:colOff>38100</xdr:colOff>
      <xdr:row>75</xdr:row>
      <xdr:rowOff>85446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101973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29375</xdr:rowOff>
    </xdr:from>
    <xdr:to>
      <xdr:col>107</xdr:col>
      <xdr:colOff>101600</xdr:colOff>
      <xdr:row>75</xdr:row>
      <xdr:rowOff>130975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147502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56324</xdr:rowOff>
    </xdr:from>
    <xdr:to>
      <xdr:col>102</xdr:col>
      <xdr:colOff>165100</xdr:colOff>
      <xdr:row>75</xdr:row>
      <xdr:rowOff>157925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15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149052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117881</xdr:rowOff>
    </xdr:from>
    <xdr:to>
      <xdr:col>98</xdr:col>
      <xdr:colOff>38100</xdr:colOff>
      <xdr:row>76</xdr:row>
      <xdr:rowOff>48031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39158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平均値を上回る要因として、広範な行政区域に集落が散在しているという特殊性に起因して、物件費は、こ幼小中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統合によるこども園・小学校・中学校及び診療所までの輸送経費（通園バス、スクールバス、患者輸送バス）、維持補修費は降雪条件によるものの除雪経費や老朽化施設等の維持補修費、補助費は広域行政における消防体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署</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遣所）及び新ごみ処理施設整備に係る費用の増加、普通建設事業は、農産物加工施設整備事業の終了及び廃校舎等解体撤去事業の減による減少、公債費は類似団体平均値を下回ったものの依然高い水準にあり、漁港修築・改修に伴う地方負担の水産基盤整備事業債、道路や農林水産業施設の整備に伴う過疎対策事業債等は減少傾向にあるものの、交付税代替財源の臨時財政対策債が残高の半分以上を占めている状況にある。積立金は財政調整基金積立金及び減債基金積立金が減となったことにより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52324</xdr:rowOff>
    </xdr:from>
    <xdr:to>
      <xdr:col>24</xdr:col>
      <xdr:colOff>63500</xdr:colOff>
      <xdr:row>32</xdr:row>
      <xdr:rowOff>165100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8724"/>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165100</xdr:rowOff>
    </xdr:from>
    <xdr:to>
      <xdr:col>19</xdr:col>
      <xdr:colOff>177800</xdr:colOff>
      <xdr:row>33</xdr:row>
      <xdr:rowOff>35687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1500"/>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93345</xdr:rowOff>
    </xdr:from>
    <xdr:to>
      <xdr:col>15</xdr:col>
      <xdr:colOff>50800</xdr:colOff>
      <xdr:row>33</xdr:row>
      <xdr:rowOff>35687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79745"/>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93345</xdr:rowOff>
    </xdr:from>
    <xdr:to>
      <xdr:col>10</xdr:col>
      <xdr:colOff>114300</xdr:colOff>
      <xdr:row>33</xdr:row>
      <xdr:rowOff>8382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974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1524</xdr:rowOff>
    </xdr:from>
    <xdr:to>
      <xdr:col>24</xdr:col>
      <xdr:colOff>114300</xdr:colOff>
      <xdr:row>32</xdr:row>
      <xdr:rowOff>103124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24401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114300</xdr:rowOff>
    </xdr:from>
    <xdr:to>
      <xdr:col>20</xdr:col>
      <xdr:colOff>38100</xdr:colOff>
      <xdr:row>33</xdr:row>
      <xdr:rowOff>44450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60977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156337</xdr:rowOff>
    </xdr:from>
    <xdr:to>
      <xdr:col>15</xdr:col>
      <xdr:colOff>101600</xdr:colOff>
      <xdr:row>33</xdr:row>
      <xdr:rowOff>86487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103014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42545</xdr:rowOff>
    </xdr:from>
    <xdr:to>
      <xdr:col>10</xdr:col>
      <xdr:colOff>165100</xdr:colOff>
      <xdr:row>32</xdr:row>
      <xdr:rowOff>144145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160672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129032</xdr:rowOff>
    </xdr:from>
    <xdr:to>
      <xdr:col>6</xdr:col>
      <xdr:colOff>38100</xdr:colOff>
      <xdr:row>33</xdr:row>
      <xdr:rowOff>59182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75709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22856</xdr:rowOff>
    </xdr:from>
    <xdr:to>
      <xdr:col>24</xdr:col>
      <xdr:colOff>63500</xdr:colOff>
      <xdr:row>56</xdr:row>
      <xdr:rowOff>59804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24056"/>
          <a:ext cx="8382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29773</xdr:rowOff>
    </xdr:from>
    <xdr:to>
      <xdr:col>19</xdr:col>
      <xdr:colOff>177800</xdr:colOff>
      <xdr:row>56</xdr:row>
      <xdr:rowOff>22856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59523"/>
          <a:ext cx="889000" cy="1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29773</xdr:rowOff>
    </xdr:from>
    <xdr:to>
      <xdr:col>15</xdr:col>
      <xdr:colOff>50800</xdr:colOff>
      <xdr:row>56</xdr:row>
      <xdr:rowOff>72258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59523"/>
          <a:ext cx="889000" cy="2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72258</xdr:rowOff>
    </xdr:from>
    <xdr:to>
      <xdr:col>10</xdr:col>
      <xdr:colOff>114300</xdr:colOff>
      <xdr:row>57</xdr:row>
      <xdr:rowOff>103060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3458"/>
          <a:ext cx="889000" cy="20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9004</xdr:rowOff>
    </xdr:from>
    <xdr:to>
      <xdr:col>24</xdr:col>
      <xdr:colOff>114300</xdr:colOff>
      <xdr:row>56</xdr:row>
      <xdr:rowOff>110604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31881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143506</xdr:rowOff>
    </xdr:from>
    <xdr:to>
      <xdr:col>20</xdr:col>
      <xdr:colOff>38100</xdr:colOff>
      <xdr:row>56</xdr:row>
      <xdr:rowOff>73656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90183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150423</xdr:rowOff>
    </xdr:from>
    <xdr:to>
      <xdr:col>15</xdr:col>
      <xdr:colOff>101600</xdr:colOff>
      <xdr:row>55</xdr:row>
      <xdr:rowOff>80573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97100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8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21458</xdr:rowOff>
    </xdr:from>
    <xdr:to>
      <xdr:col>10</xdr:col>
      <xdr:colOff>165100</xdr:colOff>
      <xdr:row>56</xdr:row>
      <xdr:rowOff>123058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139585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52260</xdr:rowOff>
    </xdr:from>
    <xdr:to>
      <xdr:col>6</xdr:col>
      <xdr:colOff>38100</xdr:colOff>
      <xdr:row>57</xdr:row>
      <xdr:rowOff>153860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170387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30932</xdr:rowOff>
    </xdr:from>
    <xdr:to>
      <xdr:col>24</xdr:col>
      <xdr:colOff>63500</xdr:colOff>
      <xdr:row>75</xdr:row>
      <xdr:rowOff>112058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89682"/>
          <a:ext cx="838200" cy="8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30932</xdr:rowOff>
    </xdr:from>
    <xdr:to>
      <xdr:col>19</xdr:col>
      <xdr:colOff>177800</xdr:colOff>
      <xdr:row>76</xdr:row>
      <xdr:rowOff>101510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9682"/>
          <a:ext cx="889000" cy="24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101510</xdr:rowOff>
    </xdr:from>
    <xdr:to>
      <xdr:col>15</xdr:col>
      <xdr:colOff>50800</xdr:colOff>
      <xdr:row>77</xdr:row>
      <xdr:rowOff>1091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1710"/>
          <a:ext cx="8890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121129</xdr:rowOff>
    </xdr:from>
    <xdr:to>
      <xdr:col>10</xdr:col>
      <xdr:colOff>114300</xdr:colOff>
      <xdr:row>77</xdr:row>
      <xdr:rowOff>1091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51329"/>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61258</xdr:rowOff>
    </xdr:from>
    <xdr:to>
      <xdr:col>24</xdr:col>
      <xdr:colOff>114300</xdr:colOff>
      <xdr:row>75</xdr:row>
      <xdr:rowOff>162858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39685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151582</xdr:rowOff>
    </xdr:from>
    <xdr:to>
      <xdr:col>20</xdr:col>
      <xdr:colOff>38100</xdr:colOff>
      <xdr:row>75</xdr:row>
      <xdr:rowOff>81732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72859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50710</xdr:rowOff>
    </xdr:from>
    <xdr:to>
      <xdr:col>15</xdr:col>
      <xdr:colOff>101600</xdr:colOff>
      <xdr:row>76</xdr:row>
      <xdr:rowOff>152310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143437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121741</xdr:rowOff>
    </xdr:from>
    <xdr:to>
      <xdr:col>10</xdr:col>
      <xdr:colOff>165100</xdr:colOff>
      <xdr:row>77</xdr:row>
      <xdr:rowOff>51891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43018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70329</xdr:rowOff>
    </xdr:from>
    <xdr:to>
      <xdr:col>6</xdr:col>
      <xdr:colOff>38100</xdr:colOff>
      <xdr:row>77</xdr:row>
      <xdr:rowOff>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163056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9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55821</xdr:rowOff>
    </xdr:from>
    <xdr:to>
      <xdr:col>24</xdr:col>
      <xdr:colOff>63500</xdr:colOff>
      <xdr:row>94</xdr:row>
      <xdr:rowOff>150439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72121"/>
          <a:ext cx="8382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150439</xdr:rowOff>
    </xdr:from>
    <xdr:to>
      <xdr:col>19</xdr:col>
      <xdr:colOff>177800</xdr:colOff>
      <xdr:row>95</xdr:row>
      <xdr:rowOff>52453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66739"/>
          <a:ext cx="889000" cy="7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52453</xdr:rowOff>
    </xdr:from>
    <xdr:to>
      <xdr:col>15</xdr:col>
      <xdr:colOff>50800</xdr:colOff>
      <xdr:row>95</xdr:row>
      <xdr:rowOff>97780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40203"/>
          <a:ext cx="889000" cy="4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90793</xdr:rowOff>
    </xdr:from>
    <xdr:to>
      <xdr:col>10</xdr:col>
      <xdr:colOff>114300</xdr:colOff>
      <xdr:row>95</xdr:row>
      <xdr:rowOff>97780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78543"/>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5021</xdr:rowOff>
    </xdr:from>
    <xdr:to>
      <xdr:col>24</xdr:col>
      <xdr:colOff>114300</xdr:colOff>
      <xdr:row>94</xdr:row>
      <xdr:rowOff>106621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27898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7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99639</xdr:rowOff>
    </xdr:from>
    <xdr:to>
      <xdr:col>20</xdr:col>
      <xdr:colOff>38100</xdr:colOff>
      <xdr:row>95</xdr:row>
      <xdr:rowOff>29789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46316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9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xdr:rowOff>
    </xdr:from>
    <xdr:to>
      <xdr:col>15</xdr:col>
      <xdr:colOff>101600</xdr:colOff>
      <xdr:row>95</xdr:row>
      <xdr:rowOff>103253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119780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6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46980</xdr:rowOff>
    </xdr:from>
    <xdr:to>
      <xdr:col>10</xdr:col>
      <xdr:colOff>165100</xdr:colOff>
      <xdr:row>95</xdr:row>
      <xdr:rowOff>148580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165107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0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39993</xdr:rowOff>
    </xdr:from>
    <xdr:to>
      <xdr:col>6</xdr:col>
      <xdr:colOff>38100</xdr:colOff>
      <xdr:row>95</xdr:row>
      <xdr:rowOff>141593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158120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5456</xdr:rowOff>
    </xdr:from>
    <xdr:to>
      <xdr:col>55</xdr:col>
      <xdr:colOff>0</xdr:colOff>
      <xdr:row>55</xdr:row>
      <xdr:rowOff>27963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092306"/>
          <a:ext cx="838200" cy="36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5456</xdr:rowOff>
    </xdr:from>
    <xdr:to>
      <xdr:col>50</xdr:col>
      <xdr:colOff>114300</xdr:colOff>
      <xdr:row>53</xdr:row>
      <xdr:rowOff>117891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092306"/>
          <a:ext cx="8890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117891</xdr:rowOff>
    </xdr:from>
    <xdr:to>
      <xdr:col>45</xdr:col>
      <xdr:colOff>177800</xdr:colOff>
      <xdr:row>57</xdr:row>
      <xdr:rowOff>86162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204741"/>
          <a:ext cx="889000" cy="65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98183</xdr:rowOff>
    </xdr:from>
    <xdr:to>
      <xdr:col>41</xdr:col>
      <xdr:colOff>50800</xdr:colOff>
      <xdr:row>57</xdr:row>
      <xdr:rowOff>86162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27933"/>
          <a:ext cx="889000" cy="3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148613</xdr:rowOff>
    </xdr:from>
    <xdr:to>
      <xdr:col>55</xdr:col>
      <xdr:colOff>50800</xdr:colOff>
      <xdr:row>55</xdr:row>
      <xdr:rowOff>78763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5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126106</xdr:rowOff>
    </xdr:from>
    <xdr:to>
      <xdr:col>50</xdr:col>
      <xdr:colOff>165100</xdr:colOff>
      <xdr:row>53</xdr:row>
      <xdr:rowOff>56256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72783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88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67091</xdr:rowOff>
    </xdr:from>
    <xdr:to>
      <xdr:col>46</xdr:col>
      <xdr:colOff>38100</xdr:colOff>
      <xdr:row>53</xdr:row>
      <xdr:rowOff>168691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13768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892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35362</xdr:rowOff>
    </xdr:from>
    <xdr:to>
      <xdr:col>41</xdr:col>
      <xdr:colOff>101600</xdr:colOff>
      <xdr:row>57</xdr:row>
      <xdr:rowOff>136962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153489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8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47383</xdr:rowOff>
    </xdr:from>
    <xdr:to>
      <xdr:col>36</xdr:col>
      <xdr:colOff>165100</xdr:colOff>
      <xdr:row>55</xdr:row>
      <xdr:rowOff>148983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165510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2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78989</xdr:rowOff>
    </xdr:from>
    <xdr:to>
      <xdr:col>55</xdr:col>
      <xdr:colOff>0</xdr:colOff>
      <xdr:row>78</xdr:row>
      <xdr:rowOff>102708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2089"/>
          <a:ext cx="8382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94473</xdr:rowOff>
    </xdr:from>
    <xdr:to>
      <xdr:col>50</xdr:col>
      <xdr:colOff>114300</xdr:colOff>
      <xdr:row>78</xdr:row>
      <xdr:rowOff>102708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7573"/>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91438</xdr:rowOff>
    </xdr:from>
    <xdr:to>
      <xdr:col>45</xdr:col>
      <xdr:colOff>177800</xdr:colOff>
      <xdr:row>78</xdr:row>
      <xdr:rowOff>94473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4538"/>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91438</xdr:rowOff>
    </xdr:from>
    <xdr:to>
      <xdr:col>41</xdr:col>
      <xdr:colOff>50800</xdr:colOff>
      <xdr:row>78</xdr:row>
      <xdr:rowOff>92015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4538"/>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28189</xdr:rowOff>
    </xdr:from>
    <xdr:to>
      <xdr:col>55</xdr:col>
      <xdr:colOff>50800</xdr:colOff>
      <xdr:row>78</xdr:row>
      <xdr:rowOff>129789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51908</xdr:rowOff>
    </xdr:from>
    <xdr:to>
      <xdr:col>50</xdr:col>
      <xdr:colOff>165100</xdr:colOff>
      <xdr:row>78</xdr:row>
      <xdr:rowOff>153508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144635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43673</xdr:rowOff>
    </xdr:from>
    <xdr:to>
      <xdr:col>46</xdr:col>
      <xdr:colOff>38100</xdr:colOff>
      <xdr:row>78</xdr:row>
      <xdr:rowOff>145273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0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40638</xdr:rowOff>
    </xdr:from>
    <xdr:to>
      <xdr:col>41</xdr:col>
      <xdr:colOff>101600</xdr:colOff>
      <xdr:row>78</xdr:row>
      <xdr:rowOff>142238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41215</xdr:rowOff>
    </xdr:from>
    <xdr:to>
      <xdr:col>36</xdr:col>
      <xdr:colOff>165100</xdr:colOff>
      <xdr:row>78</xdr:row>
      <xdr:rowOff>142815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133942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122318</xdr:rowOff>
    </xdr:from>
    <xdr:to>
      <xdr:col>55</xdr:col>
      <xdr:colOff>0</xdr:colOff>
      <xdr:row>97</xdr:row>
      <xdr:rowOff>127836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81518"/>
          <a:ext cx="838200" cy="17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79547</xdr:rowOff>
    </xdr:from>
    <xdr:to>
      <xdr:col>50</xdr:col>
      <xdr:colOff>114300</xdr:colOff>
      <xdr:row>97</xdr:row>
      <xdr:rowOff>127836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10197"/>
          <a:ext cx="8890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148951</xdr:rowOff>
    </xdr:from>
    <xdr:to>
      <xdr:col>45</xdr:col>
      <xdr:colOff>177800</xdr:colOff>
      <xdr:row>97</xdr:row>
      <xdr:rowOff>79547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6701"/>
          <a:ext cx="889000" cy="27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148951</xdr:rowOff>
    </xdr:from>
    <xdr:to>
      <xdr:col>41</xdr:col>
      <xdr:colOff>50800</xdr:colOff>
      <xdr:row>96</xdr:row>
      <xdr:rowOff>90193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36701"/>
          <a:ext cx="889000" cy="1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71518</xdr:rowOff>
    </xdr:from>
    <xdr:to>
      <xdr:col>55</xdr:col>
      <xdr:colOff>50800</xdr:colOff>
      <xdr:row>97</xdr:row>
      <xdr:rowOff>1668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49945</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77036</xdr:rowOff>
    </xdr:from>
    <xdr:to>
      <xdr:col>50</xdr:col>
      <xdr:colOff>165100</xdr:colOff>
      <xdr:row>98</xdr:row>
      <xdr:rowOff>7186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28747</xdr:rowOff>
    </xdr:from>
    <xdr:to>
      <xdr:col>46</xdr:col>
      <xdr:colOff>38100</xdr:colOff>
      <xdr:row>97</xdr:row>
      <xdr:rowOff>130347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121474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98151</xdr:rowOff>
    </xdr:from>
    <xdr:to>
      <xdr:col>41</xdr:col>
      <xdr:colOff>101600</xdr:colOff>
      <xdr:row>96</xdr:row>
      <xdr:rowOff>28301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44828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39393</xdr:rowOff>
    </xdr:from>
    <xdr:to>
      <xdr:col>36</xdr:col>
      <xdr:colOff>165100</xdr:colOff>
      <xdr:row>96</xdr:row>
      <xdr:rowOff>140993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157520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35905</xdr:rowOff>
    </xdr:from>
    <xdr:to>
      <xdr:col>85</xdr:col>
      <xdr:colOff>126364</xdr:colOff>
      <xdr:row>38</xdr:row>
      <xdr:rowOff>40608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22305"/>
          <a:ext cx="1269" cy="103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44435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40608</xdr:rowOff>
    </xdr:from>
    <xdr:to>
      <xdr:col>86</xdr:col>
      <xdr:colOff>25400</xdr:colOff>
      <xdr:row>38</xdr:row>
      <xdr:rowOff>40608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5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154032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9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35905</xdr:rowOff>
    </xdr:from>
    <xdr:to>
      <xdr:col>86</xdr:col>
      <xdr:colOff>25400</xdr:colOff>
      <xdr:row>32</xdr:row>
      <xdr:rowOff>35905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35905</xdr:rowOff>
    </xdr:from>
    <xdr:to>
      <xdr:col>85</xdr:col>
      <xdr:colOff>127000</xdr:colOff>
      <xdr:row>33</xdr:row>
      <xdr:rowOff>163801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22305"/>
          <a:ext cx="838200" cy="2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42366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1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63939</xdr:rowOff>
    </xdr:from>
    <xdr:to>
      <xdr:col>85</xdr:col>
      <xdr:colOff>177800</xdr:colOff>
      <xdr:row>36</xdr:row>
      <xdr:rowOff>165539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3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37733</xdr:rowOff>
    </xdr:from>
    <xdr:to>
      <xdr:col>81</xdr:col>
      <xdr:colOff>50800</xdr:colOff>
      <xdr:row>33</xdr:row>
      <xdr:rowOff>163801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695583"/>
          <a:ext cx="889000" cy="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36311</xdr:rowOff>
    </xdr:from>
    <xdr:to>
      <xdr:col>81</xdr:col>
      <xdr:colOff>101600</xdr:colOff>
      <xdr:row>36</xdr:row>
      <xdr:rowOff>137911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129038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124634</xdr:rowOff>
    </xdr:from>
    <xdr:to>
      <xdr:col>76</xdr:col>
      <xdr:colOff>114300</xdr:colOff>
      <xdr:row>33</xdr:row>
      <xdr:rowOff>37733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096684"/>
          <a:ext cx="889000" cy="59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165296</xdr:rowOff>
    </xdr:from>
    <xdr:to>
      <xdr:col>76</xdr:col>
      <xdr:colOff>165100</xdr:colOff>
      <xdr:row>36</xdr:row>
      <xdr:rowOff>95446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86573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124634</xdr:rowOff>
    </xdr:from>
    <xdr:to>
      <xdr:col>71</xdr:col>
      <xdr:colOff>177800</xdr:colOff>
      <xdr:row>32</xdr:row>
      <xdr:rowOff>119061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096684"/>
          <a:ext cx="889000" cy="50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65039</xdr:rowOff>
    </xdr:from>
    <xdr:to>
      <xdr:col>72</xdr:col>
      <xdr:colOff>38100</xdr:colOff>
      <xdr:row>36</xdr:row>
      <xdr:rowOff>166639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157766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109605</xdr:rowOff>
    </xdr:from>
    <xdr:to>
      <xdr:col>67</xdr:col>
      <xdr:colOff>101600</xdr:colOff>
      <xdr:row>37</xdr:row>
      <xdr:rowOff>39755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30882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156555</xdr:rowOff>
    </xdr:from>
    <xdr:to>
      <xdr:col>85</xdr:col>
      <xdr:colOff>177800</xdr:colOff>
      <xdr:row>32</xdr:row>
      <xdr:rowOff>86705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4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109582</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2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113001</xdr:rowOff>
    </xdr:from>
    <xdr:to>
      <xdr:col>81</xdr:col>
      <xdr:colOff>101600</xdr:colOff>
      <xdr:row>34</xdr:row>
      <xdr:rowOff>43151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59678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158383</xdr:rowOff>
    </xdr:from>
    <xdr:to>
      <xdr:col>76</xdr:col>
      <xdr:colOff>165100</xdr:colOff>
      <xdr:row>33</xdr:row>
      <xdr:rowOff>88533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105060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42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73834</xdr:rowOff>
    </xdr:from>
    <xdr:to>
      <xdr:col>72</xdr:col>
      <xdr:colOff>38100</xdr:colOff>
      <xdr:row>30</xdr:row>
      <xdr:rowOff>3984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0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20511</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482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68261</xdr:rowOff>
    </xdr:from>
    <xdr:to>
      <xdr:col>67</xdr:col>
      <xdr:colOff>101600</xdr:colOff>
      <xdr:row>32</xdr:row>
      <xdr:rowOff>169861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14938</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32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163282</xdr:rowOff>
    </xdr:from>
    <xdr:to>
      <xdr:col>85</xdr:col>
      <xdr:colOff>127000</xdr:colOff>
      <xdr:row>57</xdr:row>
      <xdr:rowOff>58730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64482"/>
          <a:ext cx="838200" cy="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58730</xdr:rowOff>
    </xdr:from>
    <xdr:to>
      <xdr:col>81</xdr:col>
      <xdr:colOff>50800</xdr:colOff>
      <xdr:row>57</xdr:row>
      <xdr:rowOff>74487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1380"/>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74487</xdr:rowOff>
    </xdr:from>
    <xdr:to>
      <xdr:col>76</xdr:col>
      <xdr:colOff>114300</xdr:colOff>
      <xdr:row>57</xdr:row>
      <xdr:rowOff>85336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47137"/>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85336</xdr:rowOff>
    </xdr:from>
    <xdr:to>
      <xdr:col>71</xdr:col>
      <xdr:colOff>177800</xdr:colOff>
      <xdr:row>57</xdr:row>
      <xdr:rowOff>101778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57986"/>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112482</xdr:rowOff>
    </xdr:from>
    <xdr:to>
      <xdr:col>85</xdr:col>
      <xdr:colOff>177800</xdr:colOff>
      <xdr:row>57</xdr:row>
      <xdr:rowOff>42632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135359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7930</xdr:rowOff>
    </xdr:from>
    <xdr:to>
      <xdr:col>81</xdr:col>
      <xdr:colOff>101600</xdr:colOff>
      <xdr:row>57</xdr:row>
      <xdr:rowOff>109530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126057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5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23687</xdr:rowOff>
    </xdr:from>
    <xdr:to>
      <xdr:col>76</xdr:col>
      <xdr:colOff>165100</xdr:colOff>
      <xdr:row>57</xdr:row>
      <xdr:rowOff>125287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141814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57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34536</xdr:rowOff>
    </xdr:from>
    <xdr:to>
      <xdr:col>72</xdr:col>
      <xdr:colOff>38100</xdr:colOff>
      <xdr:row>57</xdr:row>
      <xdr:rowOff>136136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152663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58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50978</xdr:rowOff>
    </xdr:from>
    <xdr:to>
      <xdr:col>67</xdr:col>
      <xdr:colOff>101600</xdr:colOff>
      <xdr:row>57</xdr:row>
      <xdr:rowOff>152578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169105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59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291</xdr:rowOff>
    </xdr:from>
    <xdr:to>
      <xdr:col>85</xdr:col>
      <xdr:colOff>127000</xdr:colOff>
      <xdr:row>79</xdr:row>
      <xdr:rowOff>14987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448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14987</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59537"/>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166712</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39812"/>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166712</xdr:rowOff>
    </xdr:from>
    <xdr:to>
      <xdr:col>71</xdr:col>
      <xdr:colOff>177800</xdr:colOff>
      <xdr:row>79</xdr:row>
      <xdr:rowOff>40450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39812"/>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120941</xdr:rowOff>
    </xdr:from>
    <xdr:to>
      <xdr:col>85</xdr:col>
      <xdr:colOff>177800</xdr:colOff>
      <xdr:row>79</xdr:row>
      <xdr:rowOff>51091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35868</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0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135637</xdr:rowOff>
    </xdr:from>
    <xdr:to>
      <xdr:col>81</xdr:col>
      <xdr:colOff>101600</xdr:colOff>
      <xdr:row>79</xdr:row>
      <xdr:rowOff>65787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115912</xdr:rowOff>
    </xdr:from>
    <xdr:to>
      <xdr:col>72</xdr:col>
      <xdr:colOff>38100</xdr:colOff>
      <xdr:row>79</xdr:row>
      <xdr:rowOff>46062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37189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161100</xdr:rowOff>
    </xdr:from>
    <xdr:to>
      <xdr:col>67</xdr:col>
      <xdr:colOff>101600</xdr:colOff>
      <xdr:row>79</xdr:row>
      <xdr:rowOff>91250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82377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82927</xdr:rowOff>
    </xdr:from>
    <xdr:to>
      <xdr:col>85</xdr:col>
      <xdr:colOff>127000</xdr:colOff>
      <xdr:row>96</xdr:row>
      <xdr:rowOff>92642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4212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92642</xdr:rowOff>
    </xdr:from>
    <xdr:to>
      <xdr:col>81</xdr:col>
      <xdr:colOff>50800</xdr:colOff>
      <xdr:row>96</xdr:row>
      <xdr:rowOff>92760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51842"/>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92760</xdr:rowOff>
    </xdr:from>
    <xdr:to>
      <xdr:col>76</xdr:col>
      <xdr:colOff>114300</xdr:colOff>
      <xdr:row>96</xdr:row>
      <xdr:rowOff>95352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5196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69790</xdr:rowOff>
    </xdr:from>
    <xdr:to>
      <xdr:col>71</xdr:col>
      <xdr:colOff>177800</xdr:colOff>
      <xdr:row>96</xdr:row>
      <xdr:rowOff>95352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28990"/>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32127</xdr:rowOff>
    </xdr:from>
    <xdr:to>
      <xdr:col>85</xdr:col>
      <xdr:colOff>177800</xdr:colOff>
      <xdr:row>96</xdr:row>
      <xdr:rowOff>133727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41842</xdr:rowOff>
    </xdr:from>
    <xdr:to>
      <xdr:col>81</xdr:col>
      <xdr:colOff>101600</xdr:colOff>
      <xdr:row>96</xdr:row>
      <xdr:rowOff>143442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159969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7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41960</xdr:rowOff>
    </xdr:from>
    <xdr:to>
      <xdr:col>76</xdr:col>
      <xdr:colOff>165100</xdr:colOff>
      <xdr:row>96</xdr:row>
      <xdr:rowOff>143560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160087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7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44552</xdr:rowOff>
    </xdr:from>
    <xdr:to>
      <xdr:col>72</xdr:col>
      <xdr:colOff>38100</xdr:colOff>
      <xdr:row>96</xdr:row>
      <xdr:rowOff>146152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162679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27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18990</xdr:rowOff>
    </xdr:from>
    <xdr:to>
      <xdr:col>67</xdr:col>
      <xdr:colOff>101600</xdr:colOff>
      <xdr:row>96</xdr:row>
      <xdr:rowOff>120590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137117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議会費は議員</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名、事務局職員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の人件費、旅費等が大半を占めており、類似団体より議員定数が多いことが推測される。総務費は廃校舎等解体撤去事業の減及び東通村地域商品券配付事業費の終了により減となった。民生費は地域密着型介護事業所開設事業の皆減より減少した。衛生費は共同事業である塵芥処理事業及びし尿処理事業、診療所運営経費等恒常的に経費がかかるため類似団体より高く、し尿処理事業負担金は前年度より減となったものの、診療所運営経費及び塵芥処理事業の負担金により増加となった。</a:t>
          </a:r>
        </a:p>
        <a:p>
          <a:r>
            <a:rPr kumimoji="1" lang="ja-JP" altLang="en-US" sz="1300">
              <a:latin typeface="ＭＳ Ｐゴシック" panose="020B0600070205080204" pitchFamily="50" charset="-128"/>
              <a:ea typeface="ＭＳ Ｐゴシック" panose="020B0600070205080204" pitchFamily="50" charset="-128"/>
            </a:rPr>
            <a:t>　農林水産業費は、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漁協・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漁港ある水産業への事業充当により高い水準で推移しており、令和４年度は農産物加工施設整備事業の終了により減となった。商工費は大規模な観光施策等の展開がないことにより低い傾向にある。土木費は除雪費の影響により毎年変動しているが、道路維持整備事業及び民間活用住宅外壁修繕事業により増となった。消防費は広域行政負担金が高止まりしている状況により類似団体より数値が高くなっており、また古野牛川地区避難道整備事業及び岩屋地区避難施設整備事業の実施によりより増加している。</a:t>
          </a:r>
        </a:p>
        <a:p>
          <a:r>
            <a:rPr kumimoji="1" lang="ja-JP" altLang="en-US" sz="1300">
              <a:latin typeface="ＭＳ Ｐゴシック" panose="020B0600070205080204" pitchFamily="50" charset="-128"/>
              <a:ea typeface="ＭＳ Ｐゴシック" panose="020B0600070205080204" pitchFamily="50" charset="-128"/>
            </a:rPr>
            <a:t>　公債費は、類似団体平均値を下回ったものの依然として高いことから、引き続き新規発行の抑制に努めたい。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普通交付税交付団体となった平成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年度以降、年々減少する一般財源総額や平成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年度の東日本大震災への対応などにより、財政調整基金取り崩しが顕著となり、基金残高が危機的な状況にあったが、ふるさと納税等の増収により、平成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年度以降は財政調整基金の残高を確保できている。</a:t>
          </a:r>
        </a:p>
        <a:p>
          <a:r>
            <a:rPr kumimoji="1" lang="ja-JP" altLang="en-US" sz="1400">
              <a:latin typeface="ＭＳ ゴシック" pitchFamily="49" charset="-128"/>
              <a:ea typeface="ＭＳ ゴシック" pitchFamily="49" charset="-128"/>
            </a:rPr>
            <a:t>　不測の事態に備えるためにも、引き続き残高確保に努めていく。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すべての会計で赤字や資金不足はない。</a:t>
          </a:r>
        </a:p>
        <a:p>
          <a:r>
            <a:rPr kumimoji="1" lang="ja-JP" altLang="en-US" sz="1400">
              <a:latin typeface="ＭＳ ゴシック" pitchFamily="49" charset="-128"/>
              <a:ea typeface="ＭＳ ゴシック" pitchFamily="49" charset="-128"/>
            </a:rPr>
            <a:t>　特別会計については、年度支出を適正に見極め、過分な繰出が無いよう精査の上執行しているため、過大な剰余金が発生していないことから比率は低めである。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一般会計債及び水道事業債は減少傾向、下水道事業債は、資本費平準化債及び下水道事業債の発行により増加傾向にあり、全体としては少しずつ減少していく見込みである。</a:t>
          </a:r>
        </a:p>
        <a:p>
          <a:r>
            <a:rPr kumimoji="1" lang="ja-JP" altLang="en-US" sz="1400">
              <a:latin typeface="ＭＳ ゴシック" pitchFamily="49" charset="-128"/>
              <a:ea typeface="ＭＳ ゴシック" pitchFamily="49" charset="-128"/>
            </a:rPr>
            <a:t>　算入公債費については、一般会計債の臨時財政対策債及び過疎対策事業債が多くを占めているため、元利償還金に対する算入公債費は高い水準にあるが、償還終了と連動して算入公債費も減少していくため、実質公債費は少しずつ減少していく見込みである。</a:t>
          </a:r>
        </a:p>
        <a:p>
          <a:r>
            <a:rPr kumimoji="1" lang="ja-JP" altLang="en-US" sz="1400">
              <a:latin typeface="ＭＳ ゴシック" pitchFamily="49" charset="-128"/>
              <a:ea typeface="ＭＳ ゴシック" pitchFamily="49" charset="-128"/>
            </a:rPr>
            <a:t>　起債残高、元利償還金ともに減少傾向にあるが、依然として実質公債費比率は高い状況にあるため、地方債の新規発行や債務負担行為設定の抑制をしていく。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現在、満期一括償還地方債を発行しておらず、また、発行も予定していない。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地方債残高は確実に減少しており、今後も減少していく傾向にあることから、引き続き地方債及び債務負担行為設定の抑制に努めていく。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万円を取崩し、また企業版ふるさと納税寄附金基金を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万円、核燃料物質等取扱税交付金事業基金を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万円取崩したこと等により、全体では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割を占める漁業振興基金、磯資源等倍増基金、津軽海峡地区漁業振興基金は原発関連の基金であり、管理運営こそ村で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行っているものの所有は各漁協という状況にある。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・電源立地地域対策交付金事業基金は、翌年度の地域活性化事業等の財源として充当できるよう、毎年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・基金残高が危機的な状況にあった財政調整基金は、当面の目標であった標準財政規模比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％以上を維持しており、今後も不測の事態に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備えるために、残高確保に努める。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・漁業振興基金：白糠・小田野沢漁協における漁業の振興を図るための事業。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・磯資源等倍増基金：白糠・小田野沢・尻労・猿ヶ森漁協及び老部川内水面漁協における磯資源等倍増事業。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・電源立地地域対策交付金事業基金：公共施設の整備、維持補修または維持運営、起業導入・産業活性化、地域福祉、地域活性化の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・津軽海峡地区漁業振興基金：石持・野牛・岩屋・尻屋地区における沿岸漁業の構造改善の促進、漁業の振興及び発展を図るための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万円、津軽海峡地区漁業振興基金を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万円取り崩し、各種事業等の財源としたことなどから、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・電源立地地域対策交付金事業基金：翌年度における地域活性化事業等の財源として毎年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・減債基金と併せ、標準財政規模比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％以上を維持していくことはもちろんのこと、今後も不測の事態に備えるために残高確保に努める。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％以上を維持していくことはもちろんのこと、今後も不測の事態に備えるために残高確保に努める。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51BC94-BC45-49DD-9681-E4D09E19D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FF1F19-D81A-4D9B-87BD-B42120AD0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FADCADE-E9C4-4469-B5DF-7EA10B53F25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8DB80A0-2C3E-449F-8DA4-C853A248178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F82F94F-C765-4DAE-A443-A4F3D5B54D7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18CB72F-435A-4E0A-A610-B35B9B9B636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26D0EB7-663B-414A-8F2F-406A477BD6F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FC6CC3E-29C2-4E26-A9DD-59BEBB2BEDA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CA26206-82E5-44D8-8A65-7A06026D385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F4F12E9-F8EB-45AC-A19A-2DCE3E9FF3F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9F46128-4FDB-4692-863C-C02B69779AD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2FF1073-CDC7-4C66-A67D-C8F012FE6C5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0F38C37-80E2-4927-A717-B8E27260EF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CA1CBE7-582A-447F-BBA0-C813C6DB2B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3E6E094-FB73-4B6C-9A87-5BEB403267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BAE175A-F45C-4E37-87E1-4CC4CBEE0A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835F8A-C7C0-4C5B-A276-26AAE6D7C7D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30C72BD-6D77-4493-B299-2CB12F2668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B3599E3-2072-4147-BB7D-E9564564FBB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175DAAC-99E8-46DA-A31E-447B4BFA3A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583DE7C-A622-4917-A2FA-8DAE6A918D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F1E0982-96F4-4DEC-94E0-F91C9F41DF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B62B890-5D75-4710-B98C-AE4F7AD99F2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438FA43-6F83-4C13-88CF-B960D8347DA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D4FD601-8012-4450-98D9-0CDE23D178C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3A74A19-7A39-4101-A1FA-63E5928766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8B860AF-2280-4030-94CE-B1BDBEEBFF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4C2BDA0-2030-4F37-8619-86735324F1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3A1B992-B19C-4884-8FD9-F7D447D1AF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37A603D-2159-4DC1-B4D8-22664FA9A0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3888B16-4B57-4159-9DA1-A357BC4F0D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798AD9F-A902-4589-A050-1938CBA374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9812892-902C-4778-9255-20BB01452F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168379A-067F-4933-A607-744668B88FB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0ACF1E2-DAD3-4AE4-B347-00B1AD98DB0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0E2EDFA-95A0-41F9-BD1D-A0A0463D6E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920C6AC-DDF9-4469-BA22-4EEC14599E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70DAB70-1FAA-44AF-915C-853AE00CC2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0AE61D7-3F65-4154-851F-27D432C500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7C1D963-9875-4449-B42F-15472F08A95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FA0CAA3-13A1-4875-99CC-978F5ABC88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0B7F799-08DC-461E-A185-31FB315E89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695A70D-C085-406C-9CDD-D59CD68A760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A27C726-2A03-4DC5-A9BD-77B89BEF43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B762216-AD49-4F19-819A-4738E603C8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47A175F-E6B1-465A-93FB-E4403FF108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9E11286-6C17-452D-A541-F9C0E5D9E9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B849886-2C1B-46BF-AF75-F02079833E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209C1AA-ADB5-4803-8437-DD60E17BBB9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DA8DA98-CBEB-4215-A043-4E01E437B1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5BBD3C0-03B5-4CE9-A617-E9C75C1EDE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360716A-87D5-45FA-8E74-99A5661700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AA20199-DAB9-44FC-80D1-E9D48BC6B50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31AF0EF-7171-4550-823B-D43381BBCD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4294E31-42BA-4A81-AA0E-2CC57721B8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95E917D-26C1-49AD-8A7B-2B8E2986FD1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6D9FE55-6A30-427F-BEAB-2896245BB3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健・医療・福祉の包括ケアサービスの充実のため村内各地にあった診療所を統合し保健福祉センター「野花菖蒲の里」を開設、また、幼小中一貫教育に向けた幼稚園・保育所・児童館を集約し認定こども園を開園及び小学校・中学校の統合を行い施設の集約を進めてきたことから有形固定資産減価償却率が類似団体より低い水準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9463644-D629-42DC-AB71-3BAA32D04C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40F68A6-4653-44F4-BD51-FB019FE3475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58E658F-36A5-4A8F-A154-3559C5D6250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D1757A2-53D8-4E1C-8AFA-91ABEE88EAC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2C9A3F5-AD12-4382-9716-14D7EC5E3D4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36EC0D1-D732-49F7-99D1-D5C7A9AF378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D9B6073-6B3E-4CA8-AB62-F6C21736146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8E07FB2-74B5-40B1-943E-3FCBC54F7A1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A4C6568-57EF-43CB-93C3-90B9CF09811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BBEA2C8-D455-4FC9-A988-5CA36393A1D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9F0CE01-B72C-4C01-85CA-0AB00AC5D63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9A679BF-0F7F-4D70-B8FA-4B04965AE58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6CD37D0-E2FD-4BA8-8625-4CF17266390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A222111-F892-410B-8C18-F8C01194FB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E7D4608-2406-41A8-AA6D-F76BF011312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CFC0673-598A-41FE-9CB2-455E4C481A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3983324-7A01-483D-BB44-70259AEDAB3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A9E0EEE-4A5C-4F62-814F-C386DE8E8E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77" name="直線コネクタ 76">
          <a:extLst>
            <a:ext uri="{FF2B5EF4-FFF2-40B4-BE49-F238E27FC236}">
              <a16:creationId xmlns:a16="http://schemas.microsoft.com/office/drawing/2014/main" id="{8437FDB8-C369-4758-8528-E9699297C5B7}"/>
            </a:ext>
          </a:extLst>
        </xdr:cNvPr>
        <xdr:cNvCxnSpPr/>
      </xdr:nvCxnSpPr>
      <xdr:spPr>
        <a:xfrm flipV="1">
          <a:off x="4760595" y="5523593"/>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8" name="有形固定資産減価償却率最小値テキスト">
          <a:extLst>
            <a:ext uri="{FF2B5EF4-FFF2-40B4-BE49-F238E27FC236}">
              <a16:creationId xmlns:a16="http://schemas.microsoft.com/office/drawing/2014/main" id="{93AB4737-894E-441A-B8D1-FA1F0B59E557}"/>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9" name="直線コネクタ 78">
          <a:extLst>
            <a:ext uri="{FF2B5EF4-FFF2-40B4-BE49-F238E27FC236}">
              <a16:creationId xmlns:a16="http://schemas.microsoft.com/office/drawing/2014/main" id="{F09D024A-BE48-4071-B1AC-508382AC7BCB}"/>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80" name="有形固定資産減価償却率最大値テキスト">
          <a:extLst>
            <a:ext uri="{FF2B5EF4-FFF2-40B4-BE49-F238E27FC236}">
              <a16:creationId xmlns:a16="http://schemas.microsoft.com/office/drawing/2014/main" id="{796577D4-A5A3-494B-A148-6BCFB8681F73}"/>
            </a:ext>
          </a:extLst>
        </xdr:cNvPr>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81" name="直線コネクタ 80">
          <a:extLst>
            <a:ext uri="{FF2B5EF4-FFF2-40B4-BE49-F238E27FC236}">
              <a16:creationId xmlns:a16="http://schemas.microsoft.com/office/drawing/2014/main" id="{7535805F-DE4C-4042-B2CA-9E34A5614BE0}"/>
            </a:ext>
          </a:extLst>
        </xdr:cNvPr>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a:extLst>
            <a:ext uri="{FF2B5EF4-FFF2-40B4-BE49-F238E27FC236}">
              <a16:creationId xmlns:a16="http://schemas.microsoft.com/office/drawing/2014/main" id="{7F2C13AA-689D-4DF8-B1F9-C375E210DC75}"/>
            </a:ext>
          </a:extLst>
        </xdr:cNvPr>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a:extLst>
            <a:ext uri="{FF2B5EF4-FFF2-40B4-BE49-F238E27FC236}">
              <a16:creationId xmlns:a16="http://schemas.microsoft.com/office/drawing/2014/main" id="{F4312823-3398-44B2-A76F-A9041585CC0F}"/>
            </a:ext>
          </a:extLst>
        </xdr:cNvPr>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56F10FB3-7041-4B0D-A2F3-FDB0C650D14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a:extLst>
            <a:ext uri="{FF2B5EF4-FFF2-40B4-BE49-F238E27FC236}">
              <a16:creationId xmlns:a16="http://schemas.microsoft.com/office/drawing/2014/main" id="{AC18087C-B9EA-4D7A-9875-349DCC04E8E8}"/>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6" name="フローチャート: 判断 85">
          <a:extLst>
            <a:ext uri="{FF2B5EF4-FFF2-40B4-BE49-F238E27FC236}">
              <a16:creationId xmlns:a16="http://schemas.microsoft.com/office/drawing/2014/main" id="{7C0F1151-0DA9-4A60-86E6-5E89061F6ABE}"/>
            </a:ext>
          </a:extLst>
        </xdr:cNvPr>
        <xdr:cNvSpPr/>
      </xdr:nvSpPr>
      <xdr:spPr>
        <a:xfrm>
          <a:off x="2476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フローチャート: 判断 86">
          <a:extLst>
            <a:ext uri="{FF2B5EF4-FFF2-40B4-BE49-F238E27FC236}">
              <a16:creationId xmlns:a16="http://schemas.microsoft.com/office/drawing/2014/main" id="{DDA31BD2-18FD-4730-AF31-0CAEB0C14A75}"/>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50917B3-B7C5-4D11-AF3E-B6697D1634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F3480AA-92CF-4FA7-A56F-08893932D75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40C6F1B-C791-4924-B486-F05479B07FD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0D823D0-498B-4273-B281-7FD331563C4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0C3A746-CC0E-42BA-BD39-652FAAA7D49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130719</xdr:rowOff>
    </xdr:from>
    <xdr:to>
      <xdr:col>23</xdr:col>
      <xdr:colOff>136525</xdr:colOff>
      <xdr:row>28</xdr:row>
      <xdr:rowOff>60869</xdr:rowOff>
    </xdr:to>
    <xdr:sp macro="" textlink="">
      <xdr:nvSpPr>
        <xdr:cNvPr id="93" name="楕円 92">
          <a:extLst>
            <a:ext uri="{FF2B5EF4-FFF2-40B4-BE49-F238E27FC236}">
              <a16:creationId xmlns:a16="http://schemas.microsoft.com/office/drawing/2014/main" id="{9587796D-1609-40A9-A916-80B53A04678A}"/>
            </a:ext>
          </a:extLst>
        </xdr:cNvPr>
        <xdr:cNvSpPr/>
      </xdr:nvSpPr>
      <xdr:spPr>
        <a:xfrm>
          <a:off x="47117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45646</xdr:rowOff>
    </xdr:from>
    <xdr:ext cx="405111" cy="259045"/>
    <xdr:sp macro="" textlink="">
      <xdr:nvSpPr>
        <xdr:cNvPr id="94" name="有形固定資産減価償却率該当値テキスト">
          <a:extLst>
            <a:ext uri="{FF2B5EF4-FFF2-40B4-BE49-F238E27FC236}">
              <a16:creationId xmlns:a16="http://schemas.microsoft.com/office/drawing/2014/main" id="{91E617E1-CA6A-4750-AA1E-B44CE5147863}"/>
            </a:ext>
          </a:extLst>
        </xdr:cNvPr>
        <xdr:cNvSpPr txBox="1"/>
      </xdr:nvSpPr>
      <xdr:spPr>
        <a:xfrm>
          <a:off x="4813300" y="544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81371</xdr:rowOff>
    </xdr:from>
    <xdr:to>
      <xdr:col>19</xdr:col>
      <xdr:colOff>187325</xdr:colOff>
      <xdr:row>28</xdr:row>
      <xdr:rowOff>11521</xdr:rowOff>
    </xdr:to>
    <xdr:sp macro="" textlink="">
      <xdr:nvSpPr>
        <xdr:cNvPr id="95" name="楕円 94">
          <a:extLst>
            <a:ext uri="{FF2B5EF4-FFF2-40B4-BE49-F238E27FC236}">
              <a16:creationId xmlns:a16="http://schemas.microsoft.com/office/drawing/2014/main" id="{626074FA-3B84-4D69-B38E-85043406EB56}"/>
            </a:ext>
          </a:extLst>
        </xdr:cNvPr>
        <xdr:cNvSpPr/>
      </xdr:nvSpPr>
      <xdr:spPr>
        <a:xfrm>
          <a:off x="4000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132171</xdr:rowOff>
    </xdr:from>
    <xdr:to>
      <xdr:col>23</xdr:col>
      <xdr:colOff>85725</xdr:colOff>
      <xdr:row>28</xdr:row>
      <xdr:rowOff>10069</xdr:rowOff>
    </xdr:to>
    <xdr:cxnSp macro="">
      <xdr:nvCxnSpPr>
        <xdr:cNvPr id="96" name="直線コネクタ 95">
          <a:extLst>
            <a:ext uri="{FF2B5EF4-FFF2-40B4-BE49-F238E27FC236}">
              <a16:creationId xmlns:a16="http://schemas.microsoft.com/office/drawing/2014/main" id="{1BF96782-1D3F-4C81-99B8-4D6C78EDA91A}"/>
            </a:ext>
          </a:extLst>
        </xdr:cNvPr>
        <xdr:cNvCxnSpPr/>
      </xdr:nvCxnSpPr>
      <xdr:spPr>
        <a:xfrm>
          <a:off x="4051300" y="553284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97" name="楕円 96">
          <a:extLst>
            <a:ext uri="{FF2B5EF4-FFF2-40B4-BE49-F238E27FC236}">
              <a16:creationId xmlns:a16="http://schemas.microsoft.com/office/drawing/2014/main" id="{D640A273-9EBB-4480-A61B-DB4195BE6E0B}"/>
            </a:ext>
          </a:extLst>
        </xdr:cNvPr>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132171</xdr:rowOff>
    </xdr:from>
    <xdr:to>
      <xdr:col>19</xdr:col>
      <xdr:colOff>136525</xdr:colOff>
      <xdr:row>27</xdr:row>
      <xdr:rowOff>135255</xdr:rowOff>
    </xdr:to>
    <xdr:cxnSp macro="">
      <xdr:nvCxnSpPr>
        <xdr:cNvPr id="98" name="直線コネクタ 97">
          <a:extLst>
            <a:ext uri="{FF2B5EF4-FFF2-40B4-BE49-F238E27FC236}">
              <a16:creationId xmlns:a16="http://schemas.microsoft.com/office/drawing/2014/main" id="{41ADE2AA-DF33-49B0-B401-4AEF72B33C68}"/>
            </a:ext>
          </a:extLst>
        </xdr:cNvPr>
        <xdr:cNvCxnSpPr/>
      </xdr:nvCxnSpPr>
      <xdr:spPr>
        <a:xfrm flipV="1">
          <a:off x="3289300" y="553284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25853</xdr:rowOff>
    </xdr:from>
    <xdr:to>
      <xdr:col>11</xdr:col>
      <xdr:colOff>187325</xdr:colOff>
      <xdr:row>27</xdr:row>
      <xdr:rowOff>127453</xdr:rowOff>
    </xdr:to>
    <xdr:sp macro="" textlink="">
      <xdr:nvSpPr>
        <xdr:cNvPr id="99" name="楕円 98">
          <a:extLst>
            <a:ext uri="{FF2B5EF4-FFF2-40B4-BE49-F238E27FC236}">
              <a16:creationId xmlns:a16="http://schemas.microsoft.com/office/drawing/2014/main" id="{33495C3F-FB28-4E32-849B-FB35A619B359}"/>
            </a:ext>
          </a:extLst>
        </xdr:cNvPr>
        <xdr:cNvSpPr/>
      </xdr:nvSpPr>
      <xdr:spPr>
        <a:xfrm>
          <a:off x="24765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76653</xdr:rowOff>
    </xdr:from>
    <xdr:to>
      <xdr:col>15</xdr:col>
      <xdr:colOff>136525</xdr:colOff>
      <xdr:row>27</xdr:row>
      <xdr:rowOff>135255</xdr:rowOff>
    </xdr:to>
    <xdr:cxnSp macro="">
      <xdr:nvCxnSpPr>
        <xdr:cNvPr id="100" name="直線コネクタ 99">
          <a:extLst>
            <a:ext uri="{FF2B5EF4-FFF2-40B4-BE49-F238E27FC236}">
              <a16:creationId xmlns:a16="http://schemas.microsoft.com/office/drawing/2014/main" id="{B567E023-FED4-472B-8542-E666A4A1BF34}"/>
            </a:ext>
          </a:extLst>
        </xdr:cNvPr>
        <xdr:cNvCxnSpPr/>
      </xdr:nvCxnSpPr>
      <xdr:spPr>
        <a:xfrm>
          <a:off x="2527300" y="547732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160292</xdr:rowOff>
    </xdr:from>
    <xdr:to>
      <xdr:col>7</xdr:col>
      <xdr:colOff>187325</xdr:colOff>
      <xdr:row>27</xdr:row>
      <xdr:rowOff>90442</xdr:rowOff>
    </xdr:to>
    <xdr:sp macro="" textlink="">
      <xdr:nvSpPr>
        <xdr:cNvPr id="101" name="楕円 100">
          <a:extLst>
            <a:ext uri="{FF2B5EF4-FFF2-40B4-BE49-F238E27FC236}">
              <a16:creationId xmlns:a16="http://schemas.microsoft.com/office/drawing/2014/main" id="{588781DB-AF8F-4FE8-9CC2-BA65807A68F0}"/>
            </a:ext>
          </a:extLst>
        </xdr:cNvPr>
        <xdr:cNvSpPr/>
      </xdr:nvSpPr>
      <xdr:spPr>
        <a:xfrm>
          <a:off x="1714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39642</xdr:rowOff>
    </xdr:from>
    <xdr:to>
      <xdr:col>11</xdr:col>
      <xdr:colOff>136525</xdr:colOff>
      <xdr:row>27</xdr:row>
      <xdr:rowOff>76653</xdr:rowOff>
    </xdr:to>
    <xdr:cxnSp macro="">
      <xdr:nvCxnSpPr>
        <xdr:cNvPr id="102" name="直線コネクタ 101">
          <a:extLst>
            <a:ext uri="{FF2B5EF4-FFF2-40B4-BE49-F238E27FC236}">
              <a16:creationId xmlns:a16="http://schemas.microsoft.com/office/drawing/2014/main" id="{4D0EBFF4-D4AD-475E-BDAC-CED268FCB6D8}"/>
            </a:ext>
          </a:extLst>
        </xdr:cNvPr>
        <xdr:cNvCxnSpPr/>
      </xdr:nvCxnSpPr>
      <xdr:spPr>
        <a:xfrm>
          <a:off x="1765300" y="544031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103" name="n_1aveValue有形固定資産減価償却率">
          <a:extLst>
            <a:ext uri="{FF2B5EF4-FFF2-40B4-BE49-F238E27FC236}">
              <a16:creationId xmlns:a16="http://schemas.microsoft.com/office/drawing/2014/main" id="{BDFC6C71-3C3E-474D-8AD3-53CEBBE05C96}"/>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a:extLst>
            <a:ext uri="{FF2B5EF4-FFF2-40B4-BE49-F238E27FC236}">
              <a16:creationId xmlns:a16="http://schemas.microsoft.com/office/drawing/2014/main" id="{DC631E17-D13D-4662-AC5C-1E2227E3141E}"/>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5" name="n_3aveValue有形固定資産減価償却率">
          <a:extLst>
            <a:ext uri="{FF2B5EF4-FFF2-40B4-BE49-F238E27FC236}">
              <a16:creationId xmlns:a16="http://schemas.microsoft.com/office/drawing/2014/main" id="{59865ECE-E751-4059-B1C6-697D6450057B}"/>
            </a:ext>
          </a:extLst>
        </xdr:cNvPr>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6" name="n_4aveValue有形固定資産減価償却率">
          <a:extLst>
            <a:ext uri="{FF2B5EF4-FFF2-40B4-BE49-F238E27FC236}">
              <a16:creationId xmlns:a16="http://schemas.microsoft.com/office/drawing/2014/main" id="{BAFAC1B7-06B0-4CFF-A924-CBE77ED7591D}"/>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28048</xdr:rowOff>
    </xdr:from>
    <xdr:ext cx="405111" cy="259045"/>
    <xdr:sp macro="" textlink="">
      <xdr:nvSpPr>
        <xdr:cNvPr id="107" name="n_1mainValue有形固定資産減価償却率">
          <a:extLst>
            <a:ext uri="{FF2B5EF4-FFF2-40B4-BE49-F238E27FC236}">
              <a16:creationId xmlns:a16="http://schemas.microsoft.com/office/drawing/2014/main" id="{5CB3DF90-F679-4209-8720-421971608B0B}"/>
            </a:ext>
          </a:extLst>
        </xdr:cNvPr>
        <xdr:cNvSpPr txBox="1"/>
      </xdr:nvSpPr>
      <xdr:spPr>
        <a:xfrm>
          <a:off x="38360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108" name="n_2mainValue有形固定資産減価償却率">
          <a:extLst>
            <a:ext uri="{FF2B5EF4-FFF2-40B4-BE49-F238E27FC236}">
              <a16:creationId xmlns:a16="http://schemas.microsoft.com/office/drawing/2014/main" id="{E7B79597-622B-4DD5-993A-A33AD665C1C0}"/>
            </a:ext>
          </a:extLst>
        </xdr:cNvPr>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143980</xdr:rowOff>
    </xdr:from>
    <xdr:ext cx="405111" cy="259045"/>
    <xdr:sp macro="" textlink="">
      <xdr:nvSpPr>
        <xdr:cNvPr id="109" name="n_3mainValue有形固定資産減価償却率">
          <a:extLst>
            <a:ext uri="{FF2B5EF4-FFF2-40B4-BE49-F238E27FC236}">
              <a16:creationId xmlns:a16="http://schemas.microsoft.com/office/drawing/2014/main" id="{50D1AE61-0872-4CDB-837F-654D92A5809B}"/>
            </a:ext>
          </a:extLst>
        </xdr:cNvPr>
        <xdr:cNvSpPr txBox="1"/>
      </xdr:nvSpPr>
      <xdr:spPr>
        <a:xfrm>
          <a:off x="2324744"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106969</xdr:rowOff>
    </xdr:from>
    <xdr:ext cx="405111" cy="259045"/>
    <xdr:sp macro="" textlink="">
      <xdr:nvSpPr>
        <xdr:cNvPr id="110" name="n_4mainValue有形固定資産減価償却率">
          <a:extLst>
            <a:ext uri="{FF2B5EF4-FFF2-40B4-BE49-F238E27FC236}">
              <a16:creationId xmlns:a16="http://schemas.microsoft.com/office/drawing/2014/main" id="{7EA57784-B478-4B9B-B659-3E2ED697B29F}"/>
            </a:ext>
          </a:extLst>
        </xdr:cNvPr>
        <xdr:cNvSpPr txBox="1"/>
      </xdr:nvSpPr>
      <xdr:spPr>
        <a:xfrm>
          <a:off x="1562744"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2F1D361-F7BD-4F58-8C39-4B94E22F88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FE88EDE-4A0D-45E1-A04C-195C899A325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4117AFE-79CD-4EBD-A6D9-F8C83A8ACCE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5C9265D-8633-4E10-ACF3-6CDE8A4F16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0995D60-C363-4B47-AE6D-A0789BC5A6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B54B1B4-FEF7-4FB8-B1BD-119E0A0699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AB0A357-A03A-405F-86E7-D521A47314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7071E46-EF53-4680-A1BB-3F1B0113BD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3FDF321-0B5F-4FBD-A8A3-52988B56C1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C798316-DDEF-44B8-91B6-97C169C8E8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B15CAC2-D71A-4225-A07B-4FE4FA22ECF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1E2F81A-1F8D-4583-A8D1-DE9B551F55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7768178-25D9-4B64-A7E0-F872B10766A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将来負担比率は、類似団体内平均値と比較し同等の数値であるが、基金残高が平均よりも多額であることから債務償還比率が類似団体内平均値より下回っている。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340CEB4-274F-4B9D-B9A7-839A0CBF1E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B337300-8E10-4960-AFA1-BDA21A7BF4C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B521EFE-9688-48FB-86EF-3BF41BF398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16D4A869-ADB4-4C04-911B-BCED6122B55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357C565-8B4C-463F-9762-A27E147030D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AE1404B7-15C3-47C4-925C-48AEFE82AE6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473BDAC3-7AD7-4010-BCC1-59FD1D99349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CE0A6694-3068-414E-A373-7B86A276D40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13B1DBFF-AAEA-4C92-B330-7BDFC43156D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975C39B6-1E58-4A50-AB10-3F623EC3A3B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35FED30C-C41F-4C39-855C-727EC3F675B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4FA660B-CE11-4071-AFDF-44F5E71637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C1479466-A0B5-4D76-9606-BC124C6F009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8FECC3D4-23E4-4204-A15F-0D03B85BE06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212E4EEC-BEC8-4026-803D-71E91DF3CF7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C9111496-2DA9-4A4E-A4E2-495C9757D1F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92586E03-B2EE-455E-A51D-09FC39CBEE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41" name="直線コネクタ 140">
          <a:extLst>
            <a:ext uri="{FF2B5EF4-FFF2-40B4-BE49-F238E27FC236}">
              <a16:creationId xmlns:a16="http://schemas.microsoft.com/office/drawing/2014/main" id="{16A531AD-937B-484D-AC3B-4E08CA4FF35C}"/>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2" name="債務償還比率最小値テキスト">
          <a:extLst>
            <a:ext uri="{FF2B5EF4-FFF2-40B4-BE49-F238E27FC236}">
              <a16:creationId xmlns:a16="http://schemas.microsoft.com/office/drawing/2014/main" id="{45761C32-FAB3-47C6-9169-3C9868D9CFCE}"/>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3" name="直線コネクタ 142">
          <a:extLst>
            <a:ext uri="{FF2B5EF4-FFF2-40B4-BE49-F238E27FC236}">
              <a16:creationId xmlns:a16="http://schemas.microsoft.com/office/drawing/2014/main" id="{ECB3E87D-4431-4F03-B707-B225D658BCAD}"/>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F7312A8D-68A8-4BE1-8DF6-23C15CBD955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68617E38-D65F-4C62-A0AD-2CB38A1C2C2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6" name="債務償還比率平均値テキスト">
          <a:extLst>
            <a:ext uri="{FF2B5EF4-FFF2-40B4-BE49-F238E27FC236}">
              <a16:creationId xmlns:a16="http://schemas.microsoft.com/office/drawing/2014/main" id="{C2312682-86BD-4199-9144-BE14DD856774}"/>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7" name="フローチャート: 判断 146">
          <a:extLst>
            <a:ext uri="{FF2B5EF4-FFF2-40B4-BE49-F238E27FC236}">
              <a16:creationId xmlns:a16="http://schemas.microsoft.com/office/drawing/2014/main" id="{273A7BED-6B97-4E23-875D-EF80CC4B5648}"/>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8" name="フローチャート: 判断 147">
          <a:extLst>
            <a:ext uri="{FF2B5EF4-FFF2-40B4-BE49-F238E27FC236}">
              <a16:creationId xmlns:a16="http://schemas.microsoft.com/office/drawing/2014/main" id="{B0050C75-F19C-46FE-A97A-F5E1BA4945E5}"/>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9" name="フローチャート: 判断 148">
          <a:extLst>
            <a:ext uri="{FF2B5EF4-FFF2-40B4-BE49-F238E27FC236}">
              <a16:creationId xmlns:a16="http://schemas.microsoft.com/office/drawing/2014/main" id="{BAF1BD9B-31D5-4829-8AD6-2E8F001253F5}"/>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0" name="フローチャート: 判断 149">
          <a:extLst>
            <a:ext uri="{FF2B5EF4-FFF2-40B4-BE49-F238E27FC236}">
              <a16:creationId xmlns:a16="http://schemas.microsoft.com/office/drawing/2014/main" id="{35D410FA-6245-4DFB-92DB-CC5797597BDA}"/>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51" name="フローチャート: 判断 150">
          <a:extLst>
            <a:ext uri="{FF2B5EF4-FFF2-40B4-BE49-F238E27FC236}">
              <a16:creationId xmlns:a16="http://schemas.microsoft.com/office/drawing/2014/main" id="{3A3AEC90-CF00-4116-8770-04E27EBD1E1B}"/>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E00F1A9-958C-4D91-B7CB-FA6593A8EB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3DBBDBA-3843-4AE8-93C5-0DBE239378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0EE12A5-1133-45D9-8E8F-10042CF145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68A4D5F-257D-410F-9773-C623342666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53DADBE0-B526-49F3-92EA-668538F631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159367</xdr:rowOff>
    </xdr:from>
    <xdr:to>
      <xdr:col>76</xdr:col>
      <xdr:colOff>73025</xdr:colOff>
      <xdr:row>27</xdr:row>
      <xdr:rowOff>89517</xdr:rowOff>
    </xdr:to>
    <xdr:sp macro="" textlink="">
      <xdr:nvSpPr>
        <xdr:cNvPr id="157" name="楕円 156">
          <a:extLst>
            <a:ext uri="{FF2B5EF4-FFF2-40B4-BE49-F238E27FC236}">
              <a16:creationId xmlns:a16="http://schemas.microsoft.com/office/drawing/2014/main" id="{71469F34-6A72-41D6-A333-258636B3DEB5}"/>
            </a:ext>
          </a:extLst>
        </xdr:cNvPr>
        <xdr:cNvSpPr/>
      </xdr:nvSpPr>
      <xdr:spPr>
        <a:xfrm>
          <a:off x="14744700" y="5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10794</xdr:rowOff>
    </xdr:from>
    <xdr:ext cx="469744" cy="259045"/>
    <xdr:sp macro="" textlink="">
      <xdr:nvSpPr>
        <xdr:cNvPr id="158" name="債務償還比率該当値テキスト">
          <a:extLst>
            <a:ext uri="{FF2B5EF4-FFF2-40B4-BE49-F238E27FC236}">
              <a16:creationId xmlns:a16="http://schemas.microsoft.com/office/drawing/2014/main" id="{F4DD2808-BDC0-4ACE-B68D-8FF0303EF88A}"/>
            </a:ext>
          </a:extLst>
        </xdr:cNvPr>
        <xdr:cNvSpPr txBox="1"/>
      </xdr:nvSpPr>
      <xdr:spPr>
        <a:xfrm>
          <a:off x="14846300" y="52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141941</xdr:rowOff>
    </xdr:from>
    <xdr:to>
      <xdr:col>72</xdr:col>
      <xdr:colOff>123825</xdr:colOff>
      <xdr:row>27</xdr:row>
      <xdr:rowOff>72091</xdr:rowOff>
    </xdr:to>
    <xdr:sp macro="" textlink="">
      <xdr:nvSpPr>
        <xdr:cNvPr id="159" name="楕円 158">
          <a:extLst>
            <a:ext uri="{FF2B5EF4-FFF2-40B4-BE49-F238E27FC236}">
              <a16:creationId xmlns:a16="http://schemas.microsoft.com/office/drawing/2014/main" id="{BD22FE92-F0AF-4990-A8DB-4944A975701F}"/>
            </a:ext>
          </a:extLst>
        </xdr:cNvPr>
        <xdr:cNvSpPr/>
      </xdr:nvSpPr>
      <xdr:spPr>
        <a:xfrm>
          <a:off x="14033500" y="53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21291</xdr:rowOff>
    </xdr:from>
    <xdr:to>
      <xdr:col>76</xdr:col>
      <xdr:colOff>22225</xdr:colOff>
      <xdr:row>27</xdr:row>
      <xdr:rowOff>38717</xdr:rowOff>
    </xdr:to>
    <xdr:cxnSp macro="">
      <xdr:nvCxnSpPr>
        <xdr:cNvPr id="160" name="直線コネクタ 159">
          <a:extLst>
            <a:ext uri="{FF2B5EF4-FFF2-40B4-BE49-F238E27FC236}">
              <a16:creationId xmlns:a16="http://schemas.microsoft.com/office/drawing/2014/main" id="{79C10511-D437-4761-880D-31AC89C0C219}"/>
            </a:ext>
          </a:extLst>
        </xdr:cNvPr>
        <xdr:cNvCxnSpPr/>
      </xdr:nvCxnSpPr>
      <xdr:spPr>
        <a:xfrm>
          <a:off x="14084300" y="5421966"/>
          <a:ext cx="7112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71964</xdr:rowOff>
    </xdr:from>
    <xdr:to>
      <xdr:col>68</xdr:col>
      <xdr:colOff>123825</xdr:colOff>
      <xdr:row>28</xdr:row>
      <xdr:rowOff>2114</xdr:rowOff>
    </xdr:to>
    <xdr:sp macro="" textlink="">
      <xdr:nvSpPr>
        <xdr:cNvPr id="161" name="楕円 160">
          <a:extLst>
            <a:ext uri="{FF2B5EF4-FFF2-40B4-BE49-F238E27FC236}">
              <a16:creationId xmlns:a16="http://schemas.microsoft.com/office/drawing/2014/main" id="{0AC21EC0-F985-4EFA-AFA3-825AE4CA8F6B}"/>
            </a:ext>
          </a:extLst>
        </xdr:cNvPr>
        <xdr:cNvSpPr/>
      </xdr:nvSpPr>
      <xdr:spPr>
        <a:xfrm>
          <a:off x="13271500" y="54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21291</xdr:rowOff>
    </xdr:from>
    <xdr:to>
      <xdr:col>72</xdr:col>
      <xdr:colOff>73025</xdr:colOff>
      <xdr:row>27</xdr:row>
      <xdr:rowOff>122764</xdr:rowOff>
    </xdr:to>
    <xdr:cxnSp macro="">
      <xdr:nvCxnSpPr>
        <xdr:cNvPr id="162" name="直線コネクタ 161">
          <a:extLst>
            <a:ext uri="{FF2B5EF4-FFF2-40B4-BE49-F238E27FC236}">
              <a16:creationId xmlns:a16="http://schemas.microsoft.com/office/drawing/2014/main" id="{A33BAEAA-5FF2-4B42-964F-7812CEAE792C}"/>
            </a:ext>
          </a:extLst>
        </xdr:cNvPr>
        <xdr:cNvCxnSpPr/>
      </xdr:nvCxnSpPr>
      <xdr:spPr>
        <a:xfrm flipV="1">
          <a:off x="13322300" y="5421966"/>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124124</xdr:rowOff>
    </xdr:from>
    <xdr:to>
      <xdr:col>64</xdr:col>
      <xdr:colOff>123825</xdr:colOff>
      <xdr:row>29</xdr:row>
      <xdr:rowOff>54274</xdr:rowOff>
    </xdr:to>
    <xdr:sp macro="" textlink="">
      <xdr:nvSpPr>
        <xdr:cNvPr id="163" name="楕円 162">
          <a:extLst>
            <a:ext uri="{FF2B5EF4-FFF2-40B4-BE49-F238E27FC236}">
              <a16:creationId xmlns:a16="http://schemas.microsoft.com/office/drawing/2014/main" id="{E6585841-5F3D-479F-B4FF-EAD6F2AC6D0E}"/>
            </a:ext>
          </a:extLst>
        </xdr:cNvPr>
        <xdr:cNvSpPr/>
      </xdr:nvSpPr>
      <xdr:spPr>
        <a:xfrm>
          <a:off x="12509500" y="56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122764</xdr:rowOff>
    </xdr:from>
    <xdr:to>
      <xdr:col>68</xdr:col>
      <xdr:colOff>73025</xdr:colOff>
      <xdr:row>29</xdr:row>
      <xdr:rowOff>3474</xdr:rowOff>
    </xdr:to>
    <xdr:cxnSp macro="">
      <xdr:nvCxnSpPr>
        <xdr:cNvPr id="164" name="直線コネクタ 163">
          <a:extLst>
            <a:ext uri="{FF2B5EF4-FFF2-40B4-BE49-F238E27FC236}">
              <a16:creationId xmlns:a16="http://schemas.microsoft.com/office/drawing/2014/main" id="{E6937C69-D2BB-455D-B88D-79B293C38F6C}"/>
            </a:ext>
          </a:extLst>
        </xdr:cNvPr>
        <xdr:cNvCxnSpPr/>
      </xdr:nvCxnSpPr>
      <xdr:spPr>
        <a:xfrm flipV="1">
          <a:off x="12560300" y="5523439"/>
          <a:ext cx="762000" cy="2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84954</xdr:rowOff>
    </xdr:from>
    <xdr:to>
      <xdr:col>60</xdr:col>
      <xdr:colOff>123825</xdr:colOff>
      <xdr:row>29</xdr:row>
      <xdr:rowOff>15104</xdr:rowOff>
    </xdr:to>
    <xdr:sp macro="" textlink="">
      <xdr:nvSpPr>
        <xdr:cNvPr id="165" name="楕円 164">
          <a:extLst>
            <a:ext uri="{FF2B5EF4-FFF2-40B4-BE49-F238E27FC236}">
              <a16:creationId xmlns:a16="http://schemas.microsoft.com/office/drawing/2014/main" id="{2BF59A03-574C-40FC-9F83-9AF89E641118}"/>
            </a:ext>
          </a:extLst>
        </xdr:cNvPr>
        <xdr:cNvSpPr/>
      </xdr:nvSpPr>
      <xdr:spPr>
        <a:xfrm>
          <a:off x="11747500" y="5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135754</xdr:rowOff>
    </xdr:from>
    <xdr:to>
      <xdr:col>64</xdr:col>
      <xdr:colOff>73025</xdr:colOff>
      <xdr:row>29</xdr:row>
      <xdr:rowOff>3474</xdr:rowOff>
    </xdr:to>
    <xdr:cxnSp macro="">
      <xdr:nvCxnSpPr>
        <xdr:cNvPr id="166" name="直線コネクタ 165">
          <a:extLst>
            <a:ext uri="{FF2B5EF4-FFF2-40B4-BE49-F238E27FC236}">
              <a16:creationId xmlns:a16="http://schemas.microsoft.com/office/drawing/2014/main" id="{F9422D0B-7478-4B3E-AFD3-9823A369B336}"/>
            </a:ext>
          </a:extLst>
        </xdr:cNvPr>
        <xdr:cNvCxnSpPr/>
      </xdr:nvCxnSpPr>
      <xdr:spPr>
        <a:xfrm>
          <a:off x="11798300" y="5707879"/>
          <a:ext cx="7620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7" name="n_1aveValue債務償還比率">
          <a:extLst>
            <a:ext uri="{FF2B5EF4-FFF2-40B4-BE49-F238E27FC236}">
              <a16:creationId xmlns:a16="http://schemas.microsoft.com/office/drawing/2014/main" id="{63841AC2-50DB-406D-8A33-6E94EC88841F}"/>
            </a:ext>
          </a:extLst>
        </xdr:cNvPr>
        <xdr:cNvSpPr txBox="1"/>
      </xdr:nvSpPr>
      <xdr:spPr>
        <a:xfrm>
          <a:off x="13836727" y="58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8" name="n_2aveValue債務償還比率">
          <a:extLst>
            <a:ext uri="{FF2B5EF4-FFF2-40B4-BE49-F238E27FC236}">
              <a16:creationId xmlns:a16="http://schemas.microsoft.com/office/drawing/2014/main" id="{6DFB39CC-3CA9-4B92-B254-8170D19F3BA3}"/>
            </a:ext>
          </a:extLst>
        </xdr:cNvPr>
        <xdr:cNvSpPr txBox="1"/>
      </xdr:nvSpPr>
      <xdr:spPr>
        <a:xfrm>
          <a:off x="130874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9" name="n_3aveValue債務償還比率">
          <a:extLst>
            <a:ext uri="{FF2B5EF4-FFF2-40B4-BE49-F238E27FC236}">
              <a16:creationId xmlns:a16="http://schemas.microsoft.com/office/drawing/2014/main" id="{1A5AC479-F72E-49A2-9CB9-25215CC5D6F1}"/>
            </a:ext>
          </a:extLst>
        </xdr:cNvPr>
        <xdr:cNvSpPr txBox="1"/>
      </xdr:nvSpPr>
      <xdr:spPr>
        <a:xfrm>
          <a:off x="12325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70" name="n_4aveValue債務償還比率">
          <a:extLst>
            <a:ext uri="{FF2B5EF4-FFF2-40B4-BE49-F238E27FC236}">
              <a16:creationId xmlns:a16="http://schemas.microsoft.com/office/drawing/2014/main" id="{E6FEAC74-F21C-42B4-ADF6-2CA396FFA304}"/>
            </a:ext>
          </a:extLst>
        </xdr:cNvPr>
        <xdr:cNvSpPr txBox="1"/>
      </xdr:nvSpPr>
      <xdr:spPr>
        <a:xfrm>
          <a:off x="11563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88618</xdr:rowOff>
    </xdr:from>
    <xdr:ext cx="469744" cy="259045"/>
    <xdr:sp macro="" textlink="">
      <xdr:nvSpPr>
        <xdr:cNvPr id="171" name="n_1mainValue債務償還比率">
          <a:extLst>
            <a:ext uri="{FF2B5EF4-FFF2-40B4-BE49-F238E27FC236}">
              <a16:creationId xmlns:a16="http://schemas.microsoft.com/office/drawing/2014/main" id="{141F216A-6D84-4C4E-9057-F7F95567A127}"/>
            </a:ext>
          </a:extLst>
        </xdr:cNvPr>
        <xdr:cNvSpPr txBox="1"/>
      </xdr:nvSpPr>
      <xdr:spPr>
        <a:xfrm>
          <a:off x="13836727" y="514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18641</xdr:rowOff>
    </xdr:from>
    <xdr:ext cx="469744" cy="259045"/>
    <xdr:sp macro="" textlink="">
      <xdr:nvSpPr>
        <xdr:cNvPr id="172" name="n_2mainValue債務償還比率">
          <a:extLst>
            <a:ext uri="{FF2B5EF4-FFF2-40B4-BE49-F238E27FC236}">
              <a16:creationId xmlns:a16="http://schemas.microsoft.com/office/drawing/2014/main" id="{7A748D67-3285-4651-AAEB-F797E05A32BA}"/>
            </a:ext>
          </a:extLst>
        </xdr:cNvPr>
        <xdr:cNvSpPr txBox="1"/>
      </xdr:nvSpPr>
      <xdr:spPr>
        <a:xfrm>
          <a:off x="13087427" y="52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70801</xdr:rowOff>
    </xdr:from>
    <xdr:ext cx="469744" cy="259045"/>
    <xdr:sp macro="" textlink="">
      <xdr:nvSpPr>
        <xdr:cNvPr id="173" name="n_3mainValue債務償還比率">
          <a:extLst>
            <a:ext uri="{FF2B5EF4-FFF2-40B4-BE49-F238E27FC236}">
              <a16:creationId xmlns:a16="http://schemas.microsoft.com/office/drawing/2014/main" id="{F928060E-B58D-49BE-AB78-FD0564ACB462}"/>
            </a:ext>
          </a:extLst>
        </xdr:cNvPr>
        <xdr:cNvSpPr txBox="1"/>
      </xdr:nvSpPr>
      <xdr:spPr>
        <a:xfrm>
          <a:off x="12325427" y="547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31631</xdr:rowOff>
    </xdr:from>
    <xdr:ext cx="469744" cy="259045"/>
    <xdr:sp macro="" textlink="">
      <xdr:nvSpPr>
        <xdr:cNvPr id="174" name="n_4mainValue債務償還比率">
          <a:extLst>
            <a:ext uri="{FF2B5EF4-FFF2-40B4-BE49-F238E27FC236}">
              <a16:creationId xmlns:a16="http://schemas.microsoft.com/office/drawing/2014/main" id="{E63D3BE9-6B06-4BF7-9A28-4A80AA7EDB11}"/>
            </a:ext>
          </a:extLst>
        </xdr:cNvPr>
        <xdr:cNvSpPr txBox="1"/>
      </xdr:nvSpPr>
      <xdr:spPr>
        <a:xfrm>
          <a:off x="11563427" y="543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DA2D1AB9-D214-4B01-AB10-50D5F127CC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B3192FBB-1A84-4C14-AA49-5D5DE36CBFB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9FC0029E-A8C9-42EA-B995-D99936330A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C5B50102-6FE7-4BBA-B570-E9831BF365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B9E6DC90-862A-4A4F-9F2D-89592BF5F6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B2DB3F38-D28E-4782-A5B6-A047DEF79C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DAEB18-F5E9-4A32-8CA2-20405C5D03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F1A59F-A33E-4E0C-8FF8-2999902F16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434151-6799-4470-9DEA-1B7E0A4D27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5AD5E6-6393-4BD3-869C-946CB3BD86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788E8C-C7E2-4851-A0F5-47F3D9EDE4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1E2E6C-0FA8-4019-9331-C5A6C0031E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2051C3-3924-421B-B8DF-CD3EB24612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D755D0-6EFE-4F1F-9A66-5F41C51414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F88094-BE48-4F85-B95C-0C75DFEB87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D37618-3F29-46F1-9B9F-67DBEC8B95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88CA45-FBF5-4877-80BF-6B5FAEA3DF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34DE7F-4CA8-4709-9B54-4E0ECE34F0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187C9B-BE9A-4334-861C-85A0D375D6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103C6F-135A-4E93-A7B1-B5E3581E17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E5F1A8-1930-4FEA-BDE8-372B091DF9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9ABEF4-DCD8-4455-90ED-3A1DEA529C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240DFC-999B-402E-8280-B685C985EE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7285B4-06F1-4955-A744-BB9A19C3EC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8142BC-CAE9-4A19-86B5-9D8F4AD18B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4F747F-5CF7-43EC-B126-04A0E3D803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799504-1E34-4A5A-9D86-AFB68375F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D836E6-BC19-4B0A-BE5B-4E6FE97EAA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885516-F804-41FE-B11D-F4A341983D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BA3343-3DF7-4753-9E83-107CE9C7DA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B303E0-04BD-4F92-AA90-A54857EDBD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0E4256-E596-450F-B041-1F6E56ED4B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D071AC-869C-4DFF-9E34-C0E37F4008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085FD8-AC9B-4DAF-8730-498055762E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FEC2BD-F5FC-47A0-B4C7-83CBE8BD58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D91889-83AA-4C12-B80C-B690735E0D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882CAD-6D18-4C65-B2F3-26FE3FF373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EB6720-B0D1-4C4C-9782-5A9D8EBBD8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AD071F-6EF6-43A0-98CA-54F917BEE4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26F4E9-FE23-4928-9C78-E6AACFB322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9F5A27-B1AC-4F91-AEC1-ED5CD9C323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941E11-23A4-40C4-90F6-FB39DA4AFF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C64B52-09AB-41FF-9FEB-9DAA2BE853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577DFE-0281-41A6-B38E-E106A766B8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F17B03-23F8-45D1-9704-744C051300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548CEF-863B-4E5F-BDD6-9FE9F9DC11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6C6FE6-CC2A-4E78-B88B-8B04F34886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E3FBBB-19C6-460C-81E2-BB584008F2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36A80A-F6F4-416D-A9C2-82376DE4CEE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E270A09-3052-4E24-AD31-E673BBAB89D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A3D1510-C056-4BAE-84C1-31F570DFA5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DF3D61-26FE-441C-AC6D-6123ABB8F6E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E586073-1EF9-4759-90FF-DC14339149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AB1986B-B145-4837-9D6E-8BB2664653F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4806E2F-AD75-4677-A016-5B683DBEA23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A98538-1E1F-48F2-8E0B-56CC571DD9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AD1B53-A594-4D68-89FD-2CE9BBA1A3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A391FD-4652-441C-A905-4B18DCF2AB9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800849-E34E-4106-B160-766CC96FF1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D29683F-351F-419B-94E6-C3A47295A70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5AEFF9-0B62-42BA-AF10-0984DEAE781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93BD73D1-795A-46E1-ADE8-6AB2C27137AA}"/>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30BC7A2-803D-4D88-9A17-701CDF35F455}"/>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A541AE92-8A6B-4D0E-AA59-0A8804951E31}"/>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4770037D-9665-481A-816F-86B7E5D5D91D}"/>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7D6BAF1C-2128-4ED6-BB24-D33E730FF9E5}"/>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668AC1CB-F123-41A2-B257-974160A9C8CA}"/>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B4174F7F-48E4-440B-8576-4E3CF993F32C}"/>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85313AD3-4608-4C19-B61E-A2D5E7323A07}"/>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6A7BA9A3-7CF4-4109-94E1-B5A68C190CE3}"/>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40558E01-F8EC-46CE-A959-851450BC5586}"/>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FFCAE67F-5E5C-4630-A11C-CCF1E6ECB33B}"/>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D5FEBE-0B29-4B9C-8B39-28837E317E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F8D576-42BD-409C-BA5A-2EAC7AAEAE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B5D75D-9F4F-4815-9DD8-4654B8BDB9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20F45C-F80E-460D-8985-B334043D8D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7D08B0-DFE1-4AE2-9A80-BE30AEF7AA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3" name="楕円 72">
          <a:extLst>
            <a:ext uri="{FF2B5EF4-FFF2-40B4-BE49-F238E27FC236}">
              <a16:creationId xmlns:a16="http://schemas.microsoft.com/office/drawing/2014/main" id="{CA8273CA-6C96-4610-B9E2-CEDEBD4000E0}"/>
            </a:ext>
          </a:extLst>
        </xdr:cNvPr>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4E1BDCB4-6610-4641-87CB-C17A20E46F9C}"/>
            </a:ext>
          </a:extLst>
        </xdr:cNvPr>
        <xdr:cNvSpPr txBox="1"/>
      </xdr:nvSpPr>
      <xdr:spPr>
        <a:xfrm>
          <a:off x="4673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5" name="楕円 74">
          <a:extLst>
            <a:ext uri="{FF2B5EF4-FFF2-40B4-BE49-F238E27FC236}">
              <a16:creationId xmlns:a16="http://schemas.microsoft.com/office/drawing/2014/main" id="{1C0D583F-949F-41C5-853B-1FC4B87228EA}"/>
            </a:ext>
          </a:extLst>
        </xdr:cNvPr>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102870</xdr:rowOff>
    </xdr:to>
    <xdr:cxnSp macro="">
      <xdr:nvCxnSpPr>
        <xdr:cNvPr id="76" name="直線コネクタ 75">
          <a:extLst>
            <a:ext uri="{FF2B5EF4-FFF2-40B4-BE49-F238E27FC236}">
              <a16:creationId xmlns:a16="http://schemas.microsoft.com/office/drawing/2014/main" id="{68B322F1-5AD1-4112-ADCC-4772E944D346}"/>
            </a:ext>
          </a:extLst>
        </xdr:cNvPr>
        <xdr:cNvCxnSpPr/>
      </xdr:nvCxnSpPr>
      <xdr:spPr>
        <a:xfrm>
          <a:off x="3797300" y="6244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a:extLst>
            <a:ext uri="{FF2B5EF4-FFF2-40B4-BE49-F238E27FC236}">
              <a16:creationId xmlns:a16="http://schemas.microsoft.com/office/drawing/2014/main" id="{E97371D9-FC10-43AE-B92F-C510493C0B4B}"/>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72390</xdr:rowOff>
    </xdr:to>
    <xdr:cxnSp macro="">
      <xdr:nvCxnSpPr>
        <xdr:cNvPr id="78" name="直線コネクタ 77">
          <a:extLst>
            <a:ext uri="{FF2B5EF4-FFF2-40B4-BE49-F238E27FC236}">
              <a16:creationId xmlns:a16="http://schemas.microsoft.com/office/drawing/2014/main" id="{A28ED5AC-AFCE-4A49-8FBB-4CBBDCB1676F}"/>
            </a:ext>
          </a:extLst>
        </xdr:cNvPr>
        <xdr:cNvCxnSpPr/>
      </xdr:nvCxnSpPr>
      <xdr:spPr>
        <a:xfrm>
          <a:off x="2908300" y="6244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160655</xdr:rowOff>
    </xdr:from>
    <xdr:to>
      <xdr:col>10</xdr:col>
      <xdr:colOff>165100</xdr:colOff>
      <xdr:row>36</xdr:row>
      <xdr:rowOff>90805</xdr:rowOff>
    </xdr:to>
    <xdr:sp macro="" textlink="">
      <xdr:nvSpPr>
        <xdr:cNvPr id="79" name="楕円 78">
          <a:extLst>
            <a:ext uri="{FF2B5EF4-FFF2-40B4-BE49-F238E27FC236}">
              <a16:creationId xmlns:a16="http://schemas.microsoft.com/office/drawing/2014/main" id="{D8184E02-43CD-4156-B49E-8C0B26CBB8EF}"/>
            </a:ext>
          </a:extLst>
        </xdr:cNvPr>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40005</xdr:rowOff>
    </xdr:from>
    <xdr:to>
      <xdr:col>15</xdr:col>
      <xdr:colOff>50800</xdr:colOff>
      <xdr:row>36</xdr:row>
      <xdr:rowOff>72390</xdr:rowOff>
    </xdr:to>
    <xdr:cxnSp macro="">
      <xdr:nvCxnSpPr>
        <xdr:cNvPr id="80" name="直線コネクタ 79">
          <a:extLst>
            <a:ext uri="{FF2B5EF4-FFF2-40B4-BE49-F238E27FC236}">
              <a16:creationId xmlns:a16="http://schemas.microsoft.com/office/drawing/2014/main" id="{C20E2583-5AD1-4713-8D8C-F08099AD96FE}"/>
            </a:ext>
          </a:extLst>
        </xdr:cNvPr>
        <xdr:cNvCxnSpPr/>
      </xdr:nvCxnSpPr>
      <xdr:spPr>
        <a:xfrm>
          <a:off x="2019300" y="6212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1" name="楕円 80">
          <a:extLst>
            <a:ext uri="{FF2B5EF4-FFF2-40B4-BE49-F238E27FC236}">
              <a16:creationId xmlns:a16="http://schemas.microsoft.com/office/drawing/2014/main" id="{1F5D9795-EE6C-4107-A24D-038EC68071EC}"/>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40005</xdr:rowOff>
    </xdr:to>
    <xdr:cxnSp macro="">
      <xdr:nvCxnSpPr>
        <xdr:cNvPr id="82" name="直線コネクタ 81">
          <a:extLst>
            <a:ext uri="{FF2B5EF4-FFF2-40B4-BE49-F238E27FC236}">
              <a16:creationId xmlns:a16="http://schemas.microsoft.com/office/drawing/2014/main" id="{36590425-D918-4E92-A1C5-E439EAD97259}"/>
            </a:ext>
          </a:extLst>
        </xdr:cNvPr>
        <xdr:cNvCxnSpPr/>
      </xdr:nvCxnSpPr>
      <xdr:spPr>
        <a:xfrm>
          <a:off x="1130300" y="6179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D51170E8-68E5-46DD-92FC-EE62A983B322}"/>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BCFEB322-9BF3-4981-932B-1546FE487398}"/>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E0A80E00-A06C-4A96-AC41-6192B8D9588A}"/>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FF423BE3-F43A-4F10-9D90-981A9A32477C}"/>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1C67F087-3BDC-4250-BD8E-D4EEBF71DBF3}"/>
            </a:ext>
          </a:extLst>
        </xdr:cNvPr>
        <xdr:cNvSpPr txBox="1"/>
      </xdr:nvSpPr>
      <xdr:spPr>
        <a:xfrm>
          <a:off x="358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1CA208D4-9C3B-4CD1-B9E7-8139CD71D181}"/>
            </a:ext>
          </a:extLst>
        </xdr:cNvPr>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9CD24E8B-D415-4455-90BA-70FD59D199F9}"/>
            </a:ext>
          </a:extLst>
        </xdr:cNvPr>
        <xdr:cNvSpPr txBox="1"/>
      </xdr:nvSpPr>
      <xdr:spPr>
        <a:xfrm>
          <a:off x="1816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EE0BE82E-CB78-4A05-BC92-700CA1D3D90A}"/>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3A5F659-BE72-4036-8C42-32C55508CE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F0CA05-5345-4F03-A2AD-A6888FB4B4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CDFF1B-0B91-4CC1-A234-DAEDD4E66C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F6D8278-7161-4205-83C6-A36CEA66AF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95E221F-F3D1-42AA-B324-199B4371A6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08424ED-3D5F-4650-ACF2-5E686F993C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573A85-F47E-454A-921B-0BEA383462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B1C4C5-F36F-4958-8817-D90A543DD0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1AD0E65-1A20-4711-8A9B-CF929F82029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70F373-6063-4057-A895-EDC0A4D272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4E2DB96-4E5D-4883-9D60-962346308C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DB9E361-3E54-4ACD-B7D9-A761A908DD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5772259-A74A-42F8-8B4F-DC5BDE9403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FA2E97B6-B9FA-4E60-8D01-40269ADFEC2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D0DC3F5-768D-479E-BF40-67732D319B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80C559C-CF92-437F-96C1-9C49ED9B40C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5077E3A-6427-4E5B-AA63-8579128B51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C076D91E-67E8-4EBE-84EF-4E4B12BB3D8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AA2781D-CA7F-4075-A6E7-72344E51076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80AC287-A76E-4BC0-AFBE-7D5869A37F4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9535A24-1475-472C-83C4-E1276D2399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E60F6BD4-3684-4C24-B1A6-DFDA4AD4577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3C0A5E2-6271-482F-9DC8-338BAC54A8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45A65F09-83B1-4F59-87EE-DE24A90FD802}"/>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A92C422E-C9BA-4E47-8C33-EB448D836E6C}"/>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69590E37-47DC-494A-BBEA-28898C46EA5A}"/>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2400D340-31A6-4197-94F9-A29EBE36B1E1}"/>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B74BD547-B6A5-48A9-AF42-2F2A526360FA}"/>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A4A3031E-BB85-4007-841C-C38FF36A4C2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DD8C6CD3-7EA8-448F-9B07-2FAF6F23A054}"/>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38EA8360-0610-4610-98AD-5B48BFC1D4EC}"/>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3E0AAD87-F890-4556-9229-822512CCE323}"/>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65FC312E-050E-4679-B522-48C91CB24095}"/>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18921A00-87BB-45E0-B118-6A9AE74265CF}"/>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09F32A-9A0D-4D96-836C-498C143D70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EA35A1-0768-4AF2-957A-76FC6CFE71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2A26A5-2384-4304-BF5B-846E343453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89CB41-0276-4DB8-9609-0B54165F96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AE1084-2BD6-479D-B382-82CEAC4C2E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132490</xdr:rowOff>
    </xdr:from>
    <xdr:to>
      <xdr:col>55</xdr:col>
      <xdr:colOff>50800</xdr:colOff>
      <xdr:row>42</xdr:row>
      <xdr:rowOff>62640</xdr:rowOff>
    </xdr:to>
    <xdr:sp macro="" textlink="">
      <xdr:nvSpPr>
        <xdr:cNvPr id="130" name="楕円 129">
          <a:extLst>
            <a:ext uri="{FF2B5EF4-FFF2-40B4-BE49-F238E27FC236}">
              <a16:creationId xmlns:a16="http://schemas.microsoft.com/office/drawing/2014/main" id="{A5B52414-B59C-4B3E-AE0F-5177B9631563}"/>
            </a:ext>
          </a:extLst>
        </xdr:cNvPr>
        <xdr:cNvSpPr/>
      </xdr:nvSpPr>
      <xdr:spPr>
        <a:xfrm>
          <a:off x="10426700" y="71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47417</xdr:rowOff>
    </xdr:from>
    <xdr:ext cx="534377" cy="259045"/>
    <xdr:sp macro="" textlink="">
      <xdr:nvSpPr>
        <xdr:cNvPr id="131" name="【道路】&#10;一人当たり延長該当値テキスト">
          <a:extLst>
            <a:ext uri="{FF2B5EF4-FFF2-40B4-BE49-F238E27FC236}">
              <a16:creationId xmlns:a16="http://schemas.microsoft.com/office/drawing/2014/main" id="{6C9FC6BA-8AAE-470C-8372-2FE4109D2A0E}"/>
            </a:ext>
          </a:extLst>
        </xdr:cNvPr>
        <xdr:cNvSpPr txBox="1"/>
      </xdr:nvSpPr>
      <xdr:spPr>
        <a:xfrm>
          <a:off x="10515600" y="70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133457</xdr:rowOff>
    </xdr:from>
    <xdr:to>
      <xdr:col>50</xdr:col>
      <xdr:colOff>165100</xdr:colOff>
      <xdr:row>42</xdr:row>
      <xdr:rowOff>63607</xdr:rowOff>
    </xdr:to>
    <xdr:sp macro="" textlink="">
      <xdr:nvSpPr>
        <xdr:cNvPr id="132" name="楕円 131">
          <a:extLst>
            <a:ext uri="{FF2B5EF4-FFF2-40B4-BE49-F238E27FC236}">
              <a16:creationId xmlns:a16="http://schemas.microsoft.com/office/drawing/2014/main" id="{25890B97-BA2F-4519-AB55-50919C673384}"/>
            </a:ext>
          </a:extLst>
        </xdr:cNvPr>
        <xdr:cNvSpPr/>
      </xdr:nvSpPr>
      <xdr:spPr>
        <a:xfrm>
          <a:off x="9588500" y="71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11840</xdr:rowOff>
    </xdr:from>
    <xdr:to>
      <xdr:col>55</xdr:col>
      <xdr:colOff>0</xdr:colOff>
      <xdr:row>42</xdr:row>
      <xdr:rowOff>12807</xdr:rowOff>
    </xdr:to>
    <xdr:cxnSp macro="">
      <xdr:nvCxnSpPr>
        <xdr:cNvPr id="133" name="直線コネクタ 132">
          <a:extLst>
            <a:ext uri="{FF2B5EF4-FFF2-40B4-BE49-F238E27FC236}">
              <a16:creationId xmlns:a16="http://schemas.microsoft.com/office/drawing/2014/main" id="{35E41A74-3738-4344-A89D-265FF9C9BEAB}"/>
            </a:ext>
          </a:extLst>
        </xdr:cNvPr>
        <xdr:cNvCxnSpPr/>
      </xdr:nvCxnSpPr>
      <xdr:spPr>
        <a:xfrm flipV="1">
          <a:off x="9639300" y="7212740"/>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133183</xdr:rowOff>
    </xdr:from>
    <xdr:to>
      <xdr:col>46</xdr:col>
      <xdr:colOff>38100</xdr:colOff>
      <xdr:row>42</xdr:row>
      <xdr:rowOff>63333</xdr:rowOff>
    </xdr:to>
    <xdr:sp macro="" textlink="">
      <xdr:nvSpPr>
        <xdr:cNvPr id="134" name="楕円 133">
          <a:extLst>
            <a:ext uri="{FF2B5EF4-FFF2-40B4-BE49-F238E27FC236}">
              <a16:creationId xmlns:a16="http://schemas.microsoft.com/office/drawing/2014/main" id="{F20ADF7C-AE7D-4BCF-9216-0DCECD2188A5}"/>
            </a:ext>
          </a:extLst>
        </xdr:cNvPr>
        <xdr:cNvSpPr/>
      </xdr:nvSpPr>
      <xdr:spPr>
        <a:xfrm>
          <a:off x="8699500" y="71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12533</xdr:rowOff>
    </xdr:from>
    <xdr:to>
      <xdr:col>50</xdr:col>
      <xdr:colOff>114300</xdr:colOff>
      <xdr:row>42</xdr:row>
      <xdr:rowOff>12807</xdr:rowOff>
    </xdr:to>
    <xdr:cxnSp macro="">
      <xdr:nvCxnSpPr>
        <xdr:cNvPr id="135" name="直線コネクタ 134">
          <a:extLst>
            <a:ext uri="{FF2B5EF4-FFF2-40B4-BE49-F238E27FC236}">
              <a16:creationId xmlns:a16="http://schemas.microsoft.com/office/drawing/2014/main" id="{7D1FE25F-477A-4848-97F5-FFF18BE0B590}"/>
            </a:ext>
          </a:extLst>
        </xdr:cNvPr>
        <xdr:cNvCxnSpPr/>
      </xdr:nvCxnSpPr>
      <xdr:spPr>
        <a:xfrm>
          <a:off x="8750300" y="721343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133899</xdr:rowOff>
    </xdr:from>
    <xdr:to>
      <xdr:col>41</xdr:col>
      <xdr:colOff>101600</xdr:colOff>
      <xdr:row>42</xdr:row>
      <xdr:rowOff>64049</xdr:rowOff>
    </xdr:to>
    <xdr:sp macro="" textlink="">
      <xdr:nvSpPr>
        <xdr:cNvPr id="136" name="楕円 135">
          <a:extLst>
            <a:ext uri="{FF2B5EF4-FFF2-40B4-BE49-F238E27FC236}">
              <a16:creationId xmlns:a16="http://schemas.microsoft.com/office/drawing/2014/main" id="{40AEABC6-0223-4623-AA0F-30AE21E41ACA}"/>
            </a:ext>
          </a:extLst>
        </xdr:cNvPr>
        <xdr:cNvSpPr/>
      </xdr:nvSpPr>
      <xdr:spPr>
        <a:xfrm>
          <a:off x="7810500" y="71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12533</xdr:rowOff>
    </xdr:from>
    <xdr:to>
      <xdr:col>45</xdr:col>
      <xdr:colOff>177800</xdr:colOff>
      <xdr:row>42</xdr:row>
      <xdr:rowOff>13249</xdr:rowOff>
    </xdr:to>
    <xdr:cxnSp macro="">
      <xdr:nvCxnSpPr>
        <xdr:cNvPr id="137" name="直線コネクタ 136">
          <a:extLst>
            <a:ext uri="{FF2B5EF4-FFF2-40B4-BE49-F238E27FC236}">
              <a16:creationId xmlns:a16="http://schemas.microsoft.com/office/drawing/2014/main" id="{3503706F-BB04-455A-9E82-24E9EE207D28}"/>
            </a:ext>
          </a:extLst>
        </xdr:cNvPr>
        <xdr:cNvCxnSpPr/>
      </xdr:nvCxnSpPr>
      <xdr:spPr>
        <a:xfrm flipV="1">
          <a:off x="7861300" y="721343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134482</xdr:rowOff>
    </xdr:from>
    <xdr:to>
      <xdr:col>36</xdr:col>
      <xdr:colOff>165100</xdr:colOff>
      <xdr:row>42</xdr:row>
      <xdr:rowOff>64632</xdr:rowOff>
    </xdr:to>
    <xdr:sp macro="" textlink="">
      <xdr:nvSpPr>
        <xdr:cNvPr id="138" name="楕円 137">
          <a:extLst>
            <a:ext uri="{FF2B5EF4-FFF2-40B4-BE49-F238E27FC236}">
              <a16:creationId xmlns:a16="http://schemas.microsoft.com/office/drawing/2014/main" id="{20C4D40A-784A-46D4-BDE0-D35BA50011D9}"/>
            </a:ext>
          </a:extLst>
        </xdr:cNvPr>
        <xdr:cNvSpPr/>
      </xdr:nvSpPr>
      <xdr:spPr>
        <a:xfrm>
          <a:off x="6921500" y="71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13249</xdr:rowOff>
    </xdr:from>
    <xdr:to>
      <xdr:col>41</xdr:col>
      <xdr:colOff>50800</xdr:colOff>
      <xdr:row>42</xdr:row>
      <xdr:rowOff>13832</xdr:rowOff>
    </xdr:to>
    <xdr:cxnSp macro="">
      <xdr:nvCxnSpPr>
        <xdr:cNvPr id="139" name="直線コネクタ 138">
          <a:extLst>
            <a:ext uri="{FF2B5EF4-FFF2-40B4-BE49-F238E27FC236}">
              <a16:creationId xmlns:a16="http://schemas.microsoft.com/office/drawing/2014/main" id="{411C0639-ECB9-40E7-967B-9FE2BC8319A7}"/>
            </a:ext>
          </a:extLst>
        </xdr:cNvPr>
        <xdr:cNvCxnSpPr/>
      </xdr:nvCxnSpPr>
      <xdr:spPr>
        <a:xfrm flipV="1">
          <a:off x="6972300" y="721414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317D20C5-4AA2-4C66-BF4F-2424AF065A1F}"/>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B2E9D47F-8F64-4A51-9DEC-1CE98C361E5B}"/>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D0426FB1-5942-4361-ACA2-0E2BA374518E}"/>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58142F75-2DDF-4A59-A2E6-B7AF577BD116}"/>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54734</xdr:rowOff>
    </xdr:from>
    <xdr:ext cx="534377" cy="259045"/>
    <xdr:sp macro="" textlink="">
      <xdr:nvSpPr>
        <xdr:cNvPr id="144" name="n_1mainValue【道路】&#10;一人当たり延長">
          <a:extLst>
            <a:ext uri="{FF2B5EF4-FFF2-40B4-BE49-F238E27FC236}">
              <a16:creationId xmlns:a16="http://schemas.microsoft.com/office/drawing/2014/main" id="{A5FC1A84-F7D5-4542-AD85-17175A957BCD}"/>
            </a:ext>
          </a:extLst>
        </xdr:cNvPr>
        <xdr:cNvSpPr txBox="1"/>
      </xdr:nvSpPr>
      <xdr:spPr>
        <a:xfrm>
          <a:off x="9359411" y="72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54460</xdr:rowOff>
    </xdr:from>
    <xdr:ext cx="534377" cy="259045"/>
    <xdr:sp macro="" textlink="">
      <xdr:nvSpPr>
        <xdr:cNvPr id="145" name="n_2mainValue【道路】&#10;一人当たり延長">
          <a:extLst>
            <a:ext uri="{FF2B5EF4-FFF2-40B4-BE49-F238E27FC236}">
              <a16:creationId xmlns:a16="http://schemas.microsoft.com/office/drawing/2014/main" id="{0A7F0A1B-9795-4624-A59D-F3427ABC54AD}"/>
            </a:ext>
          </a:extLst>
        </xdr:cNvPr>
        <xdr:cNvSpPr txBox="1"/>
      </xdr:nvSpPr>
      <xdr:spPr>
        <a:xfrm>
          <a:off x="8483111" y="72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55176</xdr:rowOff>
    </xdr:from>
    <xdr:ext cx="534377" cy="259045"/>
    <xdr:sp macro="" textlink="">
      <xdr:nvSpPr>
        <xdr:cNvPr id="146" name="n_3mainValue【道路】&#10;一人当たり延長">
          <a:extLst>
            <a:ext uri="{FF2B5EF4-FFF2-40B4-BE49-F238E27FC236}">
              <a16:creationId xmlns:a16="http://schemas.microsoft.com/office/drawing/2014/main" id="{741D372A-3E22-4B8D-8D1E-2CAAEE634C2E}"/>
            </a:ext>
          </a:extLst>
        </xdr:cNvPr>
        <xdr:cNvSpPr txBox="1"/>
      </xdr:nvSpPr>
      <xdr:spPr>
        <a:xfrm>
          <a:off x="7594111" y="72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55759</xdr:rowOff>
    </xdr:from>
    <xdr:ext cx="534377" cy="259045"/>
    <xdr:sp macro="" textlink="">
      <xdr:nvSpPr>
        <xdr:cNvPr id="147" name="n_4mainValue【道路】&#10;一人当たり延長">
          <a:extLst>
            <a:ext uri="{FF2B5EF4-FFF2-40B4-BE49-F238E27FC236}">
              <a16:creationId xmlns:a16="http://schemas.microsoft.com/office/drawing/2014/main" id="{F3217E39-F9B8-4617-B73F-7971B2530130}"/>
            </a:ext>
          </a:extLst>
        </xdr:cNvPr>
        <xdr:cNvSpPr txBox="1"/>
      </xdr:nvSpPr>
      <xdr:spPr>
        <a:xfrm>
          <a:off x="6705111" y="72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26F1D2C-07BC-4B52-9464-E05F52084D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24C83AC-0239-4DA4-84E8-C02FB3853D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433F75-8940-4D70-90DD-0E104AC5B1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FC5D79-F37C-4903-8640-5BC02AD2E0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3A1882D-50FA-4176-A64A-C270C1D831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CED58F3-A1DB-4EFF-A817-53CF7EF13B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A7D9CE2-6EEF-4D25-A7BD-8454393C6A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49D436A-3AEF-4B91-95C7-DF74F37230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BFB8477-54CD-4FD3-A178-A25940E3E3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D8841F7-D5BC-4D1B-BD23-853D37725E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4ABFD3-7F4E-4ED4-AC0B-AB75BE791C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C40FE82-7FF9-4739-A67F-A7EA7688A5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D88EFE3-BE25-4EE8-93B3-AD033D38A9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3A95188-F204-4703-9B1E-EB8B1AA3AB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4AF6450-747F-430A-BFAE-AA8C1C6239F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BD64DB7-FB81-482B-94D3-B54DE1CC6E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670121B-EB27-4287-B55D-7FDB8CDD2D9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679D5DE-9004-462B-A4AE-D8FEEB7F347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C193F3B-2570-4262-A160-886AF9D547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82EFE2-0312-499A-B063-77B444B65C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5CB86DF-FA27-4D12-A6A3-4B8C18966D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7D7EAD-26AD-4802-97C2-D24B318826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14A8198-C3C4-4F29-B7A5-6CF46527C5A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39CF5AD-6F10-465E-A6BA-D14F66B406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54AEB6A-AC95-4B33-92D4-EA171EB483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392A551E-1D64-4BB2-BD5E-9B72453C8AE7}"/>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805FA09-2B2C-4214-AFDE-78851611F835}"/>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31D6FE6A-C79B-4E61-A3C0-F665C17A8AFA}"/>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E3133CB-CE03-474F-8877-637B84EE3231}"/>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7ED38937-2635-4B62-AE45-5CEB4A20264A}"/>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AFE7DA0-41C5-493A-9F82-42846483286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890DF00F-2FF3-4176-81DA-A8E803909138}"/>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122FC674-6553-474F-8D6C-F824E00A69F6}"/>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7F894721-9D82-4397-94D6-E53B42E53AB3}"/>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4483E01A-3DCD-4A97-BF95-28CE186E3728}"/>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F4822271-6FB3-4371-944C-66F180237BAB}"/>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1F78AF-7F3F-4F30-9EBD-2CB740467C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AE7218-E28B-4A09-BF3C-C150F3B103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ADC508-7702-47DB-9479-F9481E1A60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D8BFA8-50EB-4404-992B-750E6122D6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D3A88FC-F59D-4979-A510-303E440EF0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9" name="楕円 188">
          <a:extLst>
            <a:ext uri="{FF2B5EF4-FFF2-40B4-BE49-F238E27FC236}">
              <a16:creationId xmlns:a16="http://schemas.microsoft.com/office/drawing/2014/main" id="{9BE376B3-B2EA-41DB-A753-A60FABF8F5D4}"/>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454CDD0-EEA7-411F-BFC8-E619BE214984}"/>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1" name="楕円 190">
          <a:extLst>
            <a:ext uri="{FF2B5EF4-FFF2-40B4-BE49-F238E27FC236}">
              <a16:creationId xmlns:a16="http://schemas.microsoft.com/office/drawing/2014/main" id="{62615C49-CDAA-4BD5-A474-632052CE234A}"/>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55517</xdr:rowOff>
    </xdr:to>
    <xdr:cxnSp macro="">
      <xdr:nvCxnSpPr>
        <xdr:cNvPr id="192" name="直線コネクタ 191">
          <a:extLst>
            <a:ext uri="{FF2B5EF4-FFF2-40B4-BE49-F238E27FC236}">
              <a16:creationId xmlns:a16="http://schemas.microsoft.com/office/drawing/2014/main" id="{95929685-9DB2-427B-8CE5-C9A76195C4B7}"/>
            </a:ext>
          </a:extLst>
        </xdr:cNvPr>
        <xdr:cNvCxnSpPr/>
      </xdr:nvCxnSpPr>
      <xdr:spPr>
        <a:xfrm>
          <a:off x="3797300" y="103163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3" name="楕円 192">
          <a:extLst>
            <a:ext uri="{FF2B5EF4-FFF2-40B4-BE49-F238E27FC236}">
              <a16:creationId xmlns:a16="http://schemas.microsoft.com/office/drawing/2014/main" id="{4F87407A-C65D-45FD-B1FD-7625A6117817}"/>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29391</xdr:rowOff>
    </xdr:to>
    <xdr:cxnSp macro="">
      <xdr:nvCxnSpPr>
        <xdr:cNvPr id="194" name="直線コネクタ 193">
          <a:extLst>
            <a:ext uri="{FF2B5EF4-FFF2-40B4-BE49-F238E27FC236}">
              <a16:creationId xmlns:a16="http://schemas.microsoft.com/office/drawing/2014/main" id="{AF5096A9-D062-4060-9E56-0C12662A095F}"/>
            </a:ext>
          </a:extLst>
        </xdr:cNvPr>
        <xdr:cNvCxnSpPr/>
      </xdr:nvCxnSpPr>
      <xdr:spPr>
        <a:xfrm>
          <a:off x="2908300" y="102984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5" name="楕円 194">
          <a:extLst>
            <a:ext uri="{FF2B5EF4-FFF2-40B4-BE49-F238E27FC236}">
              <a16:creationId xmlns:a16="http://schemas.microsoft.com/office/drawing/2014/main" id="{6CDE70BA-B75A-4507-B827-883132BD6F78}"/>
            </a:ext>
          </a:extLst>
        </xdr:cNvPr>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11430</xdr:rowOff>
    </xdr:to>
    <xdr:cxnSp macro="">
      <xdr:nvCxnSpPr>
        <xdr:cNvPr id="196" name="直線コネクタ 195">
          <a:extLst>
            <a:ext uri="{FF2B5EF4-FFF2-40B4-BE49-F238E27FC236}">
              <a16:creationId xmlns:a16="http://schemas.microsoft.com/office/drawing/2014/main" id="{1CE80D84-89AE-4687-AA5B-69094686510F}"/>
            </a:ext>
          </a:extLst>
        </xdr:cNvPr>
        <xdr:cNvCxnSpPr/>
      </xdr:nvCxnSpPr>
      <xdr:spPr>
        <a:xfrm>
          <a:off x="2019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7" name="楕円 196">
          <a:extLst>
            <a:ext uri="{FF2B5EF4-FFF2-40B4-BE49-F238E27FC236}">
              <a16:creationId xmlns:a16="http://schemas.microsoft.com/office/drawing/2014/main" id="{B36819F5-0165-496E-8BF1-7625CE6EE8CB}"/>
            </a:ext>
          </a:extLst>
        </xdr:cNvPr>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155122</xdr:rowOff>
    </xdr:to>
    <xdr:cxnSp macro="">
      <xdr:nvCxnSpPr>
        <xdr:cNvPr id="198" name="直線コネクタ 197">
          <a:extLst>
            <a:ext uri="{FF2B5EF4-FFF2-40B4-BE49-F238E27FC236}">
              <a16:creationId xmlns:a16="http://schemas.microsoft.com/office/drawing/2014/main" id="{E76A6595-63F2-4717-8486-4685D8AE1C53}"/>
            </a:ext>
          </a:extLst>
        </xdr:cNvPr>
        <xdr:cNvCxnSpPr/>
      </xdr:nvCxnSpPr>
      <xdr:spPr>
        <a:xfrm>
          <a:off x="1130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83D0F57-F389-496F-9541-F421201F42DD}"/>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1AAD394-7504-4C5C-A1EE-6A4F4D42AB88}"/>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3770E05-318E-4417-A4B0-A311BFB88372}"/>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DDB3DC4-FF3C-47F1-A51A-72475D3FDA17}"/>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3CD3804-7778-4468-88E8-5E10782238EE}"/>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FB9AEEB-5B8F-4586-949C-113BBE3F5A87}"/>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E49407A-F3B5-4F3E-B13C-079A9A3A4755}"/>
            </a:ext>
          </a:extLst>
        </xdr:cNvPr>
        <xdr:cNvSpPr txBox="1"/>
      </xdr:nvSpPr>
      <xdr:spPr>
        <a:xfrm>
          <a:off x="1816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50998A8-FBBC-47F8-9441-5AC42FCEA53C}"/>
            </a:ext>
          </a:extLst>
        </xdr:cNvPr>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A8D2E77-7732-4367-AFB7-BBB4E3043B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8CD8CE1-A7A2-49A5-9E12-E09038C173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21FBC15-A2AF-44AE-A31E-1764FD1040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EEF5393-3B09-4507-8179-5B35974882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2B621A-F215-47DB-BDE6-432232BF13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27C72C5-D653-4450-B7EA-704DA2B35C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FC15834-2293-44BA-BEBB-9F1A6E4ED5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B8BA08E-9136-4465-808C-95842F57B6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BA1D87A-A140-48F8-A8E7-99A3035DC5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323370C-8482-4D05-BEAF-C3B82B8CDF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CE4C544-3CDB-44B3-AF24-2A12C2CE11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07A309C-1CA5-4A22-8591-4FFDCE51B2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0B94904-8C4E-4D8B-AAFA-DBA50550CF7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2C97B319-22A4-43C7-8399-AED3E6F8428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8D99A0D-1825-4363-B9E8-9FB31AE853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D8C498DB-C33E-41DA-956C-89D3653139E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F1A3016-7A80-42E5-B54D-6F018B381D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3793AE3E-F60E-4B3F-8BA7-289583F7671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D5D597F-470C-4141-864D-512D69585B1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4C30A07-121C-4089-B5AD-3BF0AE36D93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6813B5B-E722-4DCF-AF8D-72F88513E3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81A9779-D1BC-4C90-A3AA-E470299CB74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CDC3CDD-DEAA-4612-802A-0B3CE6FABA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986E367A-D6CC-412A-ACA0-814216FBC855}"/>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DF3D244-CD24-4955-8321-C182A6B030B3}"/>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81A0A04C-C0FA-455D-9EF4-9EAB89C0FD76}"/>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80FDFC5-CF86-484B-9101-46466F4AD8C9}"/>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F102805B-4B29-491A-9CFE-FD9D8E8397EF}"/>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C87A926-16F8-4468-9051-72CA3F06D20D}"/>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1BC03B8C-9EEC-44D2-A980-FFCA6A365907}"/>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D6128E15-CF4D-47D0-A309-D420564C6431}"/>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C0066371-5323-4973-BBFB-8FA2EEED2131}"/>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DF437219-DD12-4D31-9E02-05EB0E76C015}"/>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7BB363C9-0DA4-4421-B820-11389DDFCDB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297CF04-CA4A-47BC-9A54-345634312D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2F1270-8116-485F-AEE1-D7CA60686F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C1A396-1A69-4828-AD36-17A2D090E4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DFE5BA-1BFF-46ED-9B03-3615DBF4A7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1990D73-34E7-4F79-9D24-C1BA33E6E2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120544</xdr:rowOff>
    </xdr:from>
    <xdr:to>
      <xdr:col>55</xdr:col>
      <xdr:colOff>50800</xdr:colOff>
      <xdr:row>62</xdr:row>
      <xdr:rowOff>50694</xdr:rowOff>
    </xdr:to>
    <xdr:sp macro="" textlink="">
      <xdr:nvSpPr>
        <xdr:cNvPr id="246" name="楕円 245">
          <a:extLst>
            <a:ext uri="{FF2B5EF4-FFF2-40B4-BE49-F238E27FC236}">
              <a16:creationId xmlns:a16="http://schemas.microsoft.com/office/drawing/2014/main" id="{F4FB7FA0-63A8-49EE-B3ED-F6236A2C1836}"/>
            </a:ext>
          </a:extLst>
        </xdr:cNvPr>
        <xdr:cNvSpPr/>
      </xdr:nvSpPr>
      <xdr:spPr>
        <a:xfrm>
          <a:off x="10426700" y="105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143421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6EB40C37-CE15-43E9-86FF-2BA3D75D4395}"/>
            </a:ext>
          </a:extLst>
        </xdr:cNvPr>
        <xdr:cNvSpPr txBox="1"/>
      </xdr:nvSpPr>
      <xdr:spPr>
        <a:xfrm>
          <a:off x="10515600" y="10430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128460</xdr:rowOff>
    </xdr:from>
    <xdr:to>
      <xdr:col>50</xdr:col>
      <xdr:colOff>165100</xdr:colOff>
      <xdr:row>62</xdr:row>
      <xdr:rowOff>58610</xdr:rowOff>
    </xdr:to>
    <xdr:sp macro="" textlink="">
      <xdr:nvSpPr>
        <xdr:cNvPr id="248" name="楕円 247">
          <a:extLst>
            <a:ext uri="{FF2B5EF4-FFF2-40B4-BE49-F238E27FC236}">
              <a16:creationId xmlns:a16="http://schemas.microsoft.com/office/drawing/2014/main" id="{A77BBDD3-4372-4C04-99DE-BD2F9881ECA3}"/>
            </a:ext>
          </a:extLst>
        </xdr:cNvPr>
        <xdr:cNvSpPr/>
      </xdr:nvSpPr>
      <xdr:spPr>
        <a:xfrm>
          <a:off x="9588500" y="10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171344</xdr:rowOff>
    </xdr:from>
    <xdr:to>
      <xdr:col>55</xdr:col>
      <xdr:colOff>0</xdr:colOff>
      <xdr:row>62</xdr:row>
      <xdr:rowOff>7810</xdr:rowOff>
    </xdr:to>
    <xdr:cxnSp macro="">
      <xdr:nvCxnSpPr>
        <xdr:cNvPr id="249" name="直線コネクタ 248">
          <a:extLst>
            <a:ext uri="{FF2B5EF4-FFF2-40B4-BE49-F238E27FC236}">
              <a16:creationId xmlns:a16="http://schemas.microsoft.com/office/drawing/2014/main" id="{FE68A452-EA27-4B9C-BCCD-13E4361D25A5}"/>
            </a:ext>
          </a:extLst>
        </xdr:cNvPr>
        <xdr:cNvCxnSpPr/>
      </xdr:nvCxnSpPr>
      <xdr:spPr>
        <a:xfrm flipV="1">
          <a:off x="9639300" y="10629794"/>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137716</xdr:rowOff>
    </xdr:from>
    <xdr:to>
      <xdr:col>46</xdr:col>
      <xdr:colOff>38100</xdr:colOff>
      <xdr:row>62</xdr:row>
      <xdr:rowOff>67866</xdr:rowOff>
    </xdr:to>
    <xdr:sp macro="" textlink="">
      <xdr:nvSpPr>
        <xdr:cNvPr id="250" name="楕円 249">
          <a:extLst>
            <a:ext uri="{FF2B5EF4-FFF2-40B4-BE49-F238E27FC236}">
              <a16:creationId xmlns:a16="http://schemas.microsoft.com/office/drawing/2014/main" id="{041D5878-3780-465F-80C2-A126A7EB5775}"/>
            </a:ext>
          </a:extLst>
        </xdr:cNvPr>
        <xdr:cNvSpPr/>
      </xdr:nvSpPr>
      <xdr:spPr>
        <a:xfrm>
          <a:off x="8699500" y="105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7810</xdr:rowOff>
    </xdr:from>
    <xdr:to>
      <xdr:col>50</xdr:col>
      <xdr:colOff>114300</xdr:colOff>
      <xdr:row>62</xdr:row>
      <xdr:rowOff>17066</xdr:rowOff>
    </xdr:to>
    <xdr:cxnSp macro="">
      <xdr:nvCxnSpPr>
        <xdr:cNvPr id="251" name="直線コネクタ 250">
          <a:extLst>
            <a:ext uri="{FF2B5EF4-FFF2-40B4-BE49-F238E27FC236}">
              <a16:creationId xmlns:a16="http://schemas.microsoft.com/office/drawing/2014/main" id="{E671A31D-21EC-4A53-BA78-4B459CF405FE}"/>
            </a:ext>
          </a:extLst>
        </xdr:cNvPr>
        <xdr:cNvCxnSpPr/>
      </xdr:nvCxnSpPr>
      <xdr:spPr>
        <a:xfrm flipV="1">
          <a:off x="8750300" y="10637710"/>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148958</xdr:rowOff>
    </xdr:from>
    <xdr:to>
      <xdr:col>41</xdr:col>
      <xdr:colOff>101600</xdr:colOff>
      <xdr:row>62</xdr:row>
      <xdr:rowOff>79108</xdr:rowOff>
    </xdr:to>
    <xdr:sp macro="" textlink="">
      <xdr:nvSpPr>
        <xdr:cNvPr id="252" name="楕円 251">
          <a:extLst>
            <a:ext uri="{FF2B5EF4-FFF2-40B4-BE49-F238E27FC236}">
              <a16:creationId xmlns:a16="http://schemas.microsoft.com/office/drawing/2014/main" id="{5A573953-2BCE-4761-A0D0-5F80BB65CB4B}"/>
            </a:ext>
          </a:extLst>
        </xdr:cNvPr>
        <xdr:cNvSpPr/>
      </xdr:nvSpPr>
      <xdr:spPr>
        <a:xfrm>
          <a:off x="7810500" y="106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17066</xdr:rowOff>
    </xdr:from>
    <xdr:to>
      <xdr:col>45</xdr:col>
      <xdr:colOff>177800</xdr:colOff>
      <xdr:row>62</xdr:row>
      <xdr:rowOff>28308</xdr:rowOff>
    </xdr:to>
    <xdr:cxnSp macro="">
      <xdr:nvCxnSpPr>
        <xdr:cNvPr id="253" name="直線コネクタ 252">
          <a:extLst>
            <a:ext uri="{FF2B5EF4-FFF2-40B4-BE49-F238E27FC236}">
              <a16:creationId xmlns:a16="http://schemas.microsoft.com/office/drawing/2014/main" id="{A772E903-1BD9-43AF-8AC6-E17E7E20B0D4}"/>
            </a:ext>
          </a:extLst>
        </xdr:cNvPr>
        <xdr:cNvCxnSpPr/>
      </xdr:nvCxnSpPr>
      <xdr:spPr>
        <a:xfrm flipV="1">
          <a:off x="7861300" y="10646966"/>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158121</xdr:rowOff>
    </xdr:from>
    <xdr:to>
      <xdr:col>36</xdr:col>
      <xdr:colOff>165100</xdr:colOff>
      <xdr:row>62</xdr:row>
      <xdr:rowOff>88271</xdr:rowOff>
    </xdr:to>
    <xdr:sp macro="" textlink="">
      <xdr:nvSpPr>
        <xdr:cNvPr id="254" name="楕円 253">
          <a:extLst>
            <a:ext uri="{FF2B5EF4-FFF2-40B4-BE49-F238E27FC236}">
              <a16:creationId xmlns:a16="http://schemas.microsoft.com/office/drawing/2014/main" id="{8E55A587-C203-4D34-9C2C-72E05E99AF9C}"/>
            </a:ext>
          </a:extLst>
        </xdr:cNvPr>
        <xdr:cNvSpPr/>
      </xdr:nvSpPr>
      <xdr:spPr>
        <a:xfrm>
          <a:off x="6921500" y="106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28308</xdr:rowOff>
    </xdr:from>
    <xdr:to>
      <xdr:col>41</xdr:col>
      <xdr:colOff>50800</xdr:colOff>
      <xdr:row>62</xdr:row>
      <xdr:rowOff>37471</xdr:rowOff>
    </xdr:to>
    <xdr:cxnSp macro="">
      <xdr:nvCxnSpPr>
        <xdr:cNvPr id="255" name="直線コネクタ 254">
          <a:extLst>
            <a:ext uri="{FF2B5EF4-FFF2-40B4-BE49-F238E27FC236}">
              <a16:creationId xmlns:a16="http://schemas.microsoft.com/office/drawing/2014/main" id="{E046455D-F8A4-4A1A-9320-F64B48950F1A}"/>
            </a:ext>
          </a:extLst>
        </xdr:cNvPr>
        <xdr:cNvCxnSpPr/>
      </xdr:nvCxnSpPr>
      <xdr:spPr>
        <a:xfrm flipV="1">
          <a:off x="6972300" y="10658208"/>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B75B9B7-0223-481F-AA36-5D9581162902}"/>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54F9D49-E51B-4018-87F2-AE95D78DD238}"/>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88D7D5A-11B3-491A-9E13-039147A92FF0}"/>
            </a:ext>
          </a:extLst>
        </xdr:cNvPr>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9C57F3D-6FA2-4EA1-B4C5-EAECB195478D}"/>
            </a:ext>
          </a:extLst>
        </xdr:cNvPr>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75137</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673A0FA7-14D9-4BD3-9F8C-794F4C9A12D9}"/>
            </a:ext>
          </a:extLst>
        </xdr:cNvPr>
        <xdr:cNvSpPr txBox="1"/>
      </xdr:nvSpPr>
      <xdr:spPr>
        <a:xfrm>
          <a:off x="9281505" y="10362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84393</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4D4BCE57-F63E-4884-A242-2D4A21A72C38}"/>
            </a:ext>
          </a:extLst>
        </xdr:cNvPr>
        <xdr:cNvSpPr txBox="1"/>
      </xdr:nvSpPr>
      <xdr:spPr>
        <a:xfrm>
          <a:off x="8405205" y="10371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95635</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86FC4457-43E0-4F8F-99DF-2226AB02F69C}"/>
            </a:ext>
          </a:extLst>
        </xdr:cNvPr>
        <xdr:cNvSpPr txBox="1"/>
      </xdr:nvSpPr>
      <xdr:spPr>
        <a:xfrm>
          <a:off x="7516205" y="103826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104798</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97EBE50E-E29C-4FAD-8D84-6A2B8ED33907}"/>
            </a:ext>
          </a:extLst>
        </xdr:cNvPr>
        <xdr:cNvSpPr txBox="1"/>
      </xdr:nvSpPr>
      <xdr:spPr>
        <a:xfrm>
          <a:off x="6627205" y="10391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A9D58A-B49F-4D01-8ED0-655B4D8B12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7C2FDE1-499C-416B-B1D7-FFBE540066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31EAE8F-CB86-4C92-89EA-BA61BD99E8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C5FA869-943C-4B6C-85CF-BC3145770C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25BC09D-2620-496E-8783-5CEC7DAFC2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D4CC5B2-477F-4DC6-9FDA-F0A0EE887A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79D42CF-5E9C-4AB7-820A-4D3C46EC2E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B3D7CDA-B026-467C-ACCD-5477DEDD07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5063731-92F0-477C-B2FD-5A224D4414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A2E71D4-CD81-457C-BEE5-7057AD491A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EBE4162-93DB-461C-BA08-CDC9A54A62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93ED4D4-D190-4ED0-9DC7-1E1423C8F0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BD93EF7-8C95-493E-BC57-AD1B48B578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CFD1A47-266B-4E07-BC9E-B4A84BA93B1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96E4224-486F-4E9E-9FB4-01D9159C2B0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35857BD-217B-448A-8D13-0AC14473FF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BB19660-0EF2-4EBB-B946-2EE776B7DC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E2988E1-FA8A-4484-B678-97B03EDCC2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0B4E217-3C2F-4E79-A4F5-0CE15744EA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B822185-0ED8-4C14-9B15-366DEDEDDE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1B424E0-592B-42D4-8AE1-AB9D1DC775E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E62ECD0-5C26-42A5-9A24-352FEE3746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95BD9A9-79C6-44B9-9E52-E99F80C25CF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EB9768B-9DD7-4E99-B3F0-E29772AC66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AE9072F-267B-4D50-8218-49C738C5A321}"/>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F6E4E1B-E837-485A-8296-B90EE61D4C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28FFC42-FC28-4EC6-BA16-9024FBFD030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D57ACFA-AD80-4648-8213-5FE2D51E634A}"/>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2FA82F1F-D6AE-4029-8B53-3C283C75D52B}"/>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F157299-F7E2-42D1-B1D6-81CC940D9D45}"/>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25DE1A6-AEAA-44F4-8225-D348237ED314}"/>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B9C85673-0D88-4A39-9C17-994BE7B330F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D4ABFDF-F499-4ADA-A1B2-68B8C7EBAF51}"/>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B801666A-7B9F-45DD-A15B-A0DCBED417C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C94483CF-3FEB-4B24-8BDB-4AF0FC4FAA08}"/>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D64E8D7-3F56-47A9-9CED-D91BA773C8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24BFB34-8DAE-4325-974C-42B6C91605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0F38B9-2D49-4A96-ADF2-5D2F781578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BAF47FA-B32A-4857-BFBA-B2DB3DC3CF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F8E4168-E2C0-44E4-A4B3-4F955A1834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12064</xdr:rowOff>
    </xdr:from>
    <xdr:to>
      <xdr:col>24</xdr:col>
      <xdr:colOff>114300</xdr:colOff>
      <xdr:row>79</xdr:row>
      <xdr:rowOff>113664</xdr:rowOff>
    </xdr:to>
    <xdr:sp macro="" textlink="">
      <xdr:nvSpPr>
        <xdr:cNvPr id="304" name="楕円 303">
          <a:extLst>
            <a:ext uri="{FF2B5EF4-FFF2-40B4-BE49-F238E27FC236}">
              <a16:creationId xmlns:a16="http://schemas.microsoft.com/office/drawing/2014/main" id="{7BB1C8E2-D7AA-4FFE-AB5F-9FF3431F4D98}"/>
            </a:ext>
          </a:extLst>
        </xdr:cNvPr>
        <xdr:cNvSpPr/>
      </xdr:nvSpPr>
      <xdr:spPr>
        <a:xfrm>
          <a:off x="45847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34941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051B998-E4AC-4EF4-8602-097645F09FE4}"/>
            </a:ext>
          </a:extLst>
        </xdr:cNvPr>
        <xdr:cNvSpPr txBox="1"/>
      </xdr:nvSpPr>
      <xdr:spPr>
        <a:xfrm>
          <a:off x="4673600"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137795</xdr:rowOff>
    </xdr:from>
    <xdr:to>
      <xdr:col>20</xdr:col>
      <xdr:colOff>38100</xdr:colOff>
      <xdr:row>79</xdr:row>
      <xdr:rowOff>67945</xdr:rowOff>
    </xdr:to>
    <xdr:sp macro="" textlink="">
      <xdr:nvSpPr>
        <xdr:cNvPr id="306" name="楕円 305">
          <a:extLst>
            <a:ext uri="{FF2B5EF4-FFF2-40B4-BE49-F238E27FC236}">
              <a16:creationId xmlns:a16="http://schemas.microsoft.com/office/drawing/2014/main" id="{747A9E01-6DB6-45F9-A8FF-89AB465DB7E1}"/>
            </a:ext>
          </a:extLst>
        </xdr:cNvPr>
        <xdr:cNvSpPr/>
      </xdr:nvSpPr>
      <xdr:spPr>
        <a:xfrm>
          <a:off x="3746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17145</xdr:rowOff>
    </xdr:from>
    <xdr:to>
      <xdr:col>24</xdr:col>
      <xdr:colOff>63500</xdr:colOff>
      <xdr:row>79</xdr:row>
      <xdr:rowOff>62864</xdr:rowOff>
    </xdr:to>
    <xdr:cxnSp macro="">
      <xdr:nvCxnSpPr>
        <xdr:cNvPr id="307" name="直線コネクタ 306">
          <a:extLst>
            <a:ext uri="{FF2B5EF4-FFF2-40B4-BE49-F238E27FC236}">
              <a16:creationId xmlns:a16="http://schemas.microsoft.com/office/drawing/2014/main" id="{F11C2821-2418-4AA8-A536-1151F62409E6}"/>
            </a:ext>
          </a:extLst>
        </xdr:cNvPr>
        <xdr:cNvCxnSpPr/>
      </xdr:nvCxnSpPr>
      <xdr:spPr>
        <a:xfrm>
          <a:off x="3797300" y="135616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308" name="楕円 307">
          <a:extLst>
            <a:ext uri="{FF2B5EF4-FFF2-40B4-BE49-F238E27FC236}">
              <a16:creationId xmlns:a16="http://schemas.microsoft.com/office/drawing/2014/main" id="{826C7381-750E-4037-92C2-C637D1309437}"/>
            </a:ext>
          </a:extLst>
        </xdr:cNvPr>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17145</xdr:rowOff>
    </xdr:to>
    <xdr:cxnSp macro="">
      <xdr:nvCxnSpPr>
        <xdr:cNvPr id="309" name="直線コネクタ 308">
          <a:extLst>
            <a:ext uri="{FF2B5EF4-FFF2-40B4-BE49-F238E27FC236}">
              <a16:creationId xmlns:a16="http://schemas.microsoft.com/office/drawing/2014/main" id="{10C9BEEB-414F-4140-B6C9-22C83096B3FE}"/>
            </a:ext>
          </a:extLst>
        </xdr:cNvPr>
        <xdr:cNvCxnSpPr/>
      </xdr:nvCxnSpPr>
      <xdr:spPr>
        <a:xfrm>
          <a:off x="2908300" y="13525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310" name="楕円 309">
          <a:extLst>
            <a:ext uri="{FF2B5EF4-FFF2-40B4-BE49-F238E27FC236}">
              <a16:creationId xmlns:a16="http://schemas.microsoft.com/office/drawing/2014/main" id="{98CB2123-4B24-49E5-94C3-44B0BE8BC697}"/>
            </a:ext>
          </a:extLst>
        </xdr:cNvPr>
        <xdr:cNvSpPr/>
      </xdr:nvSpPr>
      <xdr:spPr>
        <a:xfrm>
          <a:off x="196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104775</xdr:rowOff>
    </xdr:from>
    <xdr:to>
      <xdr:col>15</xdr:col>
      <xdr:colOff>50800</xdr:colOff>
      <xdr:row>78</xdr:row>
      <xdr:rowOff>152400</xdr:rowOff>
    </xdr:to>
    <xdr:cxnSp macro="">
      <xdr:nvCxnSpPr>
        <xdr:cNvPr id="311" name="直線コネクタ 310">
          <a:extLst>
            <a:ext uri="{FF2B5EF4-FFF2-40B4-BE49-F238E27FC236}">
              <a16:creationId xmlns:a16="http://schemas.microsoft.com/office/drawing/2014/main" id="{154F076B-43CC-46F3-A4E9-D3A0A2E42D35}"/>
            </a:ext>
          </a:extLst>
        </xdr:cNvPr>
        <xdr:cNvCxnSpPr/>
      </xdr:nvCxnSpPr>
      <xdr:spPr>
        <a:xfrm>
          <a:off x="2019300" y="13477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97789</xdr:rowOff>
    </xdr:from>
    <xdr:to>
      <xdr:col>6</xdr:col>
      <xdr:colOff>38100</xdr:colOff>
      <xdr:row>80</xdr:row>
      <xdr:rowOff>27939</xdr:rowOff>
    </xdr:to>
    <xdr:sp macro="" textlink="">
      <xdr:nvSpPr>
        <xdr:cNvPr id="312" name="楕円 311">
          <a:extLst>
            <a:ext uri="{FF2B5EF4-FFF2-40B4-BE49-F238E27FC236}">
              <a16:creationId xmlns:a16="http://schemas.microsoft.com/office/drawing/2014/main" id="{37256FA4-96ED-47B4-AEB2-A7DA13F1527A}"/>
            </a:ext>
          </a:extLst>
        </xdr:cNvPr>
        <xdr:cNvSpPr/>
      </xdr:nvSpPr>
      <xdr:spPr>
        <a:xfrm>
          <a:off x="1079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104775</xdr:rowOff>
    </xdr:from>
    <xdr:to>
      <xdr:col>10</xdr:col>
      <xdr:colOff>114300</xdr:colOff>
      <xdr:row>79</xdr:row>
      <xdr:rowOff>148589</xdr:rowOff>
    </xdr:to>
    <xdr:cxnSp macro="">
      <xdr:nvCxnSpPr>
        <xdr:cNvPr id="313" name="直線コネクタ 312">
          <a:extLst>
            <a:ext uri="{FF2B5EF4-FFF2-40B4-BE49-F238E27FC236}">
              <a16:creationId xmlns:a16="http://schemas.microsoft.com/office/drawing/2014/main" id="{76F82D6C-AC17-4A91-A706-C835AD0302A7}"/>
            </a:ext>
          </a:extLst>
        </xdr:cNvPr>
        <xdr:cNvCxnSpPr/>
      </xdr:nvCxnSpPr>
      <xdr:spPr>
        <a:xfrm flipV="1">
          <a:off x="1130300" y="13477875"/>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1D1A82B6-F687-42EB-B727-BDDF6796609C}"/>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AE363CA-0040-4C25-B952-E5A181A08BEF}"/>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BF8135CC-24EB-4A14-8A01-A0DFBD069682}"/>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1FE39E67-CB02-47AA-9AE8-9C892D1D8A1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84472</xdr:rowOff>
    </xdr:from>
    <xdr:ext cx="405111" cy="259045"/>
    <xdr:sp macro="" textlink="">
      <xdr:nvSpPr>
        <xdr:cNvPr id="318" name="n_1mainValue【公営住宅】&#10;有形固定資産減価償却率">
          <a:extLst>
            <a:ext uri="{FF2B5EF4-FFF2-40B4-BE49-F238E27FC236}">
              <a16:creationId xmlns:a16="http://schemas.microsoft.com/office/drawing/2014/main" id="{D8F6AB7A-CB56-438A-8597-3A179CD3882E}"/>
            </a:ext>
          </a:extLst>
        </xdr:cNvPr>
        <xdr:cNvSpPr txBox="1"/>
      </xdr:nvSpPr>
      <xdr:spPr>
        <a:xfrm>
          <a:off x="3582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19" name="n_2mainValue【公営住宅】&#10;有形固定資産減価償却率">
          <a:extLst>
            <a:ext uri="{FF2B5EF4-FFF2-40B4-BE49-F238E27FC236}">
              <a16:creationId xmlns:a16="http://schemas.microsoft.com/office/drawing/2014/main" id="{A9E9B03A-E52D-4B36-8A1F-9ADE44612207}"/>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652</xdr:rowOff>
    </xdr:from>
    <xdr:ext cx="405111" cy="259045"/>
    <xdr:sp macro="" textlink="">
      <xdr:nvSpPr>
        <xdr:cNvPr id="320" name="n_3mainValue【公営住宅】&#10;有形固定資産減価償却率">
          <a:extLst>
            <a:ext uri="{FF2B5EF4-FFF2-40B4-BE49-F238E27FC236}">
              <a16:creationId xmlns:a16="http://schemas.microsoft.com/office/drawing/2014/main" id="{E971B6EA-7F07-48E9-98B2-2ED01E39DD1E}"/>
            </a:ext>
          </a:extLst>
        </xdr:cNvPr>
        <xdr:cNvSpPr txBox="1"/>
      </xdr:nvSpPr>
      <xdr:spPr>
        <a:xfrm>
          <a:off x="1816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44466</xdr:rowOff>
    </xdr:from>
    <xdr:ext cx="405111" cy="259045"/>
    <xdr:sp macro="" textlink="">
      <xdr:nvSpPr>
        <xdr:cNvPr id="321" name="n_4mainValue【公営住宅】&#10;有形固定資産減価償却率">
          <a:extLst>
            <a:ext uri="{FF2B5EF4-FFF2-40B4-BE49-F238E27FC236}">
              <a16:creationId xmlns:a16="http://schemas.microsoft.com/office/drawing/2014/main" id="{1EFF708C-74CD-4978-A65C-3ACE43C0D2D5}"/>
            </a:ext>
          </a:extLst>
        </xdr:cNvPr>
        <xdr:cNvSpPr txBox="1"/>
      </xdr:nvSpPr>
      <xdr:spPr>
        <a:xfrm>
          <a:off x="927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7E71020-3141-4006-AE3C-F1A2176C7B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29FA500-8B60-48A0-B3E2-F7B2296192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D6479DA-0A63-4018-A865-F92A410FDC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400604B-EC1E-4CA2-A0C5-257B0F978A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C18453F-469B-4045-98B6-F6906F5DBF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14CE511-6382-4401-8C35-07ED50505E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FC9E04F-5AFE-4742-9FD2-68269FFAF8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528FE06-08F2-4535-91CB-41F4A17887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A7D1960-3D19-4822-8F41-FB0A89C965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75C0BAB-A010-45D9-9EED-BD309CBEA6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75EF8DC-0E66-4327-9EB9-5C7FC4684F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0DE9FE8-7A71-450A-B239-AD42957D9A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F9BFFB0-5EE6-4FBA-9A09-75BEE312A5E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45613F9-B065-4D5D-B7C8-69D823002BE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9F95C68-1325-4FF0-A000-D793A1A34FA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A5AE3EBA-F93C-471F-A53B-21573D17837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7F035D1-DA21-4ED9-AC1A-60B80A70D68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C606E110-0746-4EDD-879D-E1664B86FB3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2C9E3D5-B1D0-410A-8E0C-20AAFA09AF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DD1BF636-FAC6-412F-9E60-F34F661D1E7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446F466-49B2-4C94-8466-B9BE8132F9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43D2FAE-57BF-40F7-A78D-1A0092A2E81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CDD6021-C410-4F43-BCEC-D41E0E5592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5FA566A5-8FFC-4302-906F-D28992D58B83}"/>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CC8AE16F-5EA6-4757-89C7-B3CEB28577D3}"/>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6180449F-3E60-4E3A-B30F-BB1E106C3003}"/>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89083704-B0DD-432F-AF01-3073DFC38108}"/>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48944F-3DEB-4431-BF07-AC9E36D0AC4E}"/>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415511A6-3B42-444B-B78A-9F2F839DB927}"/>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98D33D1B-4A50-440E-B6BC-2090AB5BF543}"/>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BA374CD5-4093-4A2A-BDC5-9DE2FA1974E5}"/>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EE948FAA-2912-46E9-9315-3CE894D0588A}"/>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9A7B8F82-6CD2-4779-B22B-C7787D9A4AF2}"/>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BCF871B9-77F2-48D5-8353-ED046B3EA2EF}"/>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AA8A73E-78A7-48E2-B850-4458771C12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AA2ED15-0E27-4B1D-A965-088EA0CEDC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83C46B9-399E-493E-99B4-AB865D7A3E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2D2A2F4-9116-468D-ACAA-03BCBC97C2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BDE4DF5-D722-4AD7-A91B-C50B83B89E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126670</xdr:rowOff>
    </xdr:from>
    <xdr:to>
      <xdr:col>55</xdr:col>
      <xdr:colOff>50800</xdr:colOff>
      <xdr:row>86</xdr:row>
      <xdr:rowOff>56820</xdr:rowOff>
    </xdr:to>
    <xdr:sp macro="" textlink="">
      <xdr:nvSpPr>
        <xdr:cNvPr id="361" name="楕円 360">
          <a:extLst>
            <a:ext uri="{FF2B5EF4-FFF2-40B4-BE49-F238E27FC236}">
              <a16:creationId xmlns:a16="http://schemas.microsoft.com/office/drawing/2014/main" id="{D2F6B467-A4DE-41E8-9E04-B17BEC887709}"/>
            </a:ext>
          </a:extLst>
        </xdr:cNvPr>
        <xdr:cNvSpPr/>
      </xdr:nvSpPr>
      <xdr:spPr>
        <a:xfrm>
          <a:off x="10426700" y="146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41597</xdr:rowOff>
    </xdr:from>
    <xdr:ext cx="469744" cy="259045"/>
    <xdr:sp macro="" textlink="">
      <xdr:nvSpPr>
        <xdr:cNvPr id="362" name="【公営住宅】&#10;一人当たり面積該当値テキスト">
          <a:extLst>
            <a:ext uri="{FF2B5EF4-FFF2-40B4-BE49-F238E27FC236}">
              <a16:creationId xmlns:a16="http://schemas.microsoft.com/office/drawing/2014/main" id="{374F3292-97CA-4FCC-8F4C-E5A71F774720}"/>
            </a:ext>
          </a:extLst>
        </xdr:cNvPr>
        <xdr:cNvSpPr txBox="1"/>
      </xdr:nvSpPr>
      <xdr:spPr>
        <a:xfrm>
          <a:off x="10515600" y="146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128727</xdr:rowOff>
    </xdr:from>
    <xdr:to>
      <xdr:col>50</xdr:col>
      <xdr:colOff>165100</xdr:colOff>
      <xdr:row>86</xdr:row>
      <xdr:rowOff>58877</xdr:rowOff>
    </xdr:to>
    <xdr:sp macro="" textlink="">
      <xdr:nvSpPr>
        <xdr:cNvPr id="363" name="楕円 362">
          <a:extLst>
            <a:ext uri="{FF2B5EF4-FFF2-40B4-BE49-F238E27FC236}">
              <a16:creationId xmlns:a16="http://schemas.microsoft.com/office/drawing/2014/main" id="{81A93FD1-1535-4554-8EFA-DCD9005DAF16}"/>
            </a:ext>
          </a:extLst>
        </xdr:cNvPr>
        <xdr:cNvSpPr/>
      </xdr:nvSpPr>
      <xdr:spPr>
        <a:xfrm>
          <a:off x="9588500" y="147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6020</xdr:rowOff>
    </xdr:from>
    <xdr:to>
      <xdr:col>55</xdr:col>
      <xdr:colOff>0</xdr:colOff>
      <xdr:row>86</xdr:row>
      <xdr:rowOff>8077</xdr:rowOff>
    </xdr:to>
    <xdr:cxnSp macro="">
      <xdr:nvCxnSpPr>
        <xdr:cNvPr id="364" name="直線コネクタ 363">
          <a:extLst>
            <a:ext uri="{FF2B5EF4-FFF2-40B4-BE49-F238E27FC236}">
              <a16:creationId xmlns:a16="http://schemas.microsoft.com/office/drawing/2014/main" id="{C3EDB0C5-9769-4057-A760-E58F195AFBD8}"/>
            </a:ext>
          </a:extLst>
        </xdr:cNvPr>
        <xdr:cNvCxnSpPr/>
      </xdr:nvCxnSpPr>
      <xdr:spPr>
        <a:xfrm flipV="1">
          <a:off x="9639300" y="1475072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130708</xdr:rowOff>
    </xdr:from>
    <xdr:to>
      <xdr:col>46</xdr:col>
      <xdr:colOff>38100</xdr:colOff>
      <xdr:row>86</xdr:row>
      <xdr:rowOff>60858</xdr:rowOff>
    </xdr:to>
    <xdr:sp macro="" textlink="">
      <xdr:nvSpPr>
        <xdr:cNvPr id="365" name="楕円 364">
          <a:extLst>
            <a:ext uri="{FF2B5EF4-FFF2-40B4-BE49-F238E27FC236}">
              <a16:creationId xmlns:a16="http://schemas.microsoft.com/office/drawing/2014/main" id="{0D6B1677-E1D1-4D3C-9029-05F85CD60703}"/>
            </a:ext>
          </a:extLst>
        </xdr:cNvPr>
        <xdr:cNvSpPr/>
      </xdr:nvSpPr>
      <xdr:spPr>
        <a:xfrm>
          <a:off x="8699500" y="147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8077</xdr:rowOff>
    </xdr:from>
    <xdr:to>
      <xdr:col>50</xdr:col>
      <xdr:colOff>114300</xdr:colOff>
      <xdr:row>86</xdr:row>
      <xdr:rowOff>10058</xdr:rowOff>
    </xdr:to>
    <xdr:cxnSp macro="">
      <xdr:nvCxnSpPr>
        <xdr:cNvPr id="366" name="直線コネクタ 365">
          <a:extLst>
            <a:ext uri="{FF2B5EF4-FFF2-40B4-BE49-F238E27FC236}">
              <a16:creationId xmlns:a16="http://schemas.microsoft.com/office/drawing/2014/main" id="{E1DE08D5-F450-4544-A713-C9297315ADDA}"/>
            </a:ext>
          </a:extLst>
        </xdr:cNvPr>
        <xdr:cNvCxnSpPr/>
      </xdr:nvCxnSpPr>
      <xdr:spPr>
        <a:xfrm flipV="1">
          <a:off x="8750300" y="1475277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133680</xdr:rowOff>
    </xdr:from>
    <xdr:to>
      <xdr:col>41</xdr:col>
      <xdr:colOff>101600</xdr:colOff>
      <xdr:row>86</xdr:row>
      <xdr:rowOff>63830</xdr:rowOff>
    </xdr:to>
    <xdr:sp macro="" textlink="">
      <xdr:nvSpPr>
        <xdr:cNvPr id="367" name="楕円 366">
          <a:extLst>
            <a:ext uri="{FF2B5EF4-FFF2-40B4-BE49-F238E27FC236}">
              <a16:creationId xmlns:a16="http://schemas.microsoft.com/office/drawing/2014/main" id="{5074902D-8C50-42BA-8ED7-A6C488B1324C}"/>
            </a:ext>
          </a:extLst>
        </xdr:cNvPr>
        <xdr:cNvSpPr/>
      </xdr:nvSpPr>
      <xdr:spPr>
        <a:xfrm>
          <a:off x="7810500" y="147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10058</xdr:rowOff>
    </xdr:from>
    <xdr:to>
      <xdr:col>45</xdr:col>
      <xdr:colOff>177800</xdr:colOff>
      <xdr:row>86</xdr:row>
      <xdr:rowOff>13030</xdr:rowOff>
    </xdr:to>
    <xdr:cxnSp macro="">
      <xdr:nvCxnSpPr>
        <xdr:cNvPr id="368" name="直線コネクタ 367">
          <a:extLst>
            <a:ext uri="{FF2B5EF4-FFF2-40B4-BE49-F238E27FC236}">
              <a16:creationId xmlns:a16="http://schemas.microsoft.com/office/drawing/2014/main" id="{7668F8FD-AE14-48E6-92DE-309948BCF798}"/>
            </a:ext>
          </a:extLst>
        </xdr:cNvPr>
        <xdr:cNvCxnSpPr/>
      </xdr:nvCxnSpPr>
      <xdr:spPr>
        <a:xfrm flipV="1">
          <a:off x="7861300" y="1475475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xdr:rowOff>
    </xdr:from>
    <xdr:to>
      <xdr:col>36</xdr:col>
      <xdr:colOff>165100</xdr:colOff>
      <xdr:row>86</xdr:row>
      <xdr:rowOff>103378</xdr:rowOff>
    </xdr:to>
    <xdr:sp macro="" textlink="">
      <xdr:nvSpPr>
        <xdr:cNvPr id="369" name="楕円 368">
          <a:extLst>
            <a:ext uri="{FF2B5EF4-FFF2-40B4-BE49-F238E27FC236}">
              <a16:creationId xmlns:a16="http://schemas.microsoft.com/office/drawing/2014/main" id="{9AE19444-6C9A-4267-A918-1D2CBC6DFDFF}"/>
            </a:ext>
          </a:extLst>
        </xdr:cNvPr>
        <xdr:cNvSpPr/>
      </xdr:nvSpPr>
      <xdr:spPr>
        <a:xfrm>
          <a:off x="6921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13030</xdr:rowOff>
    </xdr:from>
    <xdr:to>
      <xdr:col>41</xdr:col>
      <xdr:colOff>50800</xdr:colOff>
      <xdr:row>86</xdr:row>
      <xdr:rowOff>52578</xdr:rowOff>
    </xdr:to>
    <xdr:cxnSp macro="">
      <xdr:nvCxnSpPr>
        <xdr:cNvPr id="370" name="直線コネクタ 369">
          <a:extLst>
            <a:ext uri="{FF2B5EF4-FFF2-40B4-BE49-F238E27FC236}">
              <a16:creationId xmlns:a16="http://schemas.microsoft.com/office/drawing/2014/main" id="{ED2CEAD3-A02D-4ED9-A584-926068D455D1}"/>
            </a:ext>
          </a:extLst>
        </xdr:cNvPr>
        <xdr:cNvCxnSpPr/>
      </xdr:nvCxnSpPr>
      <xdr:spPr>
        <a:xfrm flipV="1">
          <a:off x="6972300" y="1475773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F402EDC4-4299-4AB7-A823-784B43070218}"/>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D29992A6-2EEC-4D2B-9DE3-1BFA97A09393}"/>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90015756-C23A-450B-9F4B-FB24FD12107B}"/>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E14C65C9-4074-4465-83A8-203DF4468DB5}"/>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50004</xdr:rowOff>
    </xdr:from>
    <xdr:ext cx="469744" cy="259045"/>
    <xdr:sp macro="" textlink="">
      <xdr:nvSpPr>
        <xdr:cNvPr id="375" name="n_1mainValue【公営住宅】&#10;一人当たり面積">
          <a:extLst>
            <a:ext uri="{FF2B5EF4-FFF2-40B4-BE49-F238E27FC236}">
              <a16:creationId xmlns:a16="http://schemas.microsoft.com/office/drawing/2014/main" id="{9738AF04-31CD-4022-8979-251E092FDBF7}"/>
            </a:ext>
          </a:extLst>
        </xdr:cNvPr>
        <xdr:cNvSpPr txBox="1"/>
      </xdr:nvSpPr>
      <xdr:spPr>
        <a:xfrm>
          <a:off x="9391727" y="1479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51985</xdr:rowOff>
    </xdr:from>
    <xdr:ext cx="469744" cy="259045"/>
    <xdr:sp macro="" textlink="">
      <xdr:nvSpPr>
        <xdr:cNvPr id="376" name="n_2mainValue【公営住宅】&#10;一人当たり面積">
          <a:extLst>
            <a:ext uri="{FF2B5EF4-FFF2-40B4-BE49-F238E27FC236}">
              <a16:creationId xmlns:a16="http://schemas.microsoft.com/office/drawing/2014/main" id="{386C27BE-F26B-4E4E-8763-E8F4F02F8DC6}"/>
            </a:ext>
          </a:extLst>
        </xdr:cNvPr>
        <xdr:cNvSpPr txBox="1"/>
      </xdr:nvSpPr>
      <xdr:spPr>
        <a:xfrm>
          <a:off x="8515427" y="1479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54957</xdr:rowOff>
    </xdr:from>
    <xdr:ext cx="469744" cy="259045"/>
    <xdr:sp macro="" textlink="">
      <xdr:nvSpPr>
        <xdr:cNvPr id="377" name="n_3mainValue【公営住宅】&#10;一人当たり面積">
          <a:extLst>
            <a:ext uri="{FF2B5EF4-FFF2-40B4-BE49-F238E27FC236}">
              <a16:creationId xmlns:a16="http://schemas.microsoft.com/office/drawing/2014/main" id="{154D9A66-43BA-4F30-93A2-D79CDE948F4A}"/>
            </a:ext>
          </a:extLst>
        </xdr:cNvPr>
        <xdr:cNvSpPr txBox="1"/>
      </xdr:nvSpPr>
      <xdr:spPr>
        <a:xfrm>
          <a:off x="7626427" y="1479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94505</xdr:rowOff>
    </xdr:from>
    <xdr:ext cx="469744" cy="259045"/>
    <xdr:sp macro="" textlink="">
      <xdr:nvSpPr>
        <xdr:cNvPr id="378" name="n_4mainValue【公営住宅】&#10;一人当たり面積">
          <a:extLst>
            <a:ext uri="{FF2B5EF4-FFF2-40B4-BE49-F238E27FC236}">
              <a16:creationId xmlns:a16="http://schemas.microsoft.com/office/drawing/2014/main" id="{0A5B17F5-457D-4D55-944E-B33BBFEDFC23}"/>
            </a:ext>
          </a:extLst>
        </xdr:cNvPr>
        <xdr:cNvSpPr txBox="1"/>
      </xdr:nvSpPr>
      <xdr:spPr>
        <a:xfrm>
          <a:off x="6737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5158554-7AE8-4841-A1EC-E93845B4DA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4C696F6-E5AB-4161-A297-7C37FC5C9E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A35A8D1-75AF-4C3C-B47B-FB21053983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8DE6D24-0167-40D4-830F-792F181F81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BDDFE57-CCBE-44FE-8DC2-0B300A8A6F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79D0175-B546-41DB-B793-69287EFE10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735D5CE-F5C5-4F9E-A5E2-A7ACC07676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74F0022-4AE5-4B88-989D-6B0A07340E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547EA71-1ADD-4460-B185-13D5762A3A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8F44245-2642-489C-AC93-AA8B8E13BA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9822AB7-B953-4220-AC8E-FFA9A059BD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3354D14-A061-4E15-9669-165481875F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8000B0A-5B34-42A1-8F87-F8BDD64058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415FEF7-4D95-4352-B89E-E94D6481F7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3801CFA-2675-4B64-88DC-EE267998CB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4249569-B071-4A6F-ADCD-35E88428E0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4F12B5B-FA23-43AE-9AC3-1B70202FC5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06A6D41-40A6-4F40-BBA7-4EB391543D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4122D17-48DC-4432-B995-4CEBAAEA9E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4DA4661-D20F-450D-861B-D57CB92D6E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77691FD-8796-401A-B9C1-C2F63B0911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5FCC60A-6D12-4C17-9475-EF38922570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E61CCA6-7540-4EE9-B5DD-2DE3EBAE89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6595842-8D64-4C51-9598-AD9F48FFCF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094C9D3-D14A-4EE4-B12F-4AC2464A6E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E66CD35-E999-4AF3-9DB6-9D696EF171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17AFDD7-3C1C-4BB3-90E1-2A29C0706B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88BD1C1-F998-4F4C-BCC4-3DDC8656B5E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491A108-6AFD-48F6-9F3C-F8A166CE7C3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83C3470-27DE-486E-994F-180F7933B9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472F784-B9BF-4693-8463-E86E42A2FA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59EF175-766E-41FE-A569-659D33EEF4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2270505-E6EB-464A-A7BB-FA0CB020FEC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7F4898D-F5F2-487E-9815-0FFC6A7EC9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BAEE6F2-6BAF-4B55-A70E-DBB9B2B3A0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1DB1F13-EA5F-40DA-90EF-99E929606F5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9E288236-2FE6-4BD8-ACCA-4686A58225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FA10CB3-3D38-4CC9-BC3C-2E71266A201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6FB6821-5EC1-4600-8498-04F363AF126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A4FFE5C-E4D0-482E-A15F-8839E70299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0FE56E0-64CA-4846-9E1A-832F54D14E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0E373A3-5D2D-4DEA-B2A6-8061EF1B60B5}"/>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720EF017-6A05-43FE-B54C-5328A0B66B2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684192F3-FD71-45B1-9443-8EF850CAE1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351B502A-2CE2-4FFF-9397-EC82AC683BC7}"/>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BCAFDEF1-0DD4-451D-A9B7-BF3A7478B0D4}"/>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BF9E6101-794B-4E2E-A2F3-E1FB62DA34E7}"/>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D529A37E-A60D-4F42-8778-AA9CD3FA6656}"/>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69D66AFD-69F6-40E5-A1F4-5DECC3382534}"/>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1C95473A-F47F-4A19-9B98-30FD91B07964}"/>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BA41DE42-7E4D-4F00-BFEE-A047DF42E04E}"/>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6D702593-3B6F-4922-AF78-7751C9A162DF}"/>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85D9FAC-F94A-42AD-B6F1-FE51EC6830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B9EEAB-BB37-42F9-BE50-67A3BADFE7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0C60D21-F516-4C84-A3A0-A8B6F68B17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7ED7DDE-65E6-41CB-9DB3-FA7876979D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4DEFC3-7997-4384-94D8-0483BD3494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84183</xdr:rowOff>
    </xdr:from>
    <xdr:to>
      <xdr:col>85</xdr:col>
      <xdr:colOff>177800</xdr:colOff>
      <xdr:row>36</xdr:row>
      <xdr:rowOff>14333</xdr:rowOff>
    </xdr:to>
    <xdr:sp macro="" textlink="">
      <xdr:nvSpPr>
        <xdr:cNvPr id="436" name="楕円 435">
          <a:extLst>
            <a:ext uri="{FF2B5EF4-FFF2-40B4-BE49-F238E27FC236}">
              <a16:creationId xmlns:a16="http://schemas.microsoft.com/office/drawing/2014/main" id="{2DD46D3D-9B11-461E-88AF-262F2AD79769}"/>
            </a:ext>
          </a:extLst>
        </xdr:cNvPr>
        <xdr:cNvSpPr/>
      </xdr:nvSpPr>
      <xdr:spPr>
        <a:xfrm>
          <a:off x="16268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107060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EE43CD1-1BEF-4EF1-B9C3-65A94B4FD478}"/>
            </a:ext>
          </a:extLst>
        </xdr:cNvPr>
        <xdr:cNvSpPr txBox="1"/>
      </xdr:nvSpPr>
      <xdr:spPr>
        <a:xfrm>
          <a:off x="16357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438" name="楕円 437">
          <a:extLst>
            <a:ext uri="{FF2B5EF4-FFF2-40B4-BE49-F238E27FC236}">
              <a16:creationId xmlns:a16="http://schemas.microsoft.com/office/drawing/2014/main" id="{FBE2B3CF-C338-49AB-A84F-7FC924FDFF8A}"/>
            </a:ext>
          </a:extLst>
        </xdr:cNvPr>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134983</xdr:rowOff>
    </xdr:to>
    <xdr:cxnSp macro="">
      <xdr:nvCxnSpPr>
        <xdr:cNvPr id="439" name="直線コネクタ 438">
          <a:extLst>
            <a:ext uri="{FF2B5EF4-FFF2-40B4-BE49-F238E27FC236}">
              <a16:creationId xmlns:a16="http://schemas.microsoft.com/office/drawing/2014/main" id="{43989B4F-0692-43F4-89D9-BCD597E579AF}"/>
            </a:ext>
          </a:extLst>
        </xdr:cNvPr>
        <xdr:cNvCxnSpPr/>
      </xdr:nvCxnSpPr>
      <xdr:spPr>
        <a:xfrm>
          <a:off x="15481300" y="60916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xdr:rowOff>
    </xdr:from>
    <xdr:to>
      <xdr:col>76</xdr:col>
      <xdr:colOff>165100</xdr:colOff>
      <xdr:row>35</xdr:row>
      <xdr:rowOff>102507</xdr:rowOff>
    </xdr:to>
    <xdr:sp macro="" textlink="">
      <xdr:nvSpPr>
        <xdr:cNvPr id="440" name="楕円 439">
          <a:extLst>
            <a:ext uri="{FF2B5EF4-FFF2-40B4-BE49-F238E27FC236}">
              <a16:creationId xmlns:a16="http://schemas.microsoft.com/office/drawing/2014/main" id="{82A49D07-E722-40C7-814E-CA5729DF6BD0}"/>
            </a:ext>
          </a:extLst>
        </xdr:cNvPr>
        <xdr:cNvSpPr/>
      </xdr:nvSpPr>
      <xdr:spPr>
        <a:xfrm>
          <a:off x="14541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35</xdr:row>
      <xdr:rowOff>90896</xdr:rowOff>
    </xdr:to>
    <xdr:cxnSp macro="">
      <xdr:nvCxnSpPr>
        <xdr:cNvPr id="441" name="直線コネクタ 440">
          <a:extLst>
            <a:ext uri="{FF2B5EF4-FFF2-40B4-BE49-F238E27FC236}">
              <a16:creationId xmlns:a16="http://schemas.microsoft.com/office/drawing/2014/main" id="{C3BA7ADA-1184-4F64-AD60-30A92717671A}"/>
            </a:ext>
          </a:extLst>
        </xdr:cNvPr>
        <xdr:cNvCxnSpPr/>
      </xdr:nvCxnSpPr>
      <xdr:spPr>
        <a:xfrm>
          <a:off x="14592300" y="60524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442" name="楕円 441">
          <a:extLst>
            <a:ext uri="{FF2B5EF4-FFF2-40B4-BE49-F238E27FC236}">
              <a16:creationId xmlns:a16="http://schemas.microsoft.com/office/drawing/2014/main" id="{D118CF04-CB53-4B72-BD4A-F676D5344CA6}"/>
            </a:ext>
          </a:extLst>
        </xdr:cNvPr>
        <xdr:cNvSpPr/>
      </xdr:nvSpPr>
      <xdr:spPr>
        <a:xfrm>
          <a:off x="13652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51707</xdr:rowOff>
    </xdr:to>
    <xdr:cxnSp macro="">
      <xdr:nvCxnSpPr>
        <xdr:cNvPr id="443" name="直線コネクタ 442">
          <a:extLst>
            <a:ext uri="{FF2B5EF4-FFF2-40B4-BE49-F238E27FC236}">
              <a16:creationId xmlns:a16="http://schemas.microsoft.com/office/drawing/2014/main" id="{2D5F0531-82D6-4FBA-BF20-13E9FB1D2966}"/>
            </a:ext>
          </a:extLst>
        </xdr:cNvPr>
        <xdr:cNvCxnSpPr/>
      </xdr:nvCxnSpPr>
      <xdr:spPr>
        <a:xfrm>
          <a:off x="13703300" y="60100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85816</xdr:rowOff>
    </xdr:from>
    <xdr:to>
      <xdr:col>67</xdr:col>
      <xdr:colOff>101600</xdr:colOff>
      <xdr:row>35</xdr:row>
      <xdr:rowOff>15966</xdr:rowOff>
    </xdr:to>
    <xdr:sp macro="" textlink="">
      <xdr:nvSpPr>
        <xdr:cNvPr id="444" name="楕円 443">
          <a:extLst>
            <a:ext uri="{FF2B5EF4-FFF2-40B4-BE49-F238E27FC236}">
              <a16:creationId xmlns:a16="http://schemas.microsoft.com/office/drawing/2014/main" id="{3E7EDF6E-91FB-4685-991A-6866DD6F2427}"/>
            </a:ext>
          </a:extLst>
        </xdr:cNvPr>
        <xdr:cNvSpPr/>
      </xdr:nvSpPr>
      <xdr:spPr>
        <a:xfrm>
          <a:off x="12763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136616</xdr:rowOff>
    </xdr:from>
    <xdr:to>
      <xdr:col>71</xdr:col>
      <xdr:colOff>177800</xdr:colOff>
      <xdr:row>35</xdr:row>
      <xdr:rowOff>9253</xdr:rowOff>
    </xdr:to>
    <xdr:cxnSp macro="">
      <xdr:nvCxnSpPr>
        <xdr:cNvPr id="445" name="直線コネクタ 444">
          <a:extLst>
            <a:ext uri="{FF2B5EF4-FFF2-40B4-BE49-F238E27FC236}">
              <a16:creationId xmlns:a16="http://schemas.microsoft.com/office/drawing/2014/main" id="{3771F1AD-3D4A-4E56-91D0-C28A0AD26D95}"/>
            </a:ext>
          </a:extLst>
        </xdr:cNvPr>
        <xdr:cNvCxnSpPr/>
      </xdr:nvCxnSpPr>
      <xdr:spPr>
        <a:xfrm>
          <a:off x="12814300" y="59659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0BBDE3B-5E54-41EA-8EF2-9DE1D3781061}"/>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E01A950-E803-4131-8A5F-841B0A724248}"/>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28A4FFF-B631-4237-9E22-A34E74EB7D59}"/>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6D80CFF-88CE-4EA2-B087-414F8CEA873D}"/>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C6CF7CB-3239-4BEC-8C38-281959B55E0A}"/>
            </a:ext>
          </a:extLst>
        </xdr:cNvPr>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119034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4BDC178B-196D-482F-A2C6-2F7621D70C4E}"/>
            </a:ext>
          </a:extLst>
        </xdr:cNvPr>
        <xdr:cNvSpPr txBox="1"/>
      </xdr:nvSpPr>
      <xdr:spPr>
        <a:xfrm>
          <a:off x="14389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E48F951A-A9C8-4371-8897-455D00BE646A}"/>
            </a:ext>
          </a:extLst>
        </xdr:cNvPr>
        <xdr:cNvSpPr txBox="1"/>
      </xdr:nvSpPr>
      <xdr:spPr>
        <a:xfrm>
          <a:off x="13500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32493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F71F741-A4ED-464D-A8C7-51ABD59E56D4}"/>
            </a:ext>
          </a:extLst>
        </xdr:cNvPr>
        <xdr:cNvSpPr txBox="1"/>
      </xdr:nvSpPr>
      <xdr:spPr>
        <a:xfrm>
          <a:off x="12611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F3E0AEB-2044-4E07-8D00-F24F8650D7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CB42C36-008D-41E2-8C32-9EE8CB156C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F2C4069-33AB-4999-845F-5FEA2409A6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27507F5-314E-4CD5-BDD6-56BE1FBCC2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E30E32F0-0F51-4A2F-B01F-009637D746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4D492F5-3619-45C1-ADE2-4B1DCBF9A8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83AB493-7908-4916-A24B-981448D095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CEC82CC-34B5-415A-91D5-9A431C3F1D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676D8D6-82B6-417E-94B6-893F95E2B6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059E800-DF2F-4E25-BC1E-284C1BE443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CC45583-0082-4687-93DC-7FBA1CC9901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7AE0E842-E545-42B2-A3AF-EBBD5100E3E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925E3F34-2E04-4BB6-931C-C6B79EB159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07FE04B-226B-4ECC-B5BD-BD85851BD97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847F72B0-9D5C-4EC7-937F-E7739A7EDD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DD32747-978B-4930-8955-30F78F25F7A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4892715-C137-4BAC-BD95-A499D3EDC26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D31C3DE3-E58E-4379-8B6C-9097EAAB991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28D133F-40C2-495A-959A-AC981AFD88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782F5FD-5415-4869-8E63-0852ED69C28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1F07250-398B-4548-AEAD-73366EBED5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3DB02B79-DA19-4BFB-ADC9-F085ED208D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E159A16-5FAB-4BFD-81CF-95AA4982D8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695752C4-6DE5-4482-A473-9BAA8D740A67}"/>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787F259-C451-46BC-9368-792DF99E3F94}"/>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80CE4F20-CDF8-456D-AA18-3AA71FF3878B}"/>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6816A2C-351E-41B3-8AB1-3E83D892F5F8}"/>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A58F85A6-08A8-4586-B6C4-8155D9179F16}"/>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C6637A6-D47E-44AB-A2DA-551DA3D7C5A2}"/>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0576875D-04B0-4811-A928-1457A2BD9B2C}"/>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2F9B162F-C0EC-4962-8622-800DC9DE78AB}"/>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51130698-7C63-4143-B518-076EC88112AD}"/>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501E6082-B8E3-48E0-886C-44067FEB1477}"/>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8BF58750-3F08-4B2D-8E48-43AAC6EC887D}"/>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B6FDBE4-919E-4050-8A7C-C0062E3914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8BA7BC-065C-4443-84F2-4C2D7AA865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2E52591-5B47-4C6E-8B1F-DA51734AE7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635414E-6C21-4230-A5F6-522B36CA4E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0C112B6-8810-47CC-8DAB-251033D03D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93" name="楕円 492">
          <a:extLst>
            <a:ext uri="{FF2B5EF4-FFF2-40B4-BE49-F238E27FC236}">
              <a16:creationId xmlns:a16="http://schemas.microsoft.com/office/drawing/2014/main" id="{9423C0D4-8FAC-4D60-B2B2-A65512C935F0}"/>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87139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AEC89FF-C922-44DF-B03C-8D3529B0040F}"/>
            </a:ext>
          </a:extLst>
        </xdr:cNvPr>
        <xdr:cNvSpPr txBox="1"/>
      </xdr:nvSpPr>
      <xdr:spPr>
        <a:xfrm>
          <a:off x="22199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72644</xdr:rowOff>
    </xdr:from>
    <xdr:to>
      <xdr:col>112</xdr:col>
      <xdr:colOff>38100</xdr:colOff>
      <xdr:row>40</xdr:row>
      <xdr:rowOff>2794</xdr:rowOff>
    </xdr:to>
    <xdr:sp macro="" textlink="">
      <xdr:nvSpPr>
        <xdr:cNvPr id="495" name="楕円 494">
          <a:extLst>
            <a:ext uri="{FF2B5EF4-FFF2-40B4-BE49-F238E27FC236}">
              <a16:creationId xmlns:a16="http://schemas.microsoft.com/office/drawing/2014/main" id="{22AE4A45-8CBC-4589-907F-30C8C859D90E}"/>
            </a:ext>
          </a:extLst>
        </xdr:cNvPr>
        <xdr:cNvSpPr/>
      </xdr:nvSpPr>
      <xdr:spPr>
        <a:xfrm>
          <a:off x="21272500" y="67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123444</xdr:rowOff>
    </xdr:to>
    <xdr:cxnSp macro="">
      <xdr:nvCxnSpPr>
        <xdr:cNvPr id="496" name="直線コネクタ 495">
          <a:extLst>
            <a:ext uri="{FF2B5EF4-FFF2-40B4-BE49-F238E27FC236}">
              <a16:creationId xmlns:a16="http://schemas.microsoft.com/office/drawing/2014/main" id="{B918A631-2F6B-4025-9737-D16F16C31B7E}"/>
            </a:ext>
          </a:extLst>
        </xdr:cNvPr>
        <xdr:cNvCxnSpPr/>
      </xdr:nvCxnSpPr>
      <xdr:spPr>
        <a:xfrm flipV="1">
          <a:off x="21323300" y="680161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81026</xdr:rowOff>
    </xdr:from>
    <xdr:to>
      <xdr:col>107</xdr:col>
      <xdr:colOff>101600</xdr:colOff>
      <xdr:row>40</xdr:row>
      <xdr:rowOff>11176</xdr:rowOff>
    </xdr:to>
    <xdr:sp macro="" textlink="">
      <xdr:nvSpPr>
        <xdr:cNvPr id="497" name="楕円 496">
          <a:extLst>
            <a:ext uri="{FF2B5EF4-FFF2-40B4-BE49-F238E27FC236}">
              <a16:creationId xmlns:a16="http://schemas.microsoft.com/office/drawing/2014/main" id="{F9E15376-DB6E-4405-9FE5-7F9F8F7A861A}"/>
            </a:ext>
          </a:extLst>
        </xdr:cNvPr>
        <xdr:cNvSpPr/>
      </xdr:nvSpPr>
      <xdr:spPr>
        <a:xfrm>
          <a:off x="2038350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123444</xdr:rowOff>
    </xdr:from>
    <xdr:to>
      <xdr:col>111</xdr:col>
      <xdr:colOff>177800</xdr:colOff>
      <xdr:row>39</xdr:row>
      <xdr:rowOff>131826</xdr:rowOff>
    </xdr:to>
    <xdr:cxnSp macro="">
      <xdr:nvCxnSpPr>
        <xdr:cNvPr id="498" name="直線コネクタ 497">
          <a:extLst>
            <a:ext uri="{FF2B5EF4-FFF2-40B4-BE49-F238E27FC236}">
              <a16:creationId xmlns:a16="http://schemas.microsoft.com/office/drawing/2014/main" id="{EFAAB486-D394-448A-81D7-63FBAB55EC23}"/>
            </a:ext>
          </a:extLst>
        </xdr:cNvPr>
        <xdr:cNvCxnSpPr/>
      </xdr:nvCxnSpPr>
      <xdr:spPr>
        <a:xfrm flipV="1">
          <a:off x="20434300" y="68099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92456</xdr:rowOff>
    </xdr:from>
    <xdr:to>
      <xdr:col>102</xdr:col>
      <xdr:colOff>165100</xdr:colOff>
      <xdr:row>40</xdr:row>
      <xdr:rowOff>22606</xdr:rowOff>
    </xdr:to>
    <xdr:sp macro="" textlink="">
      <xdr:nvSpPr>
        <xdr:cNvPr id="499" name="楕円 498">
          <a:extLst>
            <a:ext uri="{FF2B5EF4-FFF2-40B4-BE49-F238E27FC236}">
              <a16:creationId xmlns:a16="http://schemas.microsoft.com/office/drawing/2014/main" id="{7D426381-053B-485B-B5E9-5B9D627C5F5E}"/>
            </a:ext>
          </a:extLst>
        </xdr:cNvPr>
        <xdr:cNvSpPr/>
      </xdr:nvSpPr>
      <xdr:spPr>
        <a:xfrm>
          <a:off x="19494500" y="67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131826</xdr:rowOff>
    </xdr:from>
    <xdr:to>
      <xdr:col>107</xdr:col>
      <xdr:colOff>50800</xdr:colOff>
      <xdr:row>39</xdr:row>
      <xdr:rowOff>143256</xdr:rowOff>
    </xdr:to>
    <xdr:cxnSp macro="">
      <xdr:nvCxnSpPr>
        <xdr:cNvPr id="500" name="直線コネクタ 499">
          <a:extLst>
            <a:ext uri="{FF2B5EF4-FFF2-40B4-BE49-F238E27FC236}">
              <a16:creationId xmlns:a16="http://schemas.microsoft.com/office/drawing/2014/main" id="{5B526929-4955-44DE-9615-596FCF394C6B}"/>
            </a:ext>
          </a:extLst>
        </xdr:cNvPr>
        <xdr:cNvCxnSpPr/>
      </xdr:nvCxnSpPr>
      <xdr:spPr>
        <a:xfrm flipV="1">
          <a:off x="19545300" y="68183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102362</xdr:rowOff>
    </xdr:from>
    <xdr:to>
      <xdr:col>98</xdr:col>
      <xdr:colOff>38100</xdr:colOff>
      <xdr:row>40</xdr:row>
      <xdr:rowOff>32512</xdr:rowOff>
    </xdr:to>
    <xdr:sp macro="" textlink="">
      <xdr:nvSpPr>
        <xdr:cNvPr id="501" name="楕円 500">
          <a:extLst>
            <a:ext uri="{FF2B5EF4-FFF2-40B4-BE49-F238E27FC236}">
              <a16:creationId xmlns:a16="http://schemas.microsoft.com/office/drawing/2014/main" id="{0A6B7E7A-9FCB-4D24-B4CD-41F09D822A85}"/>
            </a:ext>
          </a:extLst>
        </xdr:cNvPr>
        <xdr:cNvSpPr/>
      </xdr:nvSpPr>
      <xdr:spPr>
        <a:xfrm>
          <a:off x="18605500" y="67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143256</xdr:rowOff>
    </xdr:from>
    <xdr:to>
      <xdr:col>102</xdr:col>
      <xdr:colOff>114300</xdr:colOff>
      <xdr:row>39</xdr:row>
      <xdr:rowOff>153162</xdr:rowOff>
    </xdr:to>
    <xdr:cxnSp macro="">
      <xdr:nvCxnSpPr>
        <xdr:cNvPr id="502" name="直線コネクタ 501">
          <a:extLst>
            <a:ext uri="{FF2B5EF4-FFF2-40B4-BE49-F238E27FC236}">
              <a16:creationId xmlns:a16="http://schemas.microsoft.com/office/drawing/2014/main" id="{3BB4023D-A282-453F-B66F-904EBBF4F5E0}"/>
            </a:ext>
          </a:extLst>
        </xdr:cNvPr>
        <xdr:cNvCxnSpPr/>
      </xdr:nvCxnSpPr>
      <xdr:spPr>
        <a:xfrm flipV="1">
          <a:off x="18656300" y="68298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3EEC6AB-6C33-4E3A-8168-FD3C255BEE5B}"/>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2BF8C0F-8703-46A3-8D28-FD96F33F31FB}"/>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AE57E04-B60A-4576-B53B-50EC41CEED2D}"/>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F01835C-5E00-48D2-9B85-BC5674E9492A}"/>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19321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D96DDCE8-BCD3-4A0C-8FF2-7F57C627DC07}"/>
            </a:ext>
          </a:extLst>
        </xdr:cNvPr>
        <xdr:cNvSpPr txBox="1"/>
      </xdr:nvSpPr>
      <xdr:spPr>
        <a:xfrm>
          <a:off x="21075727"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27703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B15DDC9-947A-4652-9DE2-544F42CE5B8C}"/>
            </a:ext>
          </a:extLst>
        </xdr:cNvPr>
        <xdr:cNvSpPr txBox="1"/>
      </xdr:nvSpPr>
      <xdr:spPr>
        <a:xfrm>
          <a:off x="20199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39133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0C8FE58-99F9-4FA6-AD99-C601B7CD7213}"/>
            </a:ext>
          </a:extLst>
        </xdr:cNvPr>
        <xdr:cNvSpPr txBox="1"/>
      </xdr:nvSpPr>
      <xdr:spPr>
        <a:xfrm>
          <a:off x="19310427"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23639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36409F7-27AE-4D3B-BEC0-57CD578B34C6}"/>
            </a:ext>
          </a:extLst>
        </xdr:cNvPr>
        <xdr:cNvSpPr txBox="1"/>
      </xdr:nvSpPr>
      <xdr:spPr>
        <a:xfrm>
          <a:off x="18421427" y="688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2FE3E9A-784B-48C2-85F5-45F508180D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1A87470-9739-4195-BC23-002B2EA9CA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F2252E8-2F77-41EC-8BDA-34DDE17DC5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329C8C75-027E-4C09-86F1-4FBB3D45B3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436A280-A275-4D23-861A-C6B6224180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4EB0A55-6A34-446B-A542-39C1FC6659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E1C57BA-1DC4-450C-BDB3-143A48D0D4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D03975C-4C75-4275-8CF6-40DE07F4BD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3D7386B-E37D-4947-A8B1-8E6E6B5F8C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766DEBE-6BE1-4F76-B4E9-DE4AB0B5F9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C6D085D-4F74-4A3F-ABED-39AA365E6B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DABCD35-78C1-4F3F-8683-17A43E4FAB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0FDF98A-9D27-4A32-BCF7-AABABA8A7D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5A411526-B46A-4F94-AEDD-E56FAF81A3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17862A48-35BF-4B05-AA9D-D6789BAA4A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AA6F568-5A1E-43E4-B820-471D7B9492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2BA46B22-149A-4E18-A67A-01197E972EE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264BEF6-FAB7-4B17-A7D3-C5689BE851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E9751C3-6B64-44FE-B417-D0A0108A71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C84CAA8-C98C-44A9-9BEF-0966805F7EF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50ADE24-98B9-4AA9-BD5F-C1459D1C12E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2575A08-393B-489E-875B-DDCB40F01C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6F169A1C-A97A-404E-9D6C-56490FAF1E5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E175E8E-D535-4015-B696-6BC9BF6596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88489232-29B0-4B70-B619-A7905AA30067}"/>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C0946AF-F625-44C0-AF6F-32330E7466DD}"/>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1F54E38D-CA5A-42E0-9C33-95E5B89FF079}"/>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98EB9CD4-14DF-49DE-80B3-6C8A5AF11168}"/>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9829B4F0-6E82-4C37-802E-8FAAE396FF56}"/>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0841FA1-5E95-4259-9942-7EFECB5721C4}"/>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EC57CE5D-2651-4EB3-A59E-BDBC367E3A9F}"/>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E1EB131D-929B-4BC1-BE91-58D589EE99E4}"/>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7B2493DD-620F-4340-98E7-C3B544A2D624}"/>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8B77ACCB-0454-46E8-BCD8-676B889CB63B}"/>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FBA2B856-D908-4271-96E3-DB8785CC9A3D}"/>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6A933D5-4794-4F48-BF0C-15A6127A29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373DA53-BD86-4A1D-AB5D-10FCADB0C6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D81FAF1-D428-4D3F-A99A-E784A7D364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ECBE433-0140-4CDA-987C-7DD521359F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4C2BB17-EF0C-48F7-8DF8-AF87E75724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xdr:rowOff>
    </xdr:from>
    <xdr:to>
      <xdr:col>85</xdr:col>
      <xdr:colOff>177800</xdr:colOff>
      <xdr:row>57</xdr:row>
      <xdr:rowOff>115570</xdr:rowOff>
    </xdr:to>
    <xdr:sp macro="" textlink="">
      <xdr:nvSpPr>
        <xdr:cNvPr id="551" name="楕円 550">
          <a:extLst>
            <a:ext uri="{FF2B5EF4-FFF2-40B4-BE49-F238E27FC236}">
              <a16:creationId xmlns:a16="http://schemas.microsoft.com/office/drawing/2014/main" id="{A75FE79F-6715-4266-977C-B1D33B68FB16}"/>
            </a:ext>
          </a:extLst>
        </xdr:cNvPr>
        <xdr:cNvSpPr/>
      </xdr:nvSpPr>
      <xdr:spPr>
        <a:xfrm>
          <a:off x="16268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36847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04B0BD3-18C8-4D6E-BC98-050E878951AE}"/>
            </a:ext>
          </a:extLst>
        </xdr:cNvPr>
        <xdr:cNvSpPr txBox="1"/>
      </xdr:nvSpPr>
      <xdr:spPr>
        <a:xfrm>
          <a:off x="1635760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553" name="楕円 552">
          <a:extLst>
            <a:ext uri="{FF2B5EF4-FFF2-40B4-BE49-F238E27FC236}">
              <a16:creationId xmlns:a16="http://schemas.microsoft.com/office/drawing/2014/main" id="{6826E75C-F02E-4402-AC8C-B1262A794BD1}"/>
            </a:ext>
          </a:extLst>
        </xdr:cNvPr>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64770</xdr:rowOff>
    </xdr:to>
    <xdr:cxnSp macro="">
      <xdr:nvCxnSpPr>
        <xdr:cNvPr id="554" name="直線コネクタ 553">
          <a:extLst>
            <a:ext uri="{FF2B5EF4-FFF2-40B4-BE49-F238E27FC236}">
              <a16:creationId xmlns:a16="http://schemas.microsoft.com/office/drawing/2014/main" id="{DB59FC67-C949-49D9-A3FF-5B5237C7CD5F}"/>
            </a:ext>
          </a:extLst>
        </xdr:cNvPr>
        <xdr:cNvCxnSpPr/>
      </xdr:nvCxnSpPr>
      <xdr:spPr>
        <a:xfrm>
          <a:off x="15481300" y="9795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105410</xdr:rowOff>
    </xdr:from>
    <xdr:to>
      <xdr:col>76</xdr:col>
      <xdr:colOff>165100</xdr:colOff>
      <xdr:row>57</xdr:row>
      <xdr:rowOff>35560</xdr:rowOff>
    </xdr:to>
    <xdr:sp macro="" textlink="">
      <xdr:nvSpPr>
        <xdr:cNvPr id="555" name="楕円 554">
          <a:extLst>
            <a:ext uri="{FF2B5EF4-FFF2-40B4-BE49-F238E27FC236}">
              <a16:creationId xmlns:a16="http://schemas.microsoft.com/office/drawing/2014/main" id="{AF7BDC33-92B6-4116-8AEF-52034A4B9F15}"/>
            </a:ext>
          </a:extLst>
        </xdr:cNvPr>
        <xdr:cNvSpPr/>
      </xdr:nvSpPr>
      <xdr:spPr>
        <a:xfrm>
          <a:off x="14541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156210</xdr:rowOff>
    </xdr:from>
    <xdr:to>
      <xdr:col>81</xdr:col>
      <xdr:colOff>50800</xdr:colOff>
      <xdr:row>57</xdr:row>
      <xdr:rowOff>22860</xdr:rowOff>
    </xdr:to>
    <xdr:cxnSp macro="">
      <xdr:nvCxnSpPr>
        <xdr:cNvPr id="556" name="直線コネクタ 555">
          <a:extLst>
            <a:ext uri="{FF2B5EF4-FFF2-40B4-BE49-F238E27FC236}">
              <a16:creationId xmlns:a16="http://schemas.microsoft.com/office/drawing/2014/main" id="{E04269C7-010A-45A3-BFF2-CBCBAC1C7209}"/>
            </a:ext>
          </a:extLst>
        </xdr:cNvPr>
        <xdr:cNvCxnSpPr/>
      </xdr:nvCxnSpPr>
      <xdr:spPr>
        <a:xfrm>
          <a:off x="14592300" y="9757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557" name="楕円 556">
          <a:extLst>
            <a:ext uri="{FF2B5EF4-FFF2-40B4-BE49-F238E27FC236}">
              <a16:creationId xmlns:a16="http://schemas.microsoft.com/office/drawing/2014/main" id="{2D5CCD01-FD8A-484A-A282-ED791A7A15D9}"/>
            </a:ext>
          </a:extLst>
        </xdr:cNvPr>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156210</xdr:rowOff>
    </xdr:to>
    <xdr:cxnSp macro="">
      <xdr:nvCxnSpPr>
        <xdr:cNvPr id="558" name="直線コネクタ 557">
          <a:extLst>
            <a:ext uri="{FF2B5EF4-FFF2-40B4-BE49-F238E27FC236}">
              <a16:creationId xmlns:a16="http://schemas.microsoft.com/office/drawing/2014/main" id="{2963C38F-6A30-4209-BA1C-56DD775E9BAC}"/>
            </a:ext>
          </a:extLst>
        </xdr:cNvPr>
        <xdr:cNvCxnSpPr/>
      </xdr:nvCxnSpPr>
      <xdr:spPr>
        <a:xfrm>
          <a:off x="13703300" y="9715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21590</xdr:rowOff>
    </xdr:from>
    <xdr:to>
      <xdr:col>67</xdr:col>
      <xdr:colOff>101600</xdr:colOff>
      <xdr:row>56</xdr:row>
      <xdr:rowOff>123190</xdr:rowOff>
    </xdr:to>
    <xdr:sp macro="" textlink="">
      <xdr:nvSpPr>
        <xdr:cNvPr id="559" name="楕円 558">
          <a:extLst>
            <a:ext uri="{FF2B5EF4-FFF2-40B4-BE49-F238E27FC236}">
              <a16:creationId xmlns:a16="http://schemas.microsoft.com/office/drawing/2014/main" id="{75BDA39F-0500-456E-A3FB-F2529D291F37}"/>
            </a:ext>
          </a:extLst>
        </xdr:cNvPr>
        <xdr:cNvSpPr/>
      </xdr:nvSpPr>
      <xdr:spPr>
        <a:xfrm>
          <a:off x="12763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72390</xdr:rowOff>
    </xdr:from>
    <xdr:to>
      <xdr:col>71</xdr:col>
      <xdr:colOff>177800</xdr:colOff>
      <xdr:row>56</xdr:row>
      <xdr:rowOff>114300</xdr:rowOff>
    </xdr:to>
    <xdr:cxnSp macro="">
      <xdr:nvCxnSpPr>
        <xdr:cNvPr id="560" name="直線コネクタ 559">
          <a:extLst>
            <a:ext uri="{FF2B5EF4-FFF2-40B4-BE49-F238E27FC236}">
              <a16:creationId xmlns:a16="http://schemas.microsoft.com/office/drawing/2014/main" id="{671F47F3-19FD-483C-87F6-09284E18FFA0}"/>
            </a:ext>
          </a:extLst>
        </xdr:cNvPr>
        <xdr:cNvCxnSpPr/>
      </xdr:nvCxnSpPr>
      <xdr:spPr>
        <a:xfrm>
          <a:off x="12814300" y="9673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5C4ECEF9-6E70-4085-B39A-0B322A766212}"/>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a:extLst>
            <a:ext uri="{FF2B5EF4-FFF2-40B4-BE49-F238E27FC236}">
              <a16:creationId xmlns:a16="http://schemas.microsoft.com/office/drawing/2014/main" id="{45B91CFE-66B8-43D9-8B50-A4776A523AB2}"/>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60A1B46D-DD26-4F58-979B-3AE9DB12B4BC}"/>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0103687B-9CCB-4D54-9D57-0C49CEB6ABAC}"/>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90187</xdr:rowOff>
    </xdr:from>
    <xdr:ext cx="405111" cy="259045"/>
    <xdr:sp macro="" textlink="">
      <xdr:nvSpPr>
        <xdr:cNvPr id="565" name="n_1mainValue【学校施設】&#10;有形固定資産減価償却率">
          <a:extLst>
            <a:ext uri="{FF2B5EF4-FFF2-40B4-BE49-F238E27FC236}">
              <a16:creationId xmlns:a16="http://schemas.microsoft.com/office/drawing/2014/main" id="{39703434-C3F8-4BF9-8E39-2A9BFCBAA52A}"/>
            </a:ext>
          </a:extLst>
        </xdr:cNvPr>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52087</xdr:rowOff>
    </xdr:from>
    <xdr:ext cx="405111" cy="259045"/>
    <xdr:sp macro="" textlink="">
      <xdr:nvSpPr>
        <xdr:cNvPr id="566" name="n_2mainValue【学校施設】&#10;有形固定資産減価償却率">
          <a:extLst>
            <a:ext uri="{FF2B5EF4-FFF2-40B4-BE49-F238E27FC236}">
              <a16:creationId xmlns:a16="http://schemas.microsoft.com/office/drawing/2014/main" id="{51963E88-CBEF-4F93-8825-C9355F519E97}"/>
            </a:ext>
          </a:extLst>
        </xdr:cNvPr>
        <xdr:cNvSpPr txBox="1"/>
      </xdr:nvSpPr>
      <xdr:spPr>
        <a:xfrm>
          <a:off x="14389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567" name="n_3mainValue【学校施設】&#10;有形固定資産減価償却率">
          <a:extLst>
            <a:ext uri="{FF2B5EF4-FFF2-40B4-BE49-F238E27FC236}">
              <a16:creationId xmlns:a16="http://schemas.microsoft.com/office/drawing/2014/main" id="{9B611236-7A67-4D05-BD43-DD98FC0CE9D0}"/>
            </a:ext>
          </a:extLst>
        </xdr:cNvPr>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139717</xdr:rowOff>
    </xdr:from>
    <xdr:ext cx="405111" cy="259045"/>
    <xdr:sp macro="" textlink="">
      <xdr:nvSpPr>
        <xdr:cNvPr id="568" name="n_4mainValue【学校施設】&#10;有形固定資産減価償却率">
          <a:extLst>
            <a:ext uri="{FF2B5EF4-FFF2-40B4-BE49-F238E27FC236}">
              <a16:creationId xmlns:a16="http://schemas.microsoft.com/office/drawing/2014/main" id="{F5AC8F73-DF61-4B23-A450-EB5A4D333B77}"/>
            </a:ext>
          </a:extLst>
        </xdr:cNvPr>
        <xdr:cNvSpPr txBox="1"/>
      </xdr:nvSpPr>
      <xdr:spPr>
        <a:xfrm>
          <a:off x="126117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75A28FA-AB92-4E98-A6EA-ECC06CA5A1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AF58197-F200-4A9E-A7AB-D816AE7947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17E05AD-2109-4A7B-ADD5-35EF6713A6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0EEBD97-B55C-4CE6-86B4-2ACFE1A565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8CF7E83-D7CC-4F8E-B223-76CF4F66B3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984CFB6-28A0-4818-AA22-4170D9A8AA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115111F-DCE2-4BCD-A504-49D5788A82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3EED174-AEAE-4D7A-91AF-75BFD008BC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AFD25A7-BB34-4748-968B-2AFB0CFBDA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6D83CF3-667E-4BBD-A10C-A76CF75294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495C714-F998-4409-BD14-60BD98D6DD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236E6A4E-CAE6-4617-809A-4C7015FB379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30AAEA1-F9B0-466F-8C9F-8F436742C5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952E3733-D1EA-4F3B-ABE7-808D33D7BA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FD46B2C-E3B4-44FE-96E2-527D6E9A6F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78590638-422B-486B-9F97-74838F83808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1CE05357-9355-4F92-819F-33F58381C45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337F0904-0CE2-4C5E-9F01-27E75694670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7257F4F-653A-45FA-810E-3A272308CF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32F1E95D-5E62-483A-A07A-F4D90DAF52B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F35A147-5531-4BE5-AE02-10F1D0C31F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E0AF1A6-70DE-44A0-A3D8-01D73D30C49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BB8C6008-09DD-40D4-A450-0025958F02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ACF4CFDD-4FD9-4ECC-A222-5290EDF4D968}"/>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17CA06CE-A646-43CA-9772-B60566F45171}"/>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91A92870-167B-40E7-8FA4-29DB357301C7}"/>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7385A378-7625-4472-8C85-3F217684BF75}"/>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7A8D9A83-B5E0-4679-894D-375747D893C8}"/>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97" name="【学校施設】&#10;一人当たり面積平均値テキスト">
          <a:extLst>
            <a:ext uri="{FF2B5EF4-FFF2-40B4-BE49-F238E27FC236}">
              <a16:creationId xmlns:a16="http://schemas.microsoft.com/office/drawing/2014/main" id="{DE309ACC-9FB0-49DE-99C2-392462FBA8B2}"/>
            </a:ext>
          </a:extLst>
        </xdr:cNvPr>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21A80257-01AC-4AA8-AB4B-7134D68EBED1}"/>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415AF4EB-9837-4EF2-8983-C7F56D35A10C}"/>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AC4AB9F9-EAD5-483E-9E2D-C448EC740A6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57FC67DE-00A7-43F9-8318-0AFA2611526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152171D4-BA42-4CA0-AC2D-F273A5A0D431}"/>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C11DCE5-84C5-47F7-9870-E46AF20F72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E8FDAF6-8406-479F-A805-C6DAFFE14D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1EE2749-3B53-4440-B5B0-BD773D5089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0AE0040-3314-480E-A7B7-6891015227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D0B5AB4-9E3F-4A45-9D26-8CD5AA1CD8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139319</xdr:rowOff>
    </xdr:from>
    <xdr:to>
      <xdr:col>116</xdr:col>
      <xdr:colOff>114300</xdr:colOff>
      <xdr:row>62</xdr:row>
      <xdr:rowOff>69469</xdr:rowOff>
    </xdr:to>
    <xdr:sp macro="" textlink="">
      <xdr:nvSpPr>
        <xdr:cNvPr id="608" name="楕円 607">
          <a:extLst>
            <a:ext uri="{FF2B5EF4-FFF2-40B4-BE49-F238E27FC236}">
              <a16:creationId xmlns:a16="http://schemas.microsoft.com/office/drawing/2014/main" id="{67C8864A-196E-475B-BDDF-D99132C1375F}"/>
            </a:ext>
          </a:extLst>
        </xdr:cNvPr>
        <xdr:cNvSpPr/>
      </xdr:nvSpPr>
      <xdr:spPr>
        <a:xfrm>
          <a:off x="22110700" y="10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162196</xdr:rowOff>
    </xdr:from>
    <xdr:ext cx="469744" cy="259045"/>
    <xdr:sp macro="" textlink="">
      <xdr:nvSpPr>
        <xdr:cNvPr id="609" name="【学校施設】&#10;一人当たり面積該当値テキスト">
          <a:extLst>
            <a:ext uri="{FF2B5EF4-FFF2-40B4-BE49-F238E27FC236}">
              <a16:creationId xmlns:a16="http://schemas.microsoft.com/office/drawing/2014/main" id="{E7DB3C55-384D-459F-89AC-8BF778487124}"/>
            </a:ext>
          </a:extLst>
        </xdr:cNvPr>
        <xdr:cNvSpPr txBox="1"/>
      </xdr:nvSpPr>
      <xdr:spPr>
        <a:xfrm>
          <a:off x="22199600" y="104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146863</xdr:rowOff>
    </xdr:from>
    <xdr:to>
      <xdr:col>112</xdr:col>
      <xdr:colOff>38100</xdr:colOff>
      <xdr:row>62</xdr:row>
      <xdr:rowOff>77013</xdr:rowOff>
    </xdr:to>
    <xdr:sp macro="" textlink="">
      <xdr:nvSpPr>
        <xdr:cNvPr id="610" name="楕円 609">
          <a:extLst>
            <a:ext uri="{FF2B5EF4-FFF2-40B4-BE49-F238E27FC236}">
              <a16:creationId xmlns:a16="http://schemas.microsoft.com/office/drawing/2014/main" id="{24D484EC-5CCA-4D80-8548-57FD4CB3A5A2}"/>
            </a:ext>
          </a:extLst>
        </xdr:cNvPr>
        <xdr:cNvSpPr/>
      </xdr:nvSpPr>
      <xdr:spPr>
        <a:xfrm>
          <a:off x="21272500" y="106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18669</xdr:rowOff>
    </xdr:from>
    <xdr:to>
      <xdr:col>116</xdr:col>
      <xdr:colOff>63500</xdr:colOff>
      <xdr:row>62</xdr:row>
      <xdr:rowOff>26213</xdr:rowOff>
    </xdr:to>
    <xdr:cxnSp macro="">
      <xdr:nvCxnSpPr>
        <xdr:cNvPr id="611" name="直線コネクタ 610">
          <a:extLst>
            <a:ext uri="{FF2B5EF4-FFF2-40B4-BE49-F238E27FC236}">
              <a16:creationId xmlns:a16="http://schemas.microsoft.com/office/drawing/2014/main" id="{779F653D-2CAA-48C6-BCA7-0699E3EDCF8C}"/>
            </a:ext>
          </a:extLst>
        </xdr:cNvPr>
        <xdr:cNvCxnSpPr/>
      </xdr:nvCxnSpPr>
      <xdr:spPr>
        <a:xfrm flipV="1">
          <a:off x="21323300" y="1064856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154254</xdr:rowOff>
    </xdr:from>
    <xdr:to>
      <xdr:col>107</xdr:col>
      <xdr:colOff>101600</xdr:colOff>
      <xdr:row>62</xdr:row>
      <xdr:rowOff>84404</xdr:rowOff>
    </xdr:to>
    <xdr:sp macro="" textlink="">
      <xdr:nvSpPr>
        <xdr:cNvPr id="612" name="楕円 611">
          <a:extLst>
            <a:ext uri="{FF2B5EF4-FFF2-40B4-BE49-F238E27FC236}">
              <a16:creationId xmlns:a16="http://schemas.microsoft.com/office/drawing/2014/main" id="{07D986C6-A12E-419B-B837-97B2538B3665}"/>
            </a:ext>
          </a:extLst>
        </xdr:cNvPr>
        <xdr:cNvSpPr/>
      </xdr:nvSpPr>
      <xdr:spPr>
        <a:xfrm>
          <a:off x="20383500" y="106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26213</xdr:rowOff>
    </xdr:from>
    <xdr:to>
      <xdr:col>111</xdr:col>
      <xdr:colOff>177800</xdr:colOff>
      <xdr:row>62</xdr:row>
      <xdr:rowOff>33604</xdr:rowOff>
    </xdr:to>
    <xdr:cxnSp macro="">
      <xdr:nvCxnSpPr>
        <xdr:cNvPr id="613" name="直線コネクタ 612">
          <a:extLst>
            <a:ext uri="{FF2B5EF4-FFF2-40B4-BE49-F238E27FC236}">
              <a16:creationId xmlns:a16="http://schemas.microsoft.com/office/drawing/2014/main" id="{2E4920FB-59FD-41FB-9611-99B9E63A8D01}"/>
            </a:ext>
          </a:extLst>
        </xdr:cNvPr>
        <xdr:cNvCxnSpPr/>
      </xdr:nvCxnSpPr>
      <xdr:spPr>
        <a:xfrm flipV="1">
          <a:off x="20434300" y="10656113"/>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165074</xdr:rowOff>
    </xdr:from>
    <xdr:to>
      <xdr:col>102</xdr:col>
      <xdr:colOff>165100</xdr:colOff>
      <xdr:row>62</xdr:row>
      <xdr:rowOff>95224</xdr:rowOff>
    </xdr:to>
    <xdr:sp macro="" textlink="">
      <xdr:nvSpPr>
        <xdr:cNvPr id="614" name="楕円 613">
          <a:extLst>
            <a:ext uri="{FF2B5EF4-FFF2-40B4-BE49-F238E27FC236}">
              <a16:creationId xmlns:a16="http://schemas.microsoft.com/office/drawing/2014/main" id="{B7B7F81C-A01E-450B-92FE-5C66D6DA5E79}"/>
            </a:ext>
          </a:extLst>
        </xdr:cNvPr>
        <xdr:cNvSpPr/>
      </xdr:nvSpPr>
      <xdr:spPr>
        <a:xfrm>
          <a:off x="19494500" y="106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33604</xdr:rowOff>
    </xdr:from>
    <xdr:to>
      <xdr:col>107</xdr:col>
      <xdr:colOff>50800</xdr:colOff>
      <xdr:row>62</xdr:row>
      <xdr:rowOff>44424</xdr:rowOff>
    </xdr:to>
    <xdr:cxnSp macro="">
      <xdr:nvCxnSpPr>
        <xdr:cNvPr id="615" name="直線コネクタ 614">
          <a:extLst>
            <a:ext uri="{FF2B5EF4-FFF2-40B4-BE49-F238E27FC236}">
              <a16:creationId xmlns:a16="http://schemas.microsoft.com/office/drawing/2014/main" id="{47FDCF8F-4C91-4CE6-B60F-1B9E94A908AA}"/>
            </a:ext>
          </a:extLst>
        </xdr:cNvPr>
        <xdr:cNvCxnSpPr/>
      </xdr:nvCxnSpPr>
      <xdr:spPr>
        <a:xfrm flipV="1">
          <a:off x="19545300" y="1066350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2387</xdr:rowOff>
    </xdr:from>
    <xdr:to>
      <xdr:col>98</xdr:col>
      <xdr:colOff>38100</xdr:colOff>
      <xdr:row>62</xdr:row>
      <xdr:rowOff>103987</xdr:rowOff>
    </xdr:to>
    <xdr:sp macro="" textlink="">
      <xdr:nvSpPr>
        <xdr:cNvPr id="616" name="楕円 615">
          <a:extLst>
            <a:ext uri="{FF2B5EF4-FFF2-40B4-BE49-F238E27FC236}">
              <a16:creationId xmlns:a16="http://schemas.microsoft.com/office/drawing/2014/main" id="{BF39ADC3-434B-4E31-AF0C-0F53B1C0BB8E}"/>
            </a:ext>
          </a:extLst>
        </xdr:cNvPr>
        <xdr:cNvSpPr/>
      </xdr:nvSpPr>
      <xdr:spPr>
        <a:xfrm>
          <a:off x="18605500" y="106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44424</xdr:rowOff>
    </xdr:from>
    <xdr:to>
      <xdr:col>102</xdr:col>
      <xdr:colOff>114300</xdr:colOff>
      <xdr:row>62</xdr:row>
      <xdr:rowOff>53187</xdr:rowOff>
    </xdr:to>
    <xdr:cxnSp macro="">
      <xdr:nvCxnSpPr>
        <xdr:cNvPr id="617" name="直線コネクタ 616">
          <a:extLst>
            <a:ext uri="{FF2B5EF4-FFF2-40B4-BE49-F238E27FC236}">
              <a16:creationId xmlns:a16="http://schemas.microsoft.com/office/drawing/2014/main" id="{0A52666D-C7EA-4F73-8FB6-4062B141E623}"/>
            </a:ext>
          </a:extLst>
        </xdr:cNvPr>
        <xdr:cNvCxnSpPr/>
      </xdr:nvCxnSpPr>
      <xdr:spPr>
        <a:xfrm flipV="1">
          <a:off x="18656300" y="1067432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618" name="n_1aveValue【学校施設】&#10;一人当たり面積">
          <a:extLst>
            <a:ext uri="{FF2B5EF4-FFF2-40B4-BE49-F238E27FC236}">
              <a16:creationId xmlns:a16="http://schemas.microsoft.com/office/drawing/2014/main" id="{DCD58715-3FD7-44AB-B4A9-BD847AC2BA21}"/>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619" name="n_2aveValue【学校施設】&#10;一人当たり面積">
          <a:extLst>
            <a:ext uri="{FF2B5EF4-FFF2-40B4-BE49-F238E27FC236}">
              <a16:creationId xmlns:a16="http://schemas.microsoft.com/office/drawing/2014/main" id="{8E725468-6FCA-4A1F-B6DA-84831ACABF8E}"/>
            </a:ext>
          </a:extLst>
        </xdr:cNvPr>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620" name="n_3aveValue【学校施設】&#10;一人当たり面積">
          <a:extLst>
            <a:ext uri="{FF2B5EF4-FFF2-40B4-BE49-F238E27FC236}">
              <a16:creationId xmlns:a16="http://schemas.microsoft.com/office/drawing/2014/main" id="{6CB7980F-4311-427E-B338-973FFD0EA452}"/>
            </a:ext>
          </a:extLst>
        </xdr:cNvPr>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621" name="n_4aveValue【学校施設】&#10;一人当たり面積">
          <a:extLst>
            <a:ext uri="{FF2B5EF4-FFF2-40B4-BE49-F238E27FC236}">
              <a16:creationId xmlns:a16="http://schemas.microsoft.com/office/drawing/2014/main" id="{AE12032E-A09D-4633-9D27-F73727E05356}"/>
            </a:ext>
          </a:extLst>
        </xdr:cNvPr>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93540</xdr:rowOff>
    </xdr:from>
    <xdr:ext cx="469744" cy="259045"/>
    <xdr:sp macro="" textlink="">
      <xdr:nvSpPr>
        <xdr:cNvPr id="622" name="n_1mainValue【学校施設】&#10;一人当たり面積">
          <a:extLst>
            <a:ext uri="{FF2B5EF4-FFF2-40B4-BE49-F238E27FC236}">
              <a16:creationId xmlns:a16="http://schemas.microsoft.com/office/drawing/2014/main" id="{69157E0C-15E5-4EC0-9B4D-30A065CA70B6}"/>
            </a:ext>
          </a:extLst>
        </xdr:cNvPr>
        <xdr:cNvSpPr txBox="1"/>
      </xdr:nvSpPr>
      <xdr:spPr>
        <a:xfrm>
          <a:off x="21075727" y="1038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100931</xdr:rowOff>
    </xdr:from>
    <xdr:ext cx="469744" cy="259045"/>
    <xdr:sp macro="" textlink="">
      <xdr:nvSpPr>
        <xdr:cNvPr id="623" name="n_2mainValue【学校施設】&#10;一人当たり面積">
          <a:extLst>
            <a:ext uri="{FF2B5EF4-FFF2-40B4-BE49-F238E27FC236}">
              <a16:creationId xmlns:a16="http://schemas.microsoft.com/office/drawing/2014/main" id="{3056ADDC-C17B-4BC8-B29D-EA23F896B210}"/>
            </a:ext>
          </a:extLst>
        </xdr:cNvPr>
        <xdr:cNvSpPr txBox="1"/>
      </xdr:nvSpPr>
      <xdr:spPr>
        <a:xfrm>
          <a:off x="20199427" y="1038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111751</xdr:rowOff>
    </xdr:from>
    <xdr:ext cx="469744" cy="259045"/>
    <xdr:sp macro="" textlink="">
      <xdr:nvSpPr>
        <xdr:cNvPr id="624" name="n_3mainValue【学校施設】&#10;一人当たり面積">
          <a:extLst>
            <a:ext uri="{FF2B5EF4-FFF2-40B4-BE49-F238E27FC236}">
              <a16:creationId xmlns:a16="http://schemas.microsoft.com/office/drawing/2014/main" id="{28A0AC41-8964-4D7C-B3E3-2BBF43D846B3}"/>
            </a:ext>
          </a:extLst>
        </xdr:cNvPr>
        <xdr:cNvSpPr txBox="1"/>
      </xdr:nvSpPr>
      <xdr:spPr>
        <a:xfrm>
          <a:off x="19310427" y="103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120514</xdr:rowOff>
    </xdr:from>
    <xdr:ext cx="469744" cy="259045"/>
    <xdr:sp macro="" textlink="">
      <xdr:nvSpPr>
        <xdr:cNvPr id="625" name="n_4mainValue【学校施設】&#10;一人当たり面積">
          <a:extLst>
            <a:ext uri="{FF2B5EF4-FFF2-40B4-BE49-F238E27FC236}">
              <a16:creationId xmlns:a16="http://schemas.microsoft.com/office/drawing/2014/main" id="{684E629F-B180-421A-B86C-FDE8EC5928F6}"/>
            </a:ext>
          </a:extLst>
        </xdr:cNvPr>
        <xdr:cNvSpPr txBox="1"/>
      </xdr:nvSpPr>
      <xdr:spPr>
        <a:xfrm>
          <a:off x="18421427" y="1040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2BB8AC9-9F9C-4FF4-BA93-6CDFCB3CC9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F8D155E-4583-4D05-89E6-778B97E614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7567352-E9D3-45BE-99E5-A967FF0E54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275CCD0-C270-4FC2-A709-5E39DC666B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2A2C29E-FDDE-4E7B-90C1-6980E866C7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DDEC553-BFBE-4307-8B8D-BC94A6276F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223E601-160A-42F8-B771-3E9FC48806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2294B523-7A95-4759-A795-93D5E2EDCE3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CFA7409F-F89D-450F-9EFD-535556835D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9937CB96-D12A-4C81-904D-661D472605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E69D07F8-C252-47AD-82CD-3CB16B1B35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A6CCDBAC-C6FB-439A-8BD1-2ACE396932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CC78997A-BEBE-49F6-A276-EB088103E9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911B443-C083-46CD-8451-79CEF148FA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A0C8B175-2B9A-4814-A02B-01782BAC59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36B3AF97-0729-4783-A935-ADAB090A2CA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F42F207-9064-4247-87F3-EE2E4250B0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64A94D0-6DD4-458B-B82B-410C929436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403D500-BC4B-4309-A9D0-2A89FCFC98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88C4277E-3233-4AA6-9475-7EC06E6B64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CD0DBD6-6942-42AC-93C3-4AC472D222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BB0AA26-C446-401C-A886-0EAAA4C78D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FC10279-5B9E-4EAA-99B8-5D8C006D11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5C689B5-208F-41B8-AEBE-29CF3C98710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56E2DA6B-9E2C-4684-A28C-CBD290FB81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CCC38657-8451-4550-8164-486D6E1CCA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FDDDCDA2-205A-4CB7-86B5-C081E2A49A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44B672A0-17E1-4FFB-8E22-C41870B106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3F327F68-2405-487C-A5E4-C15A1FD860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31E7CE4D-C4F8-405A-9714-F96FDB6434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58FEFE22-0954-4981-A06E-E0BF06FE49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5896EDE4-61CC-4CEE-83A3-74A80410AAC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A391EAAC-C351-4504-838F-6CD0F85CFE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F62410B4-6C79-4366-B676-0098BF8BBE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AA32795D-53E3-4DC1-A219-DB3F23BB24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各施設類型における有形固定資産減価償却率は類似団体内平均を下回っており、特に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きく下回っている。これは、幼小中一貫教育の推進による教育施設の統合として、平成１７年度は、小学校１０校を統合し東通小学校を開校、平成２０年度は、中学校３校を統合し東通中学校を開校、平成２１年度は、小学校を６校を東通小学校へ吸収統合、平成２４年度には、幼稚園・保育所・児童館を集約し認定こども園ひがしどおりが開園し、こども園・小学校・中学校が各１施設となっ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38C5FA-EAC0-4885-9833-023B500F33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2B3C7A-855F-499F-9F1A-58F6CA8DB1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D115A2-4683-4193-9A46-1EBE12DD2C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69D9FB-84AE-4718-98BA-9338FEBAB3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BEC3BE-E334-4F4E-B87C-775CB612D8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97F733-165F-44F6-BDF1-1C703C5819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1B80C2-E693-4502-A2AA-1771C3A714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EA3477-EE2E-449A-941E-2EA3C6588F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A7857E-1707-41BE-9A53-82BCF03D1D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9C80F6-6A70-4DAF-B2C7-C709EF44C9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
5,907
295.32
9,129,296
8,740,433
331,443
3,676,846
6,117,514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C48B46-8F17-4777-9A53-82AB2F2F61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CB565F-A4A3-4576-A1E4-8544E2843A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CE8166-D3D1-4E61-8EF8-EFCC684E58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A1EC87-1867-41EB-A200-8027610943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D7FB14-F3D3-4C98-A2BB-EC3FD74F3D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A5DF02-893C-4654-9B08-DB3BB3BAED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0E5DF7-4AB0-400C-9DA6-7E55A42112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BA2AF7-7923-4C2B-8C2C-23C1C7D35B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8E702A-5997-4F1E-B497-492813AD62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232F0D-C6C5-491C-B893-BF85E3CDED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34ACC8-B34E-4A43-93DE-A7D474FCE1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CBB895-D619-4BC1-B63B-76E39EA98D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208DC5-5689-43F0-946F-2D7DB6CDDE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0DC603-5CB7-4804-A865-B040CDBCA3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F10B8D-BA1F-479A-BDB2-3360E6BEA9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21F860-71B2-48DF-986F-7AC70C0B7B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7908A2-6242-4FD0-BE9D-2704E5BAE3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BB742E-CE35-46FF-8900-07FA122EDE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150273-9DB0-4001-B890-983736D4E1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C0A116-8B33-4C36-B4E5-F371733601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A5DAA1-2E80-41D8-8597-43DB1DBE04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D8C852-4196-447A-A2BE-6664EFF076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44D5FC-9851-476A-A85A-FC1C577A8D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2681CA-0540-4389-9187-1E758A057A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0DEB36-4F7D-41EF-A8BA-ED389C0194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E1F179-0D90-476A-B45E-D91B308462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C57EB7-0D96-4BF3-B943-F8F3ADBB06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CFE0E2-8FBB-423C-B5EC-18918CFDDA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75D782-BFAF-4C0E-9702-CA74E14745D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E37A7CC-9F25-45DF-9DD5-419F1D9568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41C019E-3DD0-4BB4-B30C-DEB50A77C3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7584683-80AD-437A-9B85-3D155F1FF5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FAC05F8-0572-4678-A8CF-AA95155F42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406F6F0-6594-40CD-8CE8-CF4D2678B2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9CEECEF-7839-43B7-8981-7F45CC2497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83756DC-9282-471E-A4D1-FF434A059E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1A7945E-5677-4D66-B907-0193BA41C1D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D2F9A03-42F3-4AE5-9ACE-D5D21D1CB3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16AAE0F-3224-405B-ADF6-3F1AEA58A6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24D9945-3930-46C1-8E16-51E11066FD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B5A7628-76ED-4F55-914C-E9A663D59A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050E4B4-9066-4A07-B0EB-D7E6E54433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277EDED-2F3F-42A2-AB5F-AFC6411A99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2C8C873-2FFA-41DF-8E53-F38512E274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AE4F85D-8D43-4094-AC19-4B59C0AD78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B8EA1A8-AFA9-4207-B6F3-A05B9266ED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A0AA25F-07DD-420A-AD6A-8FF5B5FAE3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97CB685-ACBC-4EF5-9707-E8F38584B4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E3B481B-F8E0-4A09-9DFA-B5B1D0CD8E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5872F32-7580-4EF6-8083-1083B43905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FE66C43-48DB-484A-B598-A3AF00D747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63B985D-4E37-4949-8D76-51A098F7A3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383A5EC-AC88-4E42-9C95-F63591EC5B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B1219B7-6FCC-4B7C-9BF5-43F7E8211E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2773126-5BF9-41A6-A73E-B12944A7C41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148B764-7381-421D-B919-A1F180666CC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3DEA8CD-30D4-4367-8CD9-E4A5354B7E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93C2AD8-AF77-4DA4-A66B-700700A837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EA0BC6A-0EEC-4BEE-8702-EED9FE23F5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E85194C-70D3-4202-84BE-69B4B038DB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2DA2B37-90BA-40DA-8BB6-67C095A0C3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185B8C5-937F-412A-82B0-E07EBFCAC8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5139890-D908-4610-9AEB-1FE1CE0C790B}"/>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3664AE3-03B8-4B6A-A5F8-89D2F40884D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E199768-4206-482E-BB14-BC9484013A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1B3946E-785B-45C2-8E9E-CFB818BCA4B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84AD2798-4224-426A-93A9-A961D945342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575A44A-ECE1-4CA6-86EC-5D98C39FFBA3}"/>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BE28C2A0-A41C-46AB-80D2-575C0F2EBCD3}"/>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44A9A797-5B80-4D9C-9566-EC3645C959B3}"/>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8C6C1D16-1F88-467E-9646-FA19B4157D08}"/>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90A14EAC-1C9C-4C2C-85F0-5964AEAE513E}"/>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5A869A5-C5C9-4220-BD5F-5E26585518D1}"/>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5E1027C-1192-4570-AF3E-361D8FB0BD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AC36212-2930-42CB-9ADE-D3B7FBDDF0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DC2692D-CCA9-4B4A-B277-B69AFCC09C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A51FEF7-E1BA-4937-A277-C6765471D5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B941830-335A-42ED-ABF0-4F9685FB67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90" name="楕円 89">
          <a:extLst>
            <a:ext uri="{FF2B5EF4-FFF2-40B4-BE49-F238E27FC236}">
              <a16:creationId xmlns:a16="http://schemas.microsoft.com/office/drawing/2014/main" id="{2D5EF92C-C927-48D0-8CBC-865BE82C9405}"/>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4EA6BEB-6A9C-4399-BF3F-1CE62549F918}"/>
            </a:ext>
          </a:extLst>
        </xdr:cNvPr>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92" name="楕円 91">
          <a:extLst>
            <a:ext uri="{FF2B5EF4-FFF2-40B4-BE49-F238E27FC236}">
              <a16:creationId xmlns:a16="http://schemas.microsoft.com/office/drawing/2014/main" id="{8AB70405-DE96-450F-BC27-D81AB574A582}"/>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42454</xdr:rowOff>
    </xdr:to>
    <xdr:cxnSp macro="">
      <xdr:nvCxnSpPr>
        <xdr:cNvPr id="93" name="直線コネクタ 92">
          <a:extLst>
            <a:ext uri="{FF2B5EF4-FFF2-40B4-BE49-F238E27FC236}">
              <a16:creationId xmlns:a16="http://schemas.microsoft.com/office/drawing/2014/main" id="{5077C3FC-A9AC-49FD-B7EE-9E402DA76145}"/>
            </a:ext>
          </a:extLst>
        </xdr:cNvPr>
        <xdr:cNvCxnSpPr/>
      </xdr:nvCxnSpPr>
      <xdr:spPr>
        <a:xfrm>
          <a:off x="3797300" y="104666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94" name="楕円 93">
          <a:extLst>
            <a:ext uri="{FF2B5EF4-FFF2-40B4-BE49-F238E27FC236}">
              <a16:creationId xmlns:a16="http://schemas.microsoft.com/office/drawing/2014/main" id="{71AE5D79-58E3-4FA2-BBD6-E83740315BB3}"/>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8165</xdr:rowOff>
    </xdr:to>
    <xdr:cxnSp macro="">
      <xdr:nvCxnSpPr>
        <xdr:cNvPr id="95" name="直線コネクタ 94">
          <a:extLst>
            <a:ext uri="{FF2B5EF4-FFF2-40B4-BE49-F238E27FC236}">
              <a16:creationId xmlns:a16="http://schemas.microsoft.com/office/drawing/2014/main" id="{FD4A655A-6871-471A-B440-227A70C40EBB}"/>
            </a:ext>
          </a:extLst>
        </xdr:cNvPr>
        <xdr:cNvCxnSpPr/>
      </xdr:nvCxnSpPr>
      <xdr:spPr>
        <a:xfrm>
          <a:off x="2908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96" name="楕円 95">
          <a:extLst>
            <a:ext uri="{FF2B5EF4-FFF2-40B4-BE49-F238E27FC236}">
              <a16:creationId xmlns:a16="http://schemas.microsoft.com/office/drawing/2014/main" id="{14A99C4F-5CE8-44D4-B537-776A76D6BEB2}"/>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163285</xdr:rowOff>
    </xdr:to>
    <xdr:cxnSp macro="">
      <xdr:nvCxnSpPr>
        <xdr:cNvPr id="97" name="直線コネクタ 96">
          <a:extLst>
            <a:ext uri="{FF2B5EF4-FFF2-40B4-BE49-F238E27FC236}">
              <a16:creationId xmlns:a16="http://schemas.microsoft.com/office/drawing/2014/main" id="{BBF89A0F-6D58-4311-9302-F32420ED04FB}"/>
            </a:ext>
          </a:extLst>
        </xdr:cNvPr>
        <xdr:cNvCxnSpPr/>
      </xdr:nvCxnSpPr>
      <xdr:spPr>
        <a:xfrm>
          <a:off x="2019300" y="104159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98" name="楕円 97">
          <a:extLst>
            <a:ext uri="{FF2B5EF4-FFF2-40B4-BE49-F238E27FC236}">
              <a16:creationId xmlns:a16="http://schemas.microsoft.com/office/drawing/2014/main" id="{6FEB731E-DC92-4A1E-9EFA-92B73D4BEFC0}"/>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128996</xdr:rowOff>
    </xdr:to>
    <xdr:cxnSp macro="">
      <xdr:nvCxnSpPr>
        <xdr:cNvPr id="99" name="直線コネクタ 98">
          <a:extLst>
            <a:ext uri="{FF2B5EF4-FFF2-40B4-BE49-F238E27FC236}">
              <a16:creationId xmlns:a16="http://schemas.microsoft.com/office/drawing/2014/main" id="{15DEE78D-3257-42DE-A000-F918DC0D36E8}"/>
            </a:ext>
          </a:extLst>
        </xdr:cNvPr>
        <xdr:cNvCxnSpPr/>
      </xdr:nvCxnSpPr>
      <xdr:spPr>
        <a:xfrm>
          <a:off x="1130300" y="103800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7614D8EA-3640-4A37-A30D-46D8B19F3D4C}"/>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a:extLst>
            <a:ext uri="{FF2B5EF4-FFF2-40B4-BE49-F238E27FC236}">
              <a16:creationId xmlns:a16="http://schemas.microsoft.com/office/drawing/2014/main" id="{926AE805-3D3B-4176-B2D7-E7A99B841AD3}"/>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a:extLst>
            <a:ext uri="{FF2B5EF4-FFF2-40B4-BE49-F238E27FC236}">
              <a16:creationId xmlns:a16="http://schemas.microsoft.com/office/drawing/2014/main" id="{8517038F-262A-4A96-BD01-6EDDA81B3485}"/>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a:extLst>
            <a:ext uri="{FF2B5EF4-FFF2-40B4-BE49-F238E27FC236}">
              <a16:creationId xmlns:a16="http://schemas.microsoft.com/office/drawing/2014/main" id="{EF09C574-0586-47D5-9139-72AF8CF86C2C}"/>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04" name="n_1mainValue【体育館・プール】&#10;有形固定資産減価償却率">
          <a:extLst>
            <a:ext uri="{FF2B5EF4-FFF2-40B4-BE49-F238E27FC236}">
              <a16:creationId xmlns:a16="http://schemas.microsoft.com/office/drawing/2014/main" id="{73197F6B-E7D8-4A12-A4E3-973BE11BE34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05" name="n_2mainValue【体育館・プール】&#10;有形固定資産減価償却率">
          <a:extLst>
            <a:ext uri="{FF2B5EF4-FFF2-40B4-BE49-F238E27FC236}">
              <a16:creationId xmlns:a16="http://schemas.microsoft.com/office/drawing/2014/main" id="{3F99587E-ECF6-4FC8-BD2E-93E3B587B21F}"/>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106" name="n_3mainValue【体育館・プール】&#10;有形固定資産減価償却率">
          <a:extLst>
            <a:ext uri="{FF2B5EF4-FFF2-40B4-BE49-F238E27FC236}">
              <a16:creationId xmlns:a16="http://schemas.microsoft.com/office/drawing/2014/main" id="{BB4B7735-7B05-4AEC-9B21-209B22042F07}"/>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07" name="n_4mainValue【体育館・プール】&#10;有形固定資産減価償却率">
          <a:extLst>
            <a:ext uri="{FF2B5EF4-FFF2-40B4-BE49-F238E27FC236}">
              <a16:creationId xmlns:a16="http://schemas.microsoft.com/office/drawing/2014/main" id="{6FDACB6D-9A61-45FB-9E13-95F5AA3CA57A}"/>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14B8878-A741-49FF-AB2D-29D3620649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4CD047-2C59-440E-9366-BD9BFEF175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B936EE3-154D-4DA4-B7B5-5942EED79E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46D4C03-8D66-4A29-B511-1551D8121C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CA83393-2411-4730-88A1-4A3A3DA5C9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6E14E0D-9CFA-4A32-8950-FA34DCB36A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E8FBC4A-09CB-42A1-964A-DA261E6FBF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09D7547-242E-4D49-A121-8D832C71E6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7CA8EE1-19DF-4C6D-A9ED-B395C2EB42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DBE439F-C816-4455-BF05-896E74EA9C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61003B7-6ACE-40C4-AF67-CED9E35C1F9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2930CA77-9089-46E5-9237-CEE47BE9DB3D}"/>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B4C52764-1FF0-4C9E-8EC3-76CED6940E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801C33A3-F59E-466F-9467-D77CC08212C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999C33AA-02E6-4821-8D92-F3981EFF606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B8851CED-A636-46F3-ACA3-50BDCBA2A71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C272A540-5EAC-4C01-B599-8621B78469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A4E73F1-450B-44E7-BC02-0FD2363CBF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9F9EC723-2007-4484-B6C6-B67AB00635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BE2859F6-65CC-4B35-BB08-EA9EC7D1364F}"/>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5FF5F6AC-B1A3-48D1-9527-0D5537D97FDE}"/>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6F5E8730-7D9E-413F-B236-A7591D49F751}"/>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503D2DE5-9FB0-486C-9CE5-5D6094B32ADA}"/>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ED661A6E-915C-4013-B337-B4597F622FC8}"/>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a:extLst>
            <a:ext uri="{FF2B5EF4-FFF2-40B4-BE49-F238E27FC236}">
              <a16:creationId xmlns:a16="http://schemas.microsoft.com/office/drawing/2014/main" id="{74F13519-F892-434D-B8A6-3CA93ADB5403}"/>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0A0523FA-8A44-498B-9EEE-7C9BC85021C9}"/>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C3745869-F77D-475A-AF99-C0415A697F76}"/>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6D1047B1-0F10-4809-8EE8-1901BB03D987}"/>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E27B9FCE-4FEF-4595-86AA-EBEFC5C2810E}"/>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BF62F427-14F6-499F-8F3D-784C54DF887F}"/>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AF0CFFD-F40C-4E01-B631-F6397DE5C1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CD19F43-B3E1-415C-9FF5-16457EB9BD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3004DFA-CD41-4AC8-9131-4B8C14E20B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7C9A24B-CAF4-404C-9F85-8FFCC11020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79F30AA-C303-4A46-A56A-E0552F1E23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137795</xdr:rowOff>
    </xdr:from>
    <xdr:to>
      <xdr:col>55</xdr:col>
      <xdr:colOff>50800</xdr:colOff>
      <xdr:row>60</xdr:row>
      <xdr:rowOff>67945</xdr:rowOff>
    </xdr:to>
    <xdr:sp macro="" textlink="">
      <xdr:nvSpPr>
        <xdr:cNvPr id="143" name="楕円 142">
          <a:extLst>
            <a:ext uri="{FF2B5EF4-FFF2-40B4-BE49-F238E27FC236}">
              <a16:creationId xmlns:a16="http://schemas.microsoft.com/office/drawing/2014/main" id="{9083AE28-8D10-4AE4-9841-A5940941565D}"/>
            </a:ext>
          </a:extLst>
        </xdr:cNvPr>
        <xdr:cNvSpPr/>
      </xdr:nvSpPr>
      <xdr:spPr>
        <a:xfrm>
          <a:off x="10426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160672</xdr:rowOff>
    </xdr:from>
    <xdr:ext cx="469744" cy="259045"/>
    <xdr:sp macro="" textlink="">
      <xdr:nvSpPr>
        <xdr:cNvPr id="144" name="【体育館・プール】&#10;一人当たり面積該当値テキスト">
          <a:extLst>
            <a:ext uri="{FF2B5EF4-FFF2-40B4-BE49-F238E27FC236}">
              <a16:creationId xmlns:a16="http://schemas.microsoft.com/office/drawing/2014/main" id="{EFE5D4A5-4BEE-4054-91FC-DF1A32730A41}"/>
            </a:ext>
          </a:extLst>
        </xdr:cNvPr>
        <xdr:cNvSpPr txBox="1"/>
      </xdr:nvSpPr>
      <xdr:spPr>
        <a:xfrm>
          <a:off x="105156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148654</xdr:rowOff>
    </xdr:from>
    <xdr:to>
      <xdr:col>50</xdr:col>
      <xdr:colOff>165100</xdr:colOff>
      <xdr:row>60</xdr:row>
      <xdr:rowOff>78804</xdr:rowOff>
    </xdr:to>
    <xdr:sp macro="" textlink="">
      <xdr:nvSpPr>
        <xdr:cNvPr id="145" name="楕円 144">
          <a:extLst>
            <a:ext uri="{FF2B5EF4-FFF2-40B4-BE49-F238E27FC236}">
              <a16:creationId xmlns:a16="http://schemas.microsoft.com/office/drawing/2014/main" id="{16C60CA6-E1F5-46C3-A8A5-5DE618234D02}"/>
            </a:ext>
          </a:extLst>
        </xdr:cNvPr>
        <xdr:cNvSpPr/>
      </xdr:nvSpPr>
      <xdr:spPr>
        <a:xfrm>
          <a:off x="9588500" y="102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17145</xdr:rowOff>
    </xdr:from>
    <xdr:to>
      <xdr:col>55</xdr:col>
      <xdr:colOff>0</xdr:colOff>
      <xdr:row>60</xdr:row>
      <xdr:rowOff>28004</xdr:rowOff>
    </xdr:to>
    <xdr:cxnSp macro="">
      <xdr:nvCxnSpPr>
        <xdr:cNvPr id="146" name="直線コネクタ 145">
          <a:extLst>
            <a:ext uri="{FF2B5EF4-FFF2-40B4-BE49-F238E27FC236}">
              <a16:creationId xmlns:a16="http://schemas.microsoft.com/office/drawing/2014/main" id="{8C5BC6DC-28C3-4C95-BDD7-A1249F39CAFC}"/>
            </a:ext>
          </a:extLst>
        </xdr:cNvPr>
        <xdr:cNvCxnSpPr/>
      </xdr:nvCxnSpPr>
      <xdr:spPr>
        <a:xfrm flipV="1">
          <a:off x="9639300" y="10304145"/>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158369</xdr:rowOff>
    </xdr:from>
    <xdr:to>
      <xdr:col>46</xdr:col>
      <xdr:colOff>38100</xdr:colOff>
      <xdr:row>60</xdr:row>
      <xdr:rowOff>88519</xdr:rowOff>
    </xdr:to>
    <xdr:sp macro="" textlink="">
      <xdr:nvSpPr>
        <xdr:cNvPr id="147" name="楕円 146">
          <a:extLst>
            <a:ext uri="{FF2B5EF4-FFF2-40B4-BE49-F238E27FC236}">
              <a16:creationId xmlns:a16="http://schemas.microsoft.com/office/drawing/2014/main" id="{A0FACCF6-365D-4199-8D38-24E30DCF39D2}"/>
            </a:ext>
          </a:extLst>
        </xdr:cNvPr>
        <xdr:cNvSpPr/>
      </xdr:nvSpPr>
      <xdr:spPr>
        <a:xfrm>
          <a:off x="8699500" y="102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28004</xdr:rowOff>
    </xdr:from>
    <xdr:to>
      <xdr:col>50</xdr:col>
      <xdr:colOff>114300</xdr:colOff>
      <xdr:row>60</xdr:row>
      <xdr:rowOff>37719</xdr:rowOff>
    </xdr:to>
    <xdr:cxnSp macro="">
      <xdr:nvCxnSpPr>
        <xdr:cNvPr id="148" name="直線コネクタ 147">
          <a:extLst>
            <a:ext uri="{FF2B5EF4-FFF2-40B4-BE49-F238E27FC236}">
              <a16:creationId xmlns:a16="http://schemas.microsoft.com/office/drawing/2014/main" id="{705B10BC-6C45-4AAD-810E-998A02A5A6A8}"/>
            </a:ext>
          </a:extLst>
        </xdr:cNvPr>
        <xdr:cNvCxnSpPr/>
      </xdr:nvCxnSpPr>
      <xdr:spPr>
        <a:xfrm flipV="1">
          <a:off x="8750300" y="1031500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2349</xdr:rowOff>
    </xdr:from>
    <xdr:to>
      <xdr:col>41</xdr:col>
      <xdr:colOff>101600</xdr:colOff>
      <xdr:row>60</xdr:row>
      <xdr:rowOff>103949</xdr:rowOff>
    </xdr:to>
    <xdr:sp macro="" textlink="">
      <xdr:nvSpPr>
        <xdr:cNvPr id="149" name="楕円 148">
          <a:extLst>
            <a:ext uri="{FF2B5EF4-FFF2-40B4-BE49-F238E27FC236}">
              <a16:creationId xmlns:a16="http://schemas.microsoft.com/office/drawing/2014/main" id="{5730E135-BB18-4670-A84B-D2D5D730B042}"/>
            </a:ext>
          </a:extLst>
        </xdr:cNvPr>
        <xdr:cNvSpPr/>
      </xdr:nvSpPr>
      <xdr:spPr>
        <a:xfrm>
          <a:off x="78105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37719</xdr:rowOff>
    </xdr:from>
    <xdr:to>
      <xdr:col>45</xdr:col>
      <xdr:colOff>177800</xdr:colOff>
      <xdr:row>60</xdr:row>
      <xdr:rowOff>53149</xdr:rowOff>
    </xdr:to>
    <xdr:cxnSp macro="">
      <xdr:nvCxnSpPr>
        <xdr:cNvPr id="150" name="直線コネクタ 149">
          <a:extLst>
            <a:ext uri="{FF2B5EF4-FFF2-40B4-BE49-F238E27FC236}">
              <a16:creationId xmlns:a16="http://schemas.microsoft.com/office/drawing/2014/main" id="{0C40E725-E0E4-43DC-84BE-426D0B0F93D2}"/>
            </a:ext>
          </a:extLst>
        </xdr:cNvPr>
        <xdr:cNvCxnSpPr/>
      </xdr:nvCxnSpPr>
      <xdr:spPr>
        <a:xfrm flipV="1">
          <a:off x="7861300" y="1032471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xdr:rowOff>
    </xdr:from>
    <xdr:to>
      <xdr:col>36</xdr:col>
      <xdr:colOff>165100</xdr:colOff>
      <xdr:row>60</xdr:row>
      <xdr:rowOff>115951</xdr:rowOff>
    </xdr:to>
    <xdr:sp macro="" textlink="">
      <xdr:nvSpPr>
        <xdr:cNvPr id="151" name="楕円 150">
          <a:extLst>
            <a:ext uri="{FF2B5EF4-FFF2-40B4-BE49-F238E27FC236}">
              <a16:creationId xmlns:a16="http://schemas.microsoft.com/office/drawing/2014/main" id="{EC5DB770-E620-45D0-AA36-AE93C3EA2E25}"/>
            </a:ext>
          </a:extLst>
        </xdr:cNvPr>
        <xdr:cNvSpPr/>
      </xdr:nvSpPr>
      <xdr:spPr>
        <a:xfrm>
          <a:off x="6921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53149</xdr:rowOff>
    </xdr:from>
    <xdr:to>
      <xdr:col>41</xdr:col>
      <xdr:colOff>50800</xdr:colOff>
      <xdr:row>60</xdr:row>
      <xdr:rowOff>65151</xdr:rowOff>
    </xdr:to>
    <xdr:cxnSp macro="">
      <xdr:nvCxnSpPr>
        <xdr:cNvPr id="152" name="直線コネクタ 151">
          <a:extLst>
            <a:ext uri="{FF2B5EF4-FFF2-40B4-BE49-F238E27FC236}">
              <a16:creationId xmlns:a16="http://schemas.microsoft.com/office/drawing/2014/main" id="{DB65FB4E-798A-4898-81E0-DD14175E8077}"/>
            </a:ext>
          </a:extLst>
        </xdr:cNvPr>
        <xdr:cNvCxnSpPr/>
      </xdr:nvCxnSpPr>
      <xdr:spPr>
        <a:xfrm flipV="1">
          <a:off x="6972300" y="1034014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153" name="n_1aveValue【体育館・プール】&#10;一人当たり面積">
          <a:extLst>
            <a:ext uri="{FF2B5EF4-FFF2-40B4-BE49-F238E27FC236}">
              <a16:creationId xmlns:a16="http://schemas.microsoft.com/office/drawing/2014/main" id="{3DBA5271-30C9-46BE-817C-2B930D4A5A3D}"/>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54" name="n_2aveValue【体育館・プール】&#10;一人当たり面積">
          <a:extLst>
            <a:ext uri="{FF2B5EF4-FFF2-40B4-BE49-F238E27FC236}">
              <a16:creationId xmlns:a16="http://schemas.microsoft.com/office/drawing/2014/main" id="{69531C10-C7D9-49C1-88A1-314A2F2DFFB0}"/>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155" name="n_3aveValue【体育館・プール】&#10;一人当たり面積">
          <a:extLst>
            <a:ext uri="{FF2B5EF4-FFF2-40B4-BE49-F238E27FC236}">
              <a16:creationId xmlns:a16="http://schemas.microsoft.com/office/drawing/2014/main" id="{6588D234-D847-4178-B39D-6A40553DD2BD}"/>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a:extLst>
            <a:ext uri="{FF2B5EF4-FFF2-40B4-BE49-F238E27FC236}">
              <a16:creationId xmlns:a16="http://schemas.microsoft.com/office/drawing/2014/main" id="{2EF7B0DD-DC56-48B6-AD90-281A6F54DA26}"/>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95331</xdr:rowOff>
    </xdr:from>
    <xdr:ext cx="469744" cy="259045"/>
    <xdr:sp macro="" textlink="">
      <xdr:nvSpPr>
        <xdr:cNvPr id="157" name="n_1mainValue【体育館・プール】&#10;一人当たり面積">
          <a:extLst>
            <a:ext uri="{FF2B5EF4-FFF2-40B4-BE49-F238E27FC236}">
              <a16:creationId xmlns:a16="http://schemas.microsoft.com/office/drawing/2014/main" id="{76808001-11C9-4C19-82A7-FC1E8EB36DB7}"/>
            </a:ext>
          </a:extLst>
        </xdr:cNvPr>
        <xdr:cNvSpPr txBox="1"/>
      </xdr:nvSpPr>
      <xdr:spPr>
        <a:xfrm>
          <a:off x="9391727" y="100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105046</xdr:rowOff>
    </xdr:from>
    <xdr:ext cx="469744" cy="259045"/>
    <xdr:sp macro="" textlink="">
      <xdr:nvSpPr>
        <xdr:cNvPr id="158" name="n_2mainValue【体育館・プール】&#10;一人当たり面積">
          <a:extLst>
            <a:ext uri="{FF2B5EF4-FFF2-40B4-BE49-F238E27FC236}">
              <a16:creationId xmlns:a16="http://schemas.microsoft.com/office/drawing/2014/main" id="{FCA6B00C-E742-4283-81B7-6CFA62C96677}"/>
            </a:ext>
          </a:extLst>
        </xdr:cNvPr>
        <xdr:cNvSpPr txBox="1"/>
      </xdr:nvSpPr>
      <xdr:spPr>
        <a:xfrm>
          <a:off x="8515427"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120476</xdr:rowOff>
    </xdr:from>
    <xdr:ext cx="469744" cy="259045"/>
    <xdr:sp macro="" textlink="">
      <xdr:nvSpPr>
        <xdr:cNvPr id="159" name="n_3mainValue【体育館・プール】&#10;一人当たり面積">
          <a:extLst>
            <a:ext uri="{FF2B5EF4-FFF2-40B4-BE49-F238E27FC236}">
              <a16:creationId xmlns:a16="http://schemas.microsoft.com/office/drawing/2014/main" id="{8A9E81A3-0942-48C3-AE8B-289059C956C4}"/>
            </a:ext>
          </a:extLst>
        </xdr:cNvPr>
        <xdr:cNvSpPr txBox="1"/>
      </xdr:nvSpPr>
      <xdr:spPr>
        <a:xfrm>
          <a:off x="7626427"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132478</xdr:rowOff>
    </xdr:from>
    <xdr:ext cx="469744" cy="259045"/>
    <xdr:sp macro="" textlink="">
      <xdr:nvSpPr>
        <xdr:cNvPr id="160" name="n_4mainValue【体育館・プール】&#10;一人当たり面積">
          <a:extLst>
            <a:ext uri="{FF2B5EF4-FFF2-40B4-BE49-F238E27FC236}">
              <a16:creationId xmlns:a16="http://schemas.microsoft.com/office/drawing/2014/main" id="{BF689582-121F-44A1-B234-739F9DDA94CD}"/>
            </a:ext>
          </a:extLst>
        </xdr:cNvPr>
        <xdr:cNvSpPr txBox="1"/>
      </xdr:nvSpPr>
      <xdr:spPr>
        <a:xfrm>
          <a:off x="67374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40BCDBC7-59EE-4F08-AF9F-8222A57813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5A9CDD4B-BEC2-48CA-B795-6B78E90B5F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DF83EC44-8E8F-4656-B2E6-45E8457967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E214523-EC5A-4387-A25C-822222D876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E107D116-58C3-4EFA-AA82-FA9CCA83AE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C78EEBA-BFE1-412B-A05F-4E9519348A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15C88C9-0F31-4AB5-B1B2-7295CD4AC2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E33EF9C-7CF4-4709-A703-5F21605A5E6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44F6090B-89B1-4EB0-A0B5-1EEA7F651B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BDF045B6-9803-49CB-B83D-A95F2B546C5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BC9A83A5-4053-41DB-91B0-2F4DAF26EF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A31DBBD3-DE30-487B-B7D3-D5C86017B9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F4C895EE-B7E3-4DC8-AA26-A2E0C14185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8FD35980-7AFC-4177-972F-270A054412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6A963122-B2E6-46D2-B895-146A9C887E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4399028E-27A5-4DFA-B5FB-9009615C4D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B5569BFB-9728-454D-833E-EE4674F8B5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9DCDAA99-2DB9-4EBF-8F15-AA700AF60F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AA8A35BD-53BE-4502-A803-3A2B90873C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E2BDDA00-1B2E-4D76-80C9-747242191E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3A35E6F9-AD18-418D-B6C4-B03BFEDA38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A3517669-BFFF-4AA4-893D-BB74D6C246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DE75350C-12BC-49D5-A5B7-AA2A317DCB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30D6AC54-78EE-4056-B079-E6E1B666D0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a:extLst>
            <a:ext uri="{FF2B5EF4-FFF2-40B4-BE49-F238E27FC236}">
              <a16:creationId xmlns:a16="http://schemas.microsoft.com/office/drawing/2014/main" id="{E68ECAC7-263A-4473-8F24-F2A2AAF0AF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a:extLst>
            <a:ext uri="{FF2B5EF4-FFF2-40B4-BE49-F238E27FC236}">
              <a16:creationId xmlns:a16="http://schemas.microsoft.com/office/drawing/2014/main" id="{4D34827C-00AF-42D6-AE67-2C438812FE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a:extLst>
            <a:ext uri="{FF2B5EF4-FFF2-40B4-BE49-F238E27FC236}">
              <a16:creationId xmlns:a16="http://schemas.microsoft.com/office/drawing/2014/main" id="{BA993A1D-59C0-4CE5-89FB-6E033356C6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8" name="直線コネクタ 187">
          <a:extLst>
            <a:ext uri="{FF2B5EF4-FFF2-40B4-BE49-F238E27FC236}">
              <a16:creationId xmlns:a16="http://schemas.microsoft.com/office/drawing/2014/main" id="{4EF4CADB-64F5-4A7C-8FF5-273E9DF1E4D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9" name="テキスト ボックス 188">
          <a:extLst>
            <a:ext uri="{FF2B5EF4-FFF2-40B4-BE49-F238E27FC236}">
              <a16:creationId xmlns:a16="http://schemas.microsoft.com/office/drawing/2014/main" id="{20159A64-5ADE-43D0-94F7-808D39C68E4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0" name="直線コネクタ 189">
          <a:extLst>
            <a:ext uri="{FF2B5EF4-FFF2-40B4-BE49-F238E27FC236}">
              <a16:creationId xmlns:a16="http://schemas.microsoft.com/office/drawing/2014/main" id="{49FB900E-FC6A-41BB-9960-7E24D6716E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1" name="テキスト ボックス 190">
          <a:extLst>
            <a:ext uri="{FF2B5EF4-FFF2-40B4-BE49-F238E27FC236}">
              <a16:creationId xmlns:a16="http://schemas.microsoft.com/office/drawing/2014/main" id="{2EDBDA30-BD56-4991-A37F-0699D8F8844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2" name="直線コネクタ 191">
          <a:extLst>
            <a:ext uri="{FF2B5EF4-FFF2-40B4-BE49-F238E27FC236}">
              <a16:creationId xmlns:a16="http://schemas.microsoft.com/office/drawing/2014/main" id="{692A8869-2CC4-4643-9A1A-A9E76598B33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3" name="テキスト ボックス 192">
          <a:extLst>
            <a:ext uri="{FF2B5EF4-FFF2-40B4-BE49-F238E27FC236}">
              <a16:creationId xmlns:a16="http://schemas.microsoft.com/office/drawing/2014/main" id="{2355BDAE-C5F5-4A5E-AE31-4C6C2F4669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4" name="直線コネクタ 193">
          <a:extLst>
            <a:ext uri="{FF2B5EF4-FFF2-40B4-BE49-F238E27FC236}">
              <a16:creationId xmlns:a16="http://schemas.microsoft.com/office/drawing/2014/main" id="{ED4D100B-6BC9-40A3-A42C-C8CD698539A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5" name="テキスト ボックス 194">
          <a:extLst>
            <a:ext uri="{FF2B5EF4-FFF2-40B4-BE49-F238E27FC236}">
              <a16:creationId xmlns:a16="http://schemas.microsoft.com/office/drawing/2014/main" id="{0DBBD289-7741-48A8-9BF0-F78B43ACFC8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6" name="直線コネクタ 195">
          <a:extLst>
            <a:ext uri="{FF2B5EF4-FFF2-40B4-BE49-F238E27FC236}">
              <a16:creationId xmlns:a16="http://schemas.microsoft.com/office/drawing/2014/main" id="{E4CC3BA7-B813-4283-AB00-EACD8F4D3A0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7" name="テキスト ボックス 196">
          <a:extLst>
            <a:ext uri="{FF2B5EF4-FFF2-40B4-BE49-F238E27FC236}">
              <a16:creationId xmlns:a16="http://schemas.microsoft.com/office/drawing/2014/main" id="{7FD9E2AD-C7FD-427B-A467-BA27E288AAD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8" name="直線コネクタ 197">
          <a:extLst>
            <a:ext uri="{FF2B5EF4-FFF2-40B4-BE49-F238E27FC236}">
              <a16:creationId xmlns:a16="http://schemas.microsoft.com/office/drawing/2014/main" id="{E8583CB8-CB17-4956-88D4-9B2114030E2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9" name="テキスト ボックス 198">
          <a:extLst>
            <a:ext uri="{FF2B5EF4-FFF2-40B4-BE49-F238E27FC236}">
              <a16:creationId xmlns:a16="http://schemas.microsoft.com/office/drawing/2014/main" id="{3FF9661D-FB28-4A42-966C-375D238BDC6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0E43431D-6494-4FBC-9F40-A801CC1C0E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01" name="直線コネクタ 200">
          <a:extLst>
            <a:ext uri="{FF2B5EF4-FFF2-40B4-BE49-F238E27FC236}">
              <a16:creationId xmlns:a16="http://schemas.microsoft.com/office/drawing/2014/main" id="{C408684D-DEE5-49B0-8384-F9836BF40490}"/>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2509D677-3DAF-4FA1-BC06-B26C6AE30C4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3" name="直線コネクタ 202">
          <a:extLst>
            <a:ext uri="{FF2B5EF4-FFF2-40B4-BE49-F238E27FC236}">
              <a16:creationId xmlns:a16="http://schemas.microsoft.com/office/drawing/2014/main" id="{1816E3FA-7DCE-464C-9519-02FB7C4513A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204" name="【市民会館】&#10;有形固定資産減価償却率最大値テキスト">
          <a:extLst>
            <a:ext uri="{FF2B5EF4-FFF2-40B4-BE49-F238E27FC236}">
              <a16:creationId xmlns:a16="http://schemas.microsoft.com/office/drawing/2014/main" id="{CB69119F-AEF7-45DC-AC05-FD076A3ED646}"/>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205" name="直線コネクタ 204">
          <a:extLst>
            <a:ext uri="{FF2B5EF4-FFF2-40B4-BE49-F238E27FC236}">
              <a16:creationId xmlns:a16="http://schemas.microsoft.com/office/drawing/2014/main" id="{F6C92FA1-9DAB-4BE1-831E-3E505142A4E5}"/>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1A72D0E1-9B73-4DB2-9F1A-0D0D2B5168DD}"/>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07" name="フローチャート: 判断 206">
          <a:extLst>
            <a:ext uri="{FF2B5EF4-FFF2-40B4-BE49-F238E27FC236}">
              <a16:creationId xmlns:a16="http://schemas.microsoft.com/office/drawing/2014/main" id="{45F5D4B8-6C7F-459F-BE3F-E110FAC24488}"/>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208" name="フローチャート: 判断 207">
          <a:extLst>
            <a:ext uri="{FF2B5EF4-FFF2-40B4-BE49-F238E27FC236}">
              <a16:creationId xmlns:a16="http://schemas.microsoft.com/office/drawing/2014/main" id="{E8BA4A5C-1067-4368-8C4D-38F0ECEA5138}"/>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209" name="フローチャート: 判断 208">
          <a:extLst>
            <a:ext uri="{FF2B5EF4-FFF2-40B4-BE49-F238E27FC236}">
              <a16:creationId xmlns:a16="http://schemas.microsoft.com/office/drawing/2014/main" id="{01AD9C90-B7B6-4039-A76C-E5A59B285C39}"/>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210" name="フローチャート: 判断 209">
          <a:extLst>
            <a:ext uri="{FF2B5EF4-FFF2-40B4-BE49-F238E27FC236}">
              <a16:creationId xmlns:a16="http://schemas.microsoft.com/office/drawing/2014/main" id="{5F893176-782A-406A-AECA-0BD65EAE2382}"/>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211" name="フローチャート: 判断 210">
          <a:extLst>
            <a:ext uri="{FF2B5EF4-FFF2-40B4-BE49-F238E27FC236}">
              <a16:creationId xmlns:a16="http://schemas.microsoft.com/office/drawing/2014/main" id="{0330CD83-1522-4022-ACEA-03A3A9258CB3}"/>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692B40D1-BD4F-42B4-925D-A9DC41460C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E84FD810-4155-4865-B674-1AF52786317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C4F40048-FEBF-4009-8717-538D4829654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9A2C803D-9E07-4D19-99EA-F985A84610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7DF38E6-0504-414D-B6F9-C9F561B35C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7" name="楕円 216">
          <a:extLst>
            <a:ext uri="{FF2B5EF4-FFF2-40B4-BE49-F238E27FC236}">
              <a16:creationId xmlns:a16="http://schemas.microsoft.com/office/drawing/2014/main" id="{AA2922DC-1FAC-4E72-92F6-1755CF5298CA}"/>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218" name="【市民会館】&#10;有形固定資産減価償却率該当値テキスト">
          <a:extLst>
            <a:ext uri="{FF2B5EF4-FFF2-40B4-BE49-F238E27FC236}">
              <a16:creationId xmlns:a16="http://schemas.microsoft.com/office/drawing/2014/main" id="{33CE2BAA-1375-4EF3-A7B4-3EDED9AFFFD2}"/>
            </a:ext>
          </a:extLst>
        </xdr:cNvPr>
        <xdr:cNvSpPr txBox="1"/>
      </xdr:nvSpPr>
      <xdr:spPr>
        <a:xfrm>
          <a:off x="4673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219" name="楕円 218">
          <a:extLst>
            <a:ext uri="{FF2B5EF4-FFF2-40B4-BE49-F238E27FC236}">
              <a16:creationId xmlns:a16="http://schemas.microsoft.com/office/drawing/2014/main" id="{CECEE0E3-4076-410D-8B45-B5B78ABFFF14}"/>
            </a:ext>
          </a:extLst>
        </xdr:cNvPr>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19050</xdr:rowOff>
    </xdr:to>
    <xdr:cxnSp macro="">
      <xdr:nvCxnSpPr>
        <xdr:cNvPr id="220" name="直線コネクタ 219">
          <a:extLst>
            <a:ext uri="{FF2B5EF4-FFF2-40B4-BE49-F238E27FC236}">
              <a16:creationId xmlns:a16="http://schemas.microsoft.com/office/drawing/2014/main" id="{1C3DC4BB-7DD5-465E-A67B-CD3676E3F03F}"/>
            </a:ext>
          </a:extLst>
        </xdr:cNvPr>
        <xdr:cNvCxnSpPr/>
      </xdr:nvCxnSpPr>
      <xdr:spPr>
        <a:xfrm>
          <a:off x="3797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221" name="楕円 220">
          <a:extLst>
            <a:ext uri="{FF2B5EF4-FFF2-40B4-BE49-F238E27FC236}">
              <a16:creationId xmlns:a16="http://schemas.microsoft.com/office/drawing/2014/main" id="{355D439E-8961-4D8D-A2D2-AFB603FC7E67}"/>
            </a:ext>
          </a:extLst>
        </xdr:cNvPr>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104</xdr:row>
      <xdr:rowOff>152400</xdr:rowOff>
    </xdr:to>
    <xdr:cxnSp macro="">
      <xdr:nvCxnSpPr>
        <xdr:cNvPr id="222" name="直線コネクタ 221">
          <a:extLst>
            <a:ext uri="{FF2B5EF4-FFF2-40B4-BE49-F238E27FC236}">
              <a16:creationId xmlns:a16="http://schemas.microsoft.com/office/drawing/2014/main" id="{2801E3F4-971D-4B88-8CA6-3CE2CE0DB703}"/>
            </a:ext>
          </a:extLst>
        </xdr:cNvPr>
        <xdr:cNvCxnSpPr/>
      </xdr:nvCxnSpPr>
      <xdr:spPr>
        <a:xfrm>
          <a:off x="2908300" y="17967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223" name="楕円 222">
          <a:extLst>
            <a:ext uri="{FF2B5EF4-FFF2-40B4-BE49-F238E27FC236}">
              <a16:creationId xmlns:a16="http://schemas.microsoft.com/office/drawing/2014/main" id="{14DD711C-A565-450E-8697-071EEE4B4220}"/>
            </a:ext>
          </a:extLst>
        </xdr:cNvPr>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137161</xdr:rowOff>
    </xdr:to>
    <xdr:cxnSp macro="">
      <xdr:nvCxnSpPr>
        <xdr:cNvPr id="224" name="直線コネクタ 223">
          <a:extLst>
            <a:ext uri="{FF2B5EF4-FFF2-40B4-BE49-F238E27FC236}">
              <a16:creationId xmlns:a16="http://schemas.microsoft.com/office/drawing/2014/main" id="{01A9C80D-9877-4D1E-BCFF-A0212AFCDD3D}"/>
            </a:ext>
          </a:extLst>
        </xdr:cNvPr>
        <xdr:cNvCxnSpPr/>
      </xdr:nvCxnSpPr>
      <xdr:spPr>
        <a:xfrm>
          <a:off x="2019300" y="17929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10161</xdr:rowOff>
    </xdr:from>
    <xdr:to>
      <xdr:col>6</xdr:col>
      <xdr:colOff>38100</xdr:colOff>
      <xdr:row>104</xdr:row>
      <xdr:rowOff>111761</xdr:rowOff>
    </xdr:to>
    <xdr:sp macro="" textlink="">
      <xdr:nvSpPr>
        <xdr:cNvPr id="225" name="楕円 224">
          <a:extLst>
            <a:ext uri="{FF2B5EF4-FFF2-40B4-BE49-F238E27FC236}">
              <a16:creationId xmlns:a16="http://schemas.microsoft.com/office/drawing/2014/main" id="{0197AF8F-EA73-4604-BB14-F6D95A4774F8}"/>
            </a:ext>
          </a:extLst>
        </xdr:cNvPr>
        <xdr:cNvSpPr/>
      </xdr:nvSpPr>
      <xdr:spPr>
        <a:xfrm>
          <a:off x="107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60961</xdr:rowOff>
    </xdr:from>
    <xdr:to>
      <xdr:col>10</xdr:col>
      <xdr:colOff>114300</xdr:colOff>
      <xdr:row>104</xdr:row>
      <xdr:rowOff>99061</xdr:rowOff>
    </xdr:to>
    <xdr:cxnSp macro="">
      <xdr:nvCxnSpPr>
        <xdr:cNvPr id="226" name="直線コネクタ 225">
          <a:extLst>
            <a:ext uri="{FF2B5EF4-FFF2-40B4-BE49-F238E27FC236}">
              <a16:creationId xmlns:a16="http://schemas.microsoft.com/office/drawing/2014/main" id="{AEEBC60C-6C34-4D29-99B8-7FC41807AFF6}"/>
            </a:ext>
          </a:extLst>
        </xdr:cNvPr>
        <xdr:cNvCxnSpPr/>
      </xdr:nvCxnSpPr>
      <xdr:spPr>
        <a:xfrm>
          <a:off x="1130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227" name="n_1aveValue【市民会館】&#10;有形固定資産減価償却率">
          <a:extLst>
            <a:ext uri="{FF2B5EF4-FFF2-40B4-BE49-F238E27FC236}">
              <a16:creationId xmlns:a16="http://schemas.microsoft.com/office/drawing/2014/main" id="{9D89F766-FE10-4D70-9E25-53DC2273E817}"/>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228" name="n_2aveValue【市民会館】&#10;有形固定資産減価償却率">
          <a:extLst>
            <a:ext uri="{FF2B5EF4-FFF2-40B4-BE49-F238E27FC236}">
              <a16:creationId xmlns:a16="http://schemas.microsoft.com/office/drawing/2014/main" id="{9A571416-8BE4-4F2E-A9A8-CC8235AF5324}"/>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229" name="n_3aveValue【市民会館】&#10;有形固定資産減価償却率">
          <a:extLst>
            <a:ext uri="{FF2B5EF4-FFF2-40B4-BE49-F238E27FC236}">
              <a16:creationId xmlns:a16="http://schemas.microsoft.com/office/drawing/2014/main" id="{AF9B1BF5-0239-410D-A9A2-36866625B7EA}"/>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230" name="n_4aveValue【市民会館】&#10;有形固定資産減価償却率">
          <a:extLst>
            <a:ext uri="{FF2B5EF4-FFF2-40B4-BE49-F238E27FC236}">
              <a16:creationId xmlns:a16="http://schemas.microsoft.com/office/drawing/2014/main" id="{58FC723C-CA46-4918-B268-2A204C986AF8}"/>
            </a:ext>
          </a:extLst>
        </xdr:cNvPr>
        <xdr:cNvSpPr txBox="1"/>
      </xdr:nvSpPr>
      <xdr:spPr>
        <a:xfrm>
          <a:off x="927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231" name="n_1mainValue【市民会館】&#10;有形固定資産減価償却率">
          <a:extLst>
            <a:ext uri="{FF2B5EF4-FFF2-40B4-BE49-F238E27FC236}">
              <a16:creationId xmlns:a16="http://schemas.microsoft.com/office/drawing/2014/main" id="{83E3C674-F271-4EA7-AA64-5F76838A79C1}"/>
            </a:ext>
          </a:extLst>
        </xdr:cNvPr>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232" name="n_2mainValue【市民会館】&#10;有形固定資産減価償却率">
          <a:extLst>
            <a:ext uri="{FF2B5EF4-FFF2-40B4-BE49-F238E27FC236}">
              <a16:creationId xmlns:a16="http://schemas.microsoft.com/office/drawing/2014/main" id="{0E85DA42-E84A-4654-8AEB-BF7C44A4700F}"/>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233" name="n_3mainValue【市民会館】&#10;有形固定資産減価償却率">
          <a:extLst>
            <a:ext uri="{FF2B5EF4-FFF2-40B4-BE49-F238E27FC236}">
              <a16:creationId xmlns:a16="http://schemas.microsoft.com/office/drawing/2014/main" id="{2554700F-4D3C-4632-9ED0-C5783222BCD5}"/>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128288</xdr:rowOff>
    </xdr:from>
    <xdr:ext cx="405111" cy="259045"/>
    <xdr:sp macro="" textlink="">
      <xdr:nvSpPr>
        <xdr:cNvPr id="234" name="n_4mainValue【市民会館】&#10;有形固定資産減価償却率">
          <a:extLst>
            <a:ext uri="{FF2B5EF4-FFF2-40B4-BE49-F238E27FC236}">
              <a16:creationId xmlns:a16="http://schemas.microsoft.com/office/drawing/2014/main" id="{31DEF14C-EB6C-4655-973D-08153C50FC13}"/>
            </a:ext>
          </a:extLst>
        </xdr:cNvPr>
        <xdr:cNvSpPr txBox="1"/>
      </xdr:nvSpPr>
      <xdr:spPr>
        <a:xfrm>
          <a:off x="927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FECD100B-B460-4DE0-ABB6-750B92AA0D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8351B7EB-A01D-4EB0-9E81-83F074877C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E84AC90F-7B59-49A4-A6EF-22C5952C01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6803CD56-FA2A-4635-BFFF-6C86D8BC66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74EC8A73-D739-47FE-82D3-DED8F502A4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B2AEF61D-C8CE-4CDF-8773-C3F729F187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6E8624FA-6865-4329-B111-62A920A1DC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8F4A1F50-B718-4EBC-A092-D9F70BE6FA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a:extLst>
            <a:ext uri="{FF2B5EF4-FFF2-40B4-BE49-F238E27FC236}">
              <a16:creationId xmlns:a16="http://schemas.microsoft.com/office/drawing/2014/main" id="{E53D2868-9792-44D8-9CFC-2DA411DB450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a:extLst>
            <a:ext uri="{FF2B5EF4-FFF2-40B4-BE49-F238E27FC236}">
              <a16:creationId xmlns:a16="http://schemas.microsoft.com/office/drawing/2014/main" id="{7F4B85B6-8510-42D1-A150-BC9E10BBF5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5" name="直線コネクタ 244">
          <a:extLst>
            <a:ext uri="{FF2B5EF4-FFF2-40B4-BE49-F238E27FC236}">
              <a16:creationId xmlns:a16="http://schemas.microsoft.com/office/drawing/2014/main" id="{EBA693DB-A743-43A3-A025-C94021E84DB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6" name="テキスト ボックス 245">
          <a:extLst>
            <a:ext uri="{FF2B5EF4-FFF2-40B4-BE49-F238E27FC236}">
              <a16:creationId xmlns:a16="http://schemas.microsoft.com/office/drawing/2014/main" id="{12146BDD-5069-4BB9-B5E2-0A4A219A2A5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7" name="直線コネクタ 246">
          <a:extLst>
            <a:ext uri="{FF2B5EF4-FFF2-40B4-BE49-F238E27FC236}">
              <a16:creationId xmlns:a16="http://schemas.microsoft.com/office/drawing/2014/main" id="{EC64BF28-27B7-439F-8C61-DBDC6A78674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8" name="テキスト ボックス 247">
          <a:extLst>
            <a:ext uri="{FF2B5EF4-FFF2-40B4-BE49-F238E27FC236}">
              <a16:creationId xmlns:a16="http://schemas.microsoft.com/office/drawing/2014/main" id="{FBC3317C-D710-4A5E-8621-78CE4B0FF19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9" name="直線コネクタ 248">
          <a:extLst>
            <a:ext uri="{FF2B5EF4-FFF2-40B4-BE49-F238E27FC236}">
              <a16:creationId xmlns:a16="http://schemas.microsoft.com/office/drawing/2014/main" id="{840CF0E4-5550-4F3A-86D3-F9EB06F7373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0" name="テキスト ボックス 249">
          <a:extLst>
            <a:ext uri="{FF2B5EF4-FFF2-40B4-BE49-F238E27FC236}">
              <a16:creationId xmlns:a16="http://schemas.microsoft.com/office/drawing/2014/main" id="{0B7CF47E-4C9E-4DF9-B97B-94B9D9069DC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1" name="直線コネクタ 250">
          <a:extLst>
            <a:ext uri="{FF2B5EF4-FFF2-40B4-BE49-F238E27FC236}">
              <a16:creationId xmlns:a16="http://schemas.microsoft.com/office/drawing/2014/main" id="{B01AE088-4862-4A56-87E7-1EAF24F0ABD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2" name="テキスト ボックス 251">
          <a:extLst>
            <a:ext uri="{FF2B5EF4-FFF2-40B4-BE49-F238E27FC236}">
              <a16:creationId xmlns:a16="http://schemas.microsoft.com/office/drawing/2014/main" id="{A641BDF8-2EDB-472B-B5D3-C274B250B93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3" name="直線コネクタ 252">
          <a:extLst>
            <a:ext uri="{FF2B5EF4-FFF2-40B4-BE49-F238E27FC236}">
              <a16:creationId xmlns:a16="http://schemas.microsoft.com/office/drawing/2014/main" id="{F234DF19-D67A-4B06-8AF2-27C983BA49D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4" name="テキスト ボックス 253">
          <a:extLst>
            <a:ext uri="{FF2B5EF4-FFF2-40B4-BE49-F238E27FC236}">
              <a16:creationId xmlns:a16="http://schemas.microsoft.com/office/drawing/2014/main" id="{21D43573-D4D5-4783-9037-52507C089CE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5" name="直線コネクタ 254">
          <a:extLst>
            <a:ext uri="{FF2B5EF4-FFF2-40B4-BE49-F238E27FC236}">
              <a16:creationId xmlns:a16="http://schemas.microsoft.com/office/drawing/2014/main" id="{A7B855CF-FD27-4BFC-B21D-B6F08AF1CF3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6" name="テキスト ボックス 255">
          <a:extLst>
            <a:ext uri="{FF2B5EF4-FFF2-40B4-BE49-F238E27FC236}">
              <a16:creationId xmlns:a16="http://schemas.microsoft.com/office/drawing/2014/main" id="{2248334F-751B-4981-BFAE-F667D78D5D5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0A70DDCF-ECA5-4618-978D-5864D96E34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16F0AA73-E2FD-48EE-BBAE-B65156A9EF0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096AD62F-2A20-43C4-8675-C77BF02C58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260" name="直線コネクタ 259">
          <a:extLst>
            <a:ext uri="{FF2B5EF4-FFF2-40B4-BE49-F238E27FC236}">
              <a16:creationId xmlns:a16="http://schemas.microsoft.com/office/drawing/2014/main" id="{3C9B16ED-2B4E-4BD6-B649-907C3F9D53C5}"/>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261" name="【市民会館】&#10;一人当たり面積最小値テキスト">
          <a:extLst>
            <a:ext uri="{FF2B5EF4-FFF2-40B4-BE49-F238E27FC236}">
              <a16:creationId xmlns:a16="http://schemas.microsoft.com/office/drawing/2014/main" id="{04AC84C5-1D80-498C-9A61-98A0C212CDD9}"/>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262" name="直線コネクタ 261">
          <a:extLst>
            <a:ext uri="{FF2B5EF4-FFF2-40B4-BE49-F238E27FC236}">
              <a16:creationId xmlns:a16="http://schemas.microsoft.com/office/drawing/2014/main" id="{1096B785-9796-4DD7-92ED-91F1C2BAA99E}"/>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263" name="【市民会館】&#10;一人当たり面積最大値テキスト">
          <a:extLst>
            <a:ext uri="{FF2B5EF4-FFF2-40B4-BE49-F238E27FC236}">
              <a16:creationId xmlns:a16="http://schemas.microsoft.com/office/drawing/2014/main" id="{0AE050C6-48C2-46A9-812A-68F69627A570}"/>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264" name="直線コネクタ 263">
          <a:extLst>
            <a:ext uri="{FF2B5EF4-FFF2-40B4-BE49-F238E27FC236}">
              <a16:creationId xmlns:a16="http://schemas.microsoft.com/office/drawing/2014/main" id="{254A003A-C646-411D-B883-728F3E52A414}"/>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265" name="【市民会館】&#10;一人当たり面積平均値テキスト">
          <a:extLst>
            <a:ext uri="{FF2B5EF4-FFF2-40B4-BE49-F238E27FC236}">
              <a16:creationId xmlns:a16="http://schemas.microsoft.com/office/drawing/2014/main" id="{6B19B2FD-76C1-4000-9044-15CCB1141287}"/>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266" name="フローチャート: 判断 265">
          <a:extLst>
            <a:ext uri="{FF2B5EF4-FFF2-40B4-BE49-F238E27FC236}">
              <a16:creationId xmlns:a16="http://schemas.microsoft.com/office/drawing/2014/main" id="{E9B34C2C-F996-4832-871E-707CA9A82139}"/>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267" name="フローチャート: 判断 266">
          <a:extLst>
            <a:ext uri="{FF2B5EF4-FFF2-40B4-BE49-F238E27FC236}">
              <a16:creationId xmlns:a16="http://schemas.microsoft.com/office/drawing/2014/main" id="{C812C16E-E5F6-41D9-ADA1-5B02EFCEEE49}"/>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268" name="フローチャート: 判断 267">
          <a:extLst>
            <a:ext uri="{FF2B5EF4-FFF2-40B4-BE49-F238E27FC236}">
              <a16:creationId xmlns:a16="http://schemas.microsoft.com/office/drawing/2014/main" id="{5C3CDC86-4BE4-4831-9417-DDC6F97E51A5}"/>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269" name="フローチャート: 判断 268">
          <a:extLst>
            <a:ext uri="{FF2B5EF4-FFF2-40B4-BE49-F238E27FC236}">
              <a16:creationId xmlns:a16="http://schemas.microsoft.com/office/drawing/2014/main" id="{69C07DCE-7731-4105-9DC7-BCE05D83BDD5}"/>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270" name="フローチャート: 判断 269">
          <a:extLst>
            <a:ext uri="{FF2B5EF4-FFF2-40B4-BE49-F238E27FC236}">
              <a16:creationId xmlns:a16="http://schemas.microsoft.com/office/drawing/2014/main" id="{30BB99FC-7548-4585-BF77-58B5E6B468C6}"/>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E08D359-A37C-4B51-91A1-AEF20187D29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AE5F0762-EAC3-4EA4-9F4D-B7318BA909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E4C9A718-E074-4F73-8A75-FEC69BFE07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402C9506-6C69-4504-B9F3-683585398D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354F44A6-D858-4D98-BE87-6E2484E317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3084</xdr:rowOff>
    </xdr:from>
    <xdr:to>
      <xdr:col>55</xdr:col>
      <xdr:colOff>50800</xdr:colOff>
      <xdr:row>107</xdr:row>
      <xdr:rowOff>104684</xdr:rowOff>
    </xdr:to>
    <xdr:sp macro="" textlink="">
      <xdr:nvSpPr>
        <xdr:cNvPr id="276" name="楕円 275">
          <a:extLst>
            <a:ext uri="{FF2B5EF4-FFF2-40B4-BE49-F238E27FC236}">
              <a16:creationId xmlns:a16="http://schemas.microsoft.com/office/drawing/2014/main" id="{15D6C7DA-6C50-4DDC-B4FE-706E68F1D312}"/>
            </a:ext>
          </a:extLst>
        </xdr:cNvPr>
        <xdr:cNvSpPr/>
      </xdr:nvSpPr>
      <xdr:spPr>
        <a:xfrm>
          <a:off x="10426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152961</xdr:rowOff>
    </xdr:from>
    <xdr:ext cx="469744" cy="259045"/>
    <xdr:sp macro="" textlink="">
      <xdr:nvSpPr>
        <xdr:cNvPr id="277" name="【市民会館】&#10;一人当たり面積該当値テキスト">
          <a:extLst>
            <a:ext uri="{FF2B5EF4-FFF2-40B4-BE49-F238E27FC236}">
              <a16:creationId xmlns:a16="http://schemas.microsoft.com/office/drawing/2014/main" id="{7E443BAA-E7E6-4C6E-B3F2-69E88EE4F984}"/>
            </a:ext>
          </a:extLst>
        </xdr:cNvPr>
        <xdr:cNvSpPr txBox="1"/>
      </xdr:nvSpPr>
      <xdr:spPr>
        <a:xfrm>
          <a:off x="10515600"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8527</xdr:rowOff>
    </xdr:from>
    <xdr:to>
      <xdr:col>50</xdr:col>
      <xdr:colOff>165100</xdr:colOff>
      <xdr:row>107</xdr:row>
      <xdr:rowOff>110127</xdr:rowOff>
    </xdr:to>
    <xdr:sp macro="" textlink="">
      <xdr:nvSpPr>
        <xdr:cNvPr id="278" name="楕円 277">
          <a:extLst>
            <a:ext uri="{FF2B5EF4-FFF2-40B4-BE49-F238E27FC236}">
              <a16:creationId xmlns:a16="http://schemas.microsoft.com/office/drawing/2014/main" id="{284E7D9E-6719-4BF0-B112-7FABCFD1C2CD}"/>
            </a:ext>
          </a:extLst>
        </xdr:cNvPr>
        <xdr:cNvSpPr/>
      </xdr:nvSpPr>
      <xdr:spPr>
        <a:xfrm>
          <a:off x="9588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53884</xdr:rowOff>
    </xdr:from>
    <xdr:to>
      <xdr:col>55</xdr:col>
      <xdr:colOff>0</xdr:colOff>
      <xdr:row>107</xdr:row>
      <xdr:rowOff>59327</xdr:rowOff>
    </xdr:to>
    <xdr:cxnSp macro="">
      <xdr:nvCxnSpPr>
        <xdr:cNvPr id="279" name="直線コネクタ 278">
          <a:extLst>
            <a:ext uri="{FF2B5EF4-FFF2-40B4-BE49-F238E27FC236}">
              <a16:creationId xmlns:a16="http://schemas.microsoft.com/office/drawing/2014/main" id="{BD90C320-1EC8-417C-8654-6182B0619E71}"/>
            </a:ext>
          </a:extLst>
        </xdr:cNvPr>
        <xdr:cNvCxnSpPr/>
      </xdr:nvCxnSpPr>
      <xdr:spPr>
        <a:xfrm flipV="1">
          <a:off x="9639300" y="183990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15058</xdr:rowOff>
    </xdr:from>
    <xdr:to>
      <xdr:col>46</xdr:col>
      <xdr:colOff>38100</xdr:colOff>
      <xdr:row>107</xdr:row>
      <xdr:rowOff>116658</xdr:rowOff>
    </xdr:to>
    <xdr:sp macro="" textlink="">
      <xdr:nvSpPr>
        <xdr:cNvPr id="280" name="楕円 279">
          <a:extLst>
            <a:ext uri="{FF2B5EF4-FFF2-40B4-BE49-F238E27FC236}">
              <a16:creationId xmlns:a16="http://schemas.microsoft.com/office/drawing/2014/main" id="{AEC6FAFB-26C0-41C1-8AE4-CE7051CF3E20}"/>
            </a:ext>
          </a:extLst>
        </xdr:cNvPr>
        <xdr:cNvSpPr/>
      </xdr:nvSpPr>
      <xdr:spPr>
        <a:xfrm>
          <a:off x="8699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59327</xdr:rowOff>
    </xdr:from>
    <xdr:to>
      <xdr:col>50</xdr:col>
      <xdr:colOff>114300</xdr:colOff>
      <xdr:row>107</xdr:row>
      <xdr:rowOff>65858</xdr:rowOff>
    </xdr:to>
    <xdr:cxnSp macro="">
      <xdr:nvCxnSpPr>
        <xdr:cNvPr id="281" name="直線コネクタ 280">
          <a:extLst>
            <a:ext uri="{FF2B5EF4-FFF2-40B4-BE49-F238E27FC236}">
              <a16:creationId xmlns:a16="http://schemas.microsoft.com/office/drawing/2014/main" id="{A78B7BF0-45CD-4F65-91C1-04A16EBDADBF}"/>
            </a:ext>
          </a:extLst>
        </xdr:cNvPr>
        <xdr:cNvCxnSpPr/>
      </xdr:nvCxnSpPr>
      <xdr:spPr>
        <a:xfrm flipV="1">
          <a:off x="8750300" y="184044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23768</xdr:rowOff>
    </xdr:from>
    <xdr:to>
      <xdr:col>41</xdr:col>
      <xdr:colOff>101600</xdr:colOff>
      <xdr:row>107</xdr:row>
      <xdr:rowOff>125368</xdr:rowOff>
    </xdr:to>
    <xdr:sp macro="" textlink="">
      <xdr:nvSpPr>
        <xdr:cNvPr id="282" name="楕円 281">
          <a:extLst>
            <a:ext uri="{FF2B5EF4-FFF2-40B4-BE49-F238E27FC236}">
              <a16:creationId xmlns:a16="http://schemas.microsoft.com/office/drawing/2014/main" id="{D99EA33E-B66E-4D1D-BACB-5E3D1EE5D69E}"/>
            </a:ext>
          </a:extLst>
        </xdr:cNvPr>
        <xdr:cNvSpPr/>
      </xdr:nvSpPr>
      <xdr:spPr>
        <a:xfrm>
          <a:off x="781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65858</xdr:rowOff>
    </xdr:from>
    <xdr:to>
      <xdr:col>45</xdr:col>
      <xdr:colOff>177800</xdr:colOff>
      <xdr:row>107</xdr:row>
      <xdr:rowOff>74568</xdr:rowOff>
    </xdr:to>
    <xdr:cxnSp macro="">
      <xdr:nvCxnSpPr>
        <xdr:cNvPr id="283" name="直線コネクタ 282">
          <a:extLst>
            <a:ext uri="{FF2B5EF4-FFF2-40B4-BE49-F238E27FC236}">
              <a16:creationId xmlns:a16="http://schemas.microsoft.com/office/drawing/2014/main" id="{332BBA20-CFEA-4CE8-A008-B7EC7056C0F9}"/>
            </a:ext>
          </a:extLst>
        </xdr:cNvPr>
        <xdr:cNvCxnSpPr/>
      </xdr:nvCxnSpPr>
      <xdr:spPr>
        <a:xfrm flipV="1">
          <a:off x="7861300" y="1841100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30299</xdr:rowOff>
    </xdr:from>
    <xdr:to>
      <xdr:col>36</xdr:col>
      <xdr:colOff>165100</xdr:colOff>
      <xdr:row>107</xdr:row>
      <xdr:rowOff>131899</xdr:rowOff>
    </xdr:to>
    <xdr:sp macro="" textlink="">
      <xdr:nvSpPr>
        <xdr:cNvPr id="284" name="楕円 283">
          <a:extLst>
            <a:ext uri="{FF2B5EF4-FFF2-40B4-BE49-F238E27FC236}">
              <a16:creationId xmlns:a16="http://schemas.microsoft.com/office/drawing/2014/main" id="{242267E4-0ED4-4F95-8485-467FD88590AC}"/>
            </a:ext>
          </a:extLst>
        </xdr:cNvPr>
        <xdr:cNvSpPr/>
      </xdr:nvSpPr>
      <xdr:spPr>
        <a:xfrm>
          <a:off x="692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74568</xdr:rowOff>
    </xdr:from>
    <xdr:to>
      <xdr:col>41</xdr:col>
      <xdr:colOff>50800</xdr:colOff>
      <xdr:row>107</xdr:row>
      <xdr:rowOff>81099</xdr:rowOff>
    </xdr:to>
    <xdr:cxnSp macro="">
      <xdr:nvCxnSpPr>
        <xdr:cNvPr id="285" name="直線コネクタ 284">
          <a:extLst>
            <a:ext uri="{FF2B5EF4-FFF2-40B4-BE49-F238E27FC236}">
              <a16:creationId xmlns:a16="http://schemas.microsoft.com/office/drawing/2014/main" id="{CDADB789-FF72-41F4-BD63-6214668FBB73}"/>
            </a:ext>
          </a:extLst>
        </xdr:cNvPr>
        <xdr:cNvCxnSpPr/>
      </xdr:nvCxnSpPr>
      <xdr:spPr>
        <a:xfrm flipV="1">
          <a:off x="6972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286" name="n_1aveValue【市民会館】&#10;一人当たり面積">
          <a:extLst>
            <a:ext uri="{FF2B5EF4-FFF2-40B4-BE49-F238E27FC236}">
              <a16:creationId xmlns:a16="http://schemas.microsoft.com/office/drawing/2014/main" id="{0ED1BB2B-14E1-4068-A4B2-556AD4900D59}"/>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287" name="n_2aveValue【市民会館】&#10;一人当たり面積">
          <a:extLst>
            <a:ext uri="{FF2B5EF4-FFF2-40B4-BE49-F238E27FC236}">
              <a16:creationId xmlns:a16="http://schemas.microsoft.com/office/drawing/2014/main" id="{DA9DF724-BE4D-435C-8F8B-11D1E18D571A}"/>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288" name="n_3aveValue【市民会館】&#10;一人当たり面積">
          <a:extLst>
            <a:ext uri="{FF2B5EF4-FFF2-40B4-BE49-F238E27FC236}">
              <a16:creationId xmlns:a16="http://schemas.microsoft.com/office/drawing/2014/main" id="{434E6385-9FD1-4713-98D2-5E2377E3740E}"/>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289" name="n_4aveValue【市民会館】&#10;一人当たり面積">
          <a:extLst>
            <a:ext uri="{FF2B5EF4-FFF2-40B4-BE49-F238E27FC236}">
              <a16:creationId xmlns:a16="http://schemas.microsoft.com/office/drawing/2014/main" id="{0F825026-9263-483F-8C9A-711ECF08DD5F}"/>
            </a:ext>
          </a:extLst>
        </xdr:cNvPr>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101254</xdr:rowOff>
    </xdr:from>
    <xdr:ext cx="469744" cy="259045"/>
    <xdr:sp macro="" textlink="">
      <xdr:nvSpPr>
        <xdr:cNvPr id="290" name="n_1mainValue【市民会館】&#10;一人当たり面積">
          <a:extLst>
            <a:ext uri="{FF2B5EF4-FFF2-40B4-BE49-F238E27FC236}">
              <a16:creationId xmlns:a16="http://schemas.microsoft.com/office/drawing/2014/main" id="{97DBCC12-E96A-4E02-A594-5F9AFA533E12}"/>
            </a:ext>
          </a:extLst>
        </xdr:cNvPr>
        <xdr:cNvSpPr txBox="1"/>
      </xdr:nvSpPr>
      <xdr:spPr>
        <a:xfrm>
          <a:off x="9391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107785</xdr:rowOff>
    </xdr:from>
    <xdr:ext cx="469744" cy="259045"/>
    <xdr:sp macro="" textlink="">
      <xdr:nvSpPr>
        <xdr:cNvPr id="291" name="n_2mainValue【市民会館】&#10;一人当たり面積">
          <a:extLst>
            <a:ext uri="{FF2B5EF4-FFF2-40B4-BE49-F238E27FC236}">
              <a16:creationId xmlns:a16="http://schemas.microsoft.com/office/drawing/2014/main" id="{E54C4C25-C475-4321-80F9-8237FE265C0E}"/>
            </a:ext>
          </a:extLst>
        </xdr:cNvPr>
        <xdr:cNvSpPr txBox="1"/>
      </xdr:nvSpPr>
      <xdr:spPr>
        <a:xfrm>
          <a:off x="85154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116495</xdr:rowOff>
    </xdr:from>
    <xdr:ext cx="469744" cy="259045"/>
    <xdr:sp macro="" textlink="">
      <xdr:nvSpPr>
        <xdr:cNvPr id="292" name="n_3mainValue【市民会館】&#10;一人当たり面積">
          <a:extLst>
            <a:ext uri="{FF2B5EF4-FFF2-40B4-BE49-F238E27FC236}">
              <a16:creationId xmlns:a16="http://schemas.microsoft.com/office/drawing/2014/main" id="{F89CB1D7-AB36-4004-B8A4-215FC0F99467}"/>
            </a:ext>
          </a:extLst>
        </xdr:cNvPr>
        <xdr:cNvSpPr txBox="1"/>
      </xdr:nvSpPr>
      <xdr:spPr>
        <a:xfrm>
          <a:off x="7626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123026</xdr:rowOff>
    </xdr:from>
    <xdr:ext cx="469744" cy="259045"/>
    <xdr:sp macro="" textlink="">
      <xdr:nvSpPr>
        <xdr:cNvPr id="293" name="n_4mainValue【市民会館】&#10;一人当たり面積">
          <a:extLst>
            <a:ext uri="{FF2B5EF4-FFF2-40B4-BE49-F238E27FC236}">
              <a16:creationId xmlns:a16="http://schemas.microsoft.com/office/drawing/2014/main" id="{5BE36FD2-37E1-4FF4-AE74-DE5948823651}"/>
            </a:ext>
          </a:extLst>
        </xdr:cNvPr>
        <xdr:cNvSpPr txBox="1"/>
      </xdr:nvSpPr>
      <xdr:spPr>
        <a:xfrm>
          <a:off x="6737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909D9C47-8F36-47A7-BA94-E60B75D757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5D519AB9-7995-4575-90CC-85B49B288E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8562DE52-2CCC-4424-97E2-B070F6445B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EA96A880-4053-4452-91DF-D1483929B2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167F0926-393B-4EF8-B24F-566D742C13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35A65C2A-7DBC-4898-8BE6-41F75689D9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168E952A-DBC3-43E9-ABBD-79376B55FD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4B42C766-914B-4D46-B859-CAD374FB13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522824E7-0B3D-4EEC-B723-2FCD0BD458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760854DA-EF50-4AF3-9A1C-414BF7B17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1F955E60-B8F2-40F8-B660-5E91CB415B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B7AEBE62-0091-4860-B664-62BF5CBCE98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F211AE3C-D412-4956-A309-62C349F427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E500A902-3E26-4EF2-90DE-163A0D67F4E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F138B167-A231-440F-9AF6-A48BE6E545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755CB953-1E7B-45D0-AE01-D9DBE3438D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858A57D0-68F2-4350-A0B4-175FD05CF2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A197A9B5-0747-4DC4-B78E-CA1F08FC6E6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C2B2DA37-8741-4FC6-BC6B-7C0D6287446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867CA79-7851-4A77-94CF-B6414A5C530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E67E56B7-B2F6-4938-9790-6A1D6C272F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7F436239-A4E7-403C-92C2-0F77D2AF6A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AD4F6335-8468-4780-9ADF-645E4ED1EA6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104F2190-5940-4077-B2EE-4820048474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8" name="直線コネクタ 317">
          <a:extLst>
            <a:ext uri="{FF2B5EF4-FFF2-40B4-BE49-F238E27FC236}">
              <a16:creationId xmlns:a16="http://schemas.microsoft.com/office/drawing/2014/main" id="{4CA90B02-F482-4743-B124-D369FEE35818}"/>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9E83C3B9-8B45-4F01-95FD-B0739903FD66}"/>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20" name="直線コネクタ 319">
          <a:extLst>
            <a:ext uri="{FF2B5EF4-FFF2-40B4-BE49-F238E27FC236}">
              <a16:creationId xmlns:a16="http://schemas.microsoft.com/office/drawing/2014/main" id="{41EF419E-4DFB-40FE-B385-A9B850B4BC87}"/>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F7176225-06B9-47ED-A0E1-DAC4ECCE0834}"/>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22" name="直線コネクタ 321">
          <a:extLst>
            <a:ext uri="{FF2B5EF4-FFF2-40B4-BE49-F238E27FC236}">
              <a16:creationId xmlns:a16="http://schemas.microsoft.com/office/drawing/2014/main" id="{82378C9E-6534-4007-A0FE-FD23A09F5AB5}"/>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F8613631-20F3-4AC8-9929-AEC2A37A22F6}"/>
            </a:ext>
          </a:extLst>
        </xdr:cNvPr>
        <xdr:cNvSpPr txBox="1"/>
      </xdr:nvSpPr>
      <xdr:spPr>
        <a:xfrm>
          <a:off x="163576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4" name="フローチャート: 判断 323">
          <a:extLst>
            <a:ext uri="{FF2B5EF4-FFF2-40B4-BE49-F238E27FC236}">
              <a16:creationId xmlns:a16="http://schemas.microsoft.com/office/drawing/2014/main" id="{274C9605-9E6F-4861-BC60-F35CEB643F84}"/>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5" name="フローチャート: 判断 324">
          <a:extLst>
            <a:ext uri="{FF2B5EF4-FFF2-40B4-BE49-F238E27FC236}">
              <a16:creationId xmlns:a16="http://schemas.microsoft.com/office/drawing/2014/main" id="{E38C80FE-E93F-43EB-9B23-826142E99EA8}"/>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6" name="フローチャート: 判断 325">
          <a:extLst>
            <a:ext uri="{FF2B5EF4-FFF2-40B4-BE49-F238E27FC236}">
              <a16:creationId xmlns:a16="http://schemas.microsoft.com/office/drawing/2014/main" id="{15308C40-9DAD-445B-B572-FD614AB1D49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7" name="フローチャート: 判断 326">
          <a:extLst>
            <a:ext uri="{FF2B5EF4-FFF2-40B4-BE49-F238E27FC236}">
              <a16:creationId xmlns:a16="http://schemas.microsoft.com/office/drawing/2014/main" id="{33D6450A-8BFC-4234-A43F-3DC21CA8180C}"/>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8" name="フローチャート: 判断 327">
          <a:extLst>
            <a:ext uri="{FF2B5EF4-FFF2-40B4-BE49-F238E27FC236}">
              <a16:creationId xmlns:a16="http://schemas.microsoft.com/office/drawing/2014/main" id="{A0DB9C97-1F58-4A5B-8C7B-5DD10785909F}"/>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56734EC-2C82-473C-B90C-6B63BD5332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580E7984-0E31-4662-B643-820A925548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91B82CC-01BE-4096-8B66-2A0D009B4F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510618B-EA35-44CB-AE9C-3A7B34FCED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8095DFD-CFD8-4EB1-9EF1-B41CBAEBB4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334" name="楕円 333">
          <a:extLst>
            <a:ext uri="{FF2B5EF4-FFF2-40B4-BE49-F238E27FC236}">
              <a16:creationId xmlns:a16="http://schemas.microsoft.com/office/drawing/2014/main" id="{C31280DE-4DA0-414D-857B-4A888DE592BB}"/>
            </a:ext>
          </a:extLst>
        </xdr:cNvPr>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E491D500-E706-41E4-9BC4-FA4F7D727E82}"/>
            </a:ext>
          </a:extLst>
        </xdr:cNvPr>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336" name="楕円 335">
          <a:extLst>
            <a:ext uri="{FF2B5EF4-FFF2-40B4-BE49-F238E27FC236}">
              <a16:creationId xmlns:a16="http://schemas.microsoft.com/office/drawing/2014/main" id="{BCF1ADBF-236D-4134-A8AE-7A126924813E}"/>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163830</xdr:rowOff>
    </xdr:to>
    <xdr:cxnSp macro="">
      <xdr:nvCxnSpPr>
        <xdr:cNvPr id="337" name="直線コネクタ 336">
          <a:extLst>
            <a:ext uri="{FF2B5EF4-FFF2-40B4-BE49-F238E27FC236}">
              <a16:creationId xmlns:a16="http://schemas.microsoft.com/office/drawing/2014/main" id="{3D79B2E1-3A92-4A7C-A4F1-C80E6A23FD9D}"/>
            </a:ext>
          </a:extLst>
        </xdr:cNvPr>
        <xdr:cNvCxnSpPr/>
      </xdr:nvCxnSpPr>
      <xdr:spPr>
        <a:xfrm>
          <a:off x="15481300" y="62845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338" name="楕円 337">
          <a:extLst>
            <a:ext uri="{FF2B5EF4-FFF2-40B4-BE49-F238E27FC236}">
              <a16:creationId xmlns:a16="http://schemas.microsoft.com/office/drawing/2014/main" id="{F8C2D2AF-0995-446F-80F4-D55E37A4C899}"/>
            </a:ext>
          </a:extLst>
        </xdr:cNvPr>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112395</xdr:rowOff>
    </xdr:to>
    <xdr:cxnSp macro="">
      <xdr:nvCxnSpPr>
        <xdr:cNvPr id="339" name="直線コネクタ 338">
          <a:extLst>
            <a:ext uri="{FF2B5EF4-FFF2-40B4-BE49-F238E27FC236}">
              <a16:creationId xmlns:a16="http://schemas.microsoft.com/office/drawing/2014/main" id="{7B534C16-D9B6-4FF6-AD33-A2FB4EEE0DBD}"/>
            </a:ext>
          </a:extLst>
        </xdr:cNvPr>
        <xdr:cNvCxnSpPr/>
      </xdr:nvCxnSpPr>
      <xdr:spPr>
        <a:xfrm>
          <a:off x="14592300" y="62331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340" name="楕円 339">
          <a:extLst>
            <a:ext uri="{FF2B5EF4-FFF2-40B4-BE49-F238E27FC236}">
              <a16:creationId xmlns:a16="http://schemas.microsoft.com/office/drawing/2014/main" id="{3973040F-3FB4-46E7-9F2D-77CD6B58FE53}"/>
            </a:ext>
          </a:extLst>
        </xdr:cNvPr>
        <xdr:cNvSpPr/>
      </xdr:nvSpPr>
      <xdr:spPr>
        <a:xfrm>
          <a:off x="13652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xdr:rowOff>
    </xdr:from>
    <xdr:to>
      <xdr:col>76</xdr:col>
      <xdr:colOff>114300</xdr:colOff>
      <xdr:row>36</xdr:row>
      <xdr:rowOff>60960</xdr:rowOff>
    </xdr:to>
    <xdr:cxnSp macro="">
      <xdr:nvCxnSpPr>
        <xdr:cNvPr id="341" name="直線コネクタ 340">
          <a:extLst>
            <a:ext uri="{FF2B5EF4-FFF2-40B4-BE49-F238E27FC236}">
              <a16:creationId xmlns:a16="http://schemas.microsoft.com/office/drawing/2014/main" id="{B90F9AEE-62BB-41FF-AAAF-F05D9D1092B9}"/>
            </a:ext>
          </a:extLst>
        </xdr:cNvPr>
        <xdr:cNvCxnSpPr/>
      </xdr:nvCxnSpPr>
      <xdr:spPr>
        <a:xfrm>
          <a:off x="13703300" y="6181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78740</xdr:rowOff>
    </xdr:from>
    <xdr:to>
      <xdr:col>67</xdr:col>
      <xdr:colOff>101600</xdr:colOff>
      <xdr:row>36</xdr:row>
      <xdr:rowOff>8890</xdr:rowOff>
    </xdr:to>
    <xdr:sp macro="" textlink="">
      <xdr:nvSpPr>
        <xdr:cNvPr id="342" name="楕円 341">
          <a:extLst>
            <a:ext uri="{FF2B5EF4-FFF2-40B4-BE49-F238E27FC236}">
              <a16:creationId xmlns:a16="http://schemas.microsoft.com/office/drawing/2014/main" id="{41B5A4DF-435D-4A6D-AFAD-78FF20DD024B}"/>
            </a:ext>
          </a:extLst>
        </xdr:cNvPr>
        <xdr:cNvSpPr/>
      </xdr:nvSpPr>
      <xdr:spPr>
        <a:xfrm>
          <a:off x="12763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129540</xdr:rowOff>
    </xdr:from>
    <xdr:to>
      <xdr:col>71</xdr:col>
      <xdr:colOff>177800</xdr:colOff>
      <xdr:row>36</xdr:row>
      <xdr:rowOff>9525</xdr:rowOff>
    </xdr:to>
    <xdr:cxnSp macro="">
      <xdr:nvCxnSpPr>
        <xdr:cNvPr id="343" name="直線コネクタ 342">
          <a:extLst>
            <a:ext uri="{FF2B5EF4-FFF2-40B4-BE49-F238E27FC236}">
              <a16:creationId xmlns:a16="http://schemas.microsoft.com/office/drawing/2014/main" id="{FA3FD1FA-2989-4E19-94F7-7590BCE1ECFB}"/>
            </a:ext>
          </a:extLst>
        </xdr:cNvPr>
        <xdr:cNvCxnSpPr/>
      </xdr:nvCxnSpPr>
      <xdr:spPr>
        <a:xfrm>
          <a:off x="12814300" y="6130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EDEF54EB-1008-4F82-9DE0-567C207769F6}"/>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6078C7BF-732D-4915-BD69-BD2F3CBAFD2F}"/>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6E819FAD-F4D6-4722-8E16-4B426DFD5E68}"/>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A1701B5F-9B87-49EB-BC30-8F10897082CC}"/>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891B22D7-0966-439A-AF08-7018BA223703}"/>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70B17ABE-7FF6-44CE-9892-5414BAFED5F3}"/>
            </a:ext>
          </a:extLst>
        </xdr:cNvPr>
        <xdr:cNvSpPr txBox="1"/>
      </xdr:nvSpPr>
      <xdr:spPr>
        <a:xfrm>
          <a:off x="14389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76852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0D22E85C-50BA-47AF-A90F-3ECF3F18D40B}"/>
            </a:ext>
          </a:extLst>
        </xdr:cNvPr>
        <xdr:cNvSpPr txBox="1"/>
      </xdr:nvSpPr>
      <xdr:spPr>
        <a:xfrm>
          <a:off x="13500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25417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E9ED0F5C-DA75-4495-B6E5-BF18CF48CCE2}"/>
            </a:ext>
          </a:extLst>
        </xdr:cNvPr>
        <xdr:cNvSpPr txBox="1"/>
      </xdr:nvSpPr>
      <xdr:spPr>
        <a:xfrm>
          <a:off x="12611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70DFEAF0-1DC0-4B1A-B687-5B977F3DE8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57F50AA6-5FEC-42B5-A0E6-AA333C9D98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72D1854-2617-4386-89C6-CF5D1B3A19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A3DB7683-CD51-45B7-B662-AC3D4EBF3A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8E21A4DF-E592-499B-B7F1-825302612E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D11FC0F8-F3B0-4095-B401-7B6B69FAAD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C289FF39-3EAB-4C52-AA2C-6EBD8B898D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521EB945-40EE-4F4C-9E65-D0DFBA8ADE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8FADB436-9279-4BE3-82E1-4EC450FBEF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A9C657BF-F64A-4E0E-AB7E-0CEF10C4667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319ECD89-E6FC-416E-A03D-0FD34C76F8D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99C9759D-A883-4431-9E17-F1E50496D10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BEEDF767-3CA6-4CE7-A2FE-6183C51F01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5EF14246-0EE8-4EB7-A668-26AA70A997D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08F10591-2C35-4AC8-945E-F3A387EDCA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78328048-6989-44E2-9704-570E69F2163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CDD52FB5-AE6F-45E5-B10A-86A5B8551C0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457349DD-58A2-4246-B150-B66934CBC76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44CBEA52-499E-4C72-8475-99560A7C1E6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a:extLst>
            <a:ext uri="{FF2B5EF4-FFF2-40B4-BE49-F238E27FC236}">
              <a16:creationId xmlns:a16="http://schemas.microsoft.com/office/drawing/2014/main" id="{C0E93B67-2D9B-43AB-839B-5BCC64C4B0E8}"/>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467A4680-DC33-4981-ABD7-EAE231CA5F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069197C1-17F8-43AE-88F8-294F2A7353D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B82D8DC4-3CA5-4C26-B828-DE6E5448ED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5" name="直線コネクタ 374">
          <a:extLst>
            <a:ext uri="{FF2B5EF4-FFF2-40B4-BE49-F238E27FC236}">
              <a16:creationId xmlns:a16="http://schemas.microsoft.com/office/drawing/2014/main" id="{48FF11F2-2C9C-49A2-8D31-3C3DBD99A849}"/>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A313B948-112A-4CA5-9F65-37C58FDBD66F}"/>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7" name="直線コネクタ 376">
          <a:extLst>
            <a:ext uri="{FF2B5EF4-FFF2-40B4-BE49-F238E27FC236}">
              <a16:creationId xmlns:a16="http://schemas.microsoft.com/office/drawing/2014/main" id="{2A9FD427-7632-49D9-AFEC-76C6C2D05CE6}"/>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4AA843A2-80BF-4166-B6F7-12519B4EBB9E}"/>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9" name="直線コネクタ 378">
          <a:extLst>
            <a:ext uri="{FF2B5EF4-FFF2-40B4-BE49-F238E27FC236}">
              <a16:creationId xmlns:a16="http://schemas.microsoft.com/office/drawing/2014/main" id="{F358CBA4-9D55-4871-BF5A-B0F0C0CE3F4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8882B698-479E-4089-BF30-357965AE6D09}"/>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81" name="フローチャート: 判断 380">
          <a:extLst>
            <a:ext uri="{FF2B5EF4-FFF2-40B4-BE49-F238E27FC236}">
              <a16:creationId xmlns:a16="http://schemas.microsoft.com/office/drawing/2014/main" id="{7AA94B20-4F5D-46B9-96E7-D5EFFF661A31}"/>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82" name="フローチャート: 判断 381">
          <a:extLst>
            <a:ext uri="{FF2B5EF4-FFF2-40B4-BE49-F238E27FC236}">
              <a16:creationId xmlns:a16="http://schemas.microsoft.com/office/drawing/2014/main" id="{EF95790B-52AC-412D-B5A6-09BEBAD3A687}"/>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83" name="フローチャート: 判断 382">
          <a:extLst>
            <a:ext uri="{FF2B5EF4-FFF2-40B4-BE49-F238E27FC236}">
              <a16:creationId xmlns:a16="http://schemas.microsoft.com/office/drawing/2014/main" id="{0B38D505-40C5-43B1-BFA7-0FD026D54614}"/>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4" name="フローチャート: 判断 383">
          <a:extLst>
            <a:ext uri="{FF2B5EF4-FFF2-40B4-BE49-F238E27FC236}">
              <a16:creationId xmlns:a16="http://schemas.microsoft.com/office/drawing/2014/main" id="{18385B6F-DC8B-48F1-AB5E-B0F45B995C3E}"/>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5" name="フローチャート: 判断 384">
          <a:extLst>
            <a:ext uri="{FF2B5EF4-FFF2-40B4-BE49-F238E27FC236}">
              <a16:creationId xmlns:a16="http://schemas.microsoft.com/office/drawing/2014/main" id="{BDD7AF78-FE32-4D40-9F3E-A6F83D98FF3B}"/>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FBFC9F7-ABB0-4B49-B64C-131A8E3009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3C89166-F321-4908-AF9B-97A9C1C452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1BA456B-B7F7-4CE4-8060-CC30D122B1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6A5385D-8B54-4857-B8AE-027A63C1E4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FE5FC2C-37AA-4C35-8A14-E5555448DA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170091</xdr:rowOff>
    </xdr:from>
    <xdr:to>
      <xdr:col>116</xdr:col>
      <xdr:colOff>114300</xdr:colOff>
      <xdr:row>41</xdr:row>
      <xdr:rowOff>100241</xdr:rowOff>
    </xdr:to>
    <xdr:sp macro="" textlink="">
      <xdr:nvSpPr>
        <xdr:cNvPr id="391" name="楕円 390">
          <a:extLst>
            <a:ext uri="{FF2B5EF4-FFF2-40B4-BE49-F238E27FC236}">
              <a16:creationId xmlns:a16="http://schemas.microsoft.com/office/drawing/2014/main" id="{B0FA9750-D89B-4507-832F-8B12540AB0C1}"/>
            </a:ext>
          </a:extLst>
        </xdr:cNvPr>
        <xdr:cNvSpPr/>
      </xdr:nvSpPr>
      <xdr:spPr>
        <a:xfrm>
          <a:off x="22110700" y="70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148518</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A0703EF9-5971-480E-846E-DB36281888FC}"/>
            </a:ext>
          </a:extLst>
        </xdr:cNvPr>
        <xdr:cNvSpPr txBox="1"/>
      </xdr:nvSpPr>
      <xdr:spPr>
        <a:xfrm>
          <a:off x="22199600" y="700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1663</xdr:rowOff>
    </xdr:from>
    <xdr:to>
      <xdr:col>112</xdr:col>
      <xdr:colOff>38100</xdr:colOff>
      <xdr:row>41</xdr:row>
      <xdr:rowOff>103263</xdr:rowOff>
    </xdr:to>
    <xdr:sp macro="" textlink="">
      <xdr:nvSpPr>
        <xdr:cNvPr id="393" name="楕円 392">
          <a:extLst>
            <a:ext uri="{FF2B5EF4-FFF2-40B4-BE49-F238E27FC236}">
              <a16:creationId xmlns:a16="http://schemas.microsoft.com/office/drawing/2014/main" id="{CC503DF3-62CB-4C99-BE3E-9C652D78975C}"/>
            </a:ext>
          </a:extLst>
        </xdr:cNvPr>
        <xdr:cNvSpPr/>
      </xdr:nvSpPr>
      <xdr:spPr>
        <a:xfrm>
          <a:off x="21272500" y="7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49441</xdr:rowOff>
    </xdr:from>
    <xdr:to>
      <xdr:col>116</xdr:col>
      <xdr:colOff>63500</xdr:colOff>
      <xdr:row>41</xdr:row>
      <xdr:rowOff>52463</xdr:rowOff>
    </xdr:to>
    <xdr:cxnSp macro="">
      <xdr:nvCxnSpPr>
        <xdr:cNvPr id="394" name="直線コネクタ 393">
          <a:extLst>
            <a:ext uri="{FF2B5EF4-FFF2-40B4-BE49-F238E27FC236}">
              <a16:creationId xmlns:a16="http://schemas.microsoft.com/office/drawing/2014/main" id="{1E4100C0-6766-4912-9786-3AB172167FBD}"/>
            </a:ext>
          </a:extLst>
        </xdr:cNvPr>
        <xdr:cNvCxnSpPr/>
      </xdr:nvCxnSpPr>
      <xdr:spPr>
        <a:xfrm flipV="1">
          <a:off x="21323300" y="7078891"/>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4625</xdr:rowOff>
    </xdr:from>
    <xdr:to>
      <xdr:col>107</xdr:col>
      <xdr:colOff>101600</xdr:colOff>
      <xdr:row>41</xdr:row>
      <xdr:rowOff>106225</xdr:rowOff>
    </xdr:to>
    <xdr:sp macro="" textlink="">
      <xdr:nvSpPr>
        <xdr:cNvPr id="395" name="楕円 394">
          <a:extLst>
            <a:ext uri="{FF2B5EF4-FFF2-40B4-BE49-F238E27FC236}">
              <a16:creationId xmlns:a16="http://schemas.microsoft.com/office/drawing/2014/main" id="{CF653E3D-83F3-4F2E-9378-6C402393D715}"/>
            </a:ext>
          </a:extLst>
        </xdr:cNvPr>
        <xdr:cNvSpPr/>
      </xdr:nvSpPr>
      <xdr:spPr>
        <a:xfrm>
          <a:off x="20383500" y="70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52463</xdr:rowOff>
    </xdr:from>
    <xdr:to>
      <xdr:col>111</xdr:col>
      <xdr:colOff>177800</xdr:colOff>
      <xdr:row>41</xdr:row>
      <xdr:rowOff>55425</xdr:rowOff>
    </xdr:to>
    <xdr:cxnSp macro="">
      <xdr:nvCxnSpPr>
        <xdr:cNvPr id="396" name="直線コネクタ 395">
          <a:extLst>
            <a:ext uri="{FF2B5EF4-FFF2-40B4-BE49-F238E27FC236}">
              <a16:creationId xmlns:a16="http://schemas.microsoft.com/office/drawing/2014/main" id="{9636D0FC-41DE-4F3B-99F9-30B79222544C}"/>
            </a:ext>
          </a:extLst>
        </xdr:cNvPr>
        <xdr:cNvCxnSpPr/>
      </xdr:nvCxnSpPr>
      <xdr:spPr>
        <a:xfrm flipV="1">
          <a:off x="20434300" y="7081913"/>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8936</xdr:rowOff>
    </xdr:from>
    <xdr:to>
      <xdr:col>102</xdr:col>
      <xdr:colOff>165100</xdr:colOff>
      <xdr:row>41</xdr:row>
      <xdr:rowOff>110536</xdr:rowOff>
    </xdr:to>
    <xdr:sp macro="" textlink="">
      <xdr:nvSpPr>
        <xdr:cNvPr id="397" name="楕円 396">
          <a:extLst>
            <a:ext uri="{FF2B5EF4-FFF2-40B4-BE49-F238E27FC236}">
              <a16:creationId xmlns:a16="http://schemas.microsoft.com/office/drawing/2014/main" id="{F350C435-2D06-41F0-B78E-F0FCF1AD64E9}"/>
            </a:ext>
          </a:extLst>
        </xdr:cNvPr>
        <xdr:cNvSpPr/>
      </xdr:nvSpPr>
      <xdr:spPr>
        <a:xfrm>
          <a:off x="19494500" y="70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55425</xdr:rowOff>
    </xdr:from>
    <xdr:to>
      <xdr:col>107</xdr:col>
      <xdr:colOff>50800</xdr:colOff>
      <xdr:row>41</xdr:row>
      <xdr:rowOff>59736</xdr:rowOff>
    </xdr:to>
    <xdr:cxnSp macro="">
      <xdr:nvCxnSpPr>
        <xdr:cNvPr id="398" name="直線コネクタ 397">
          <a:extLst>
            <a:ext uri="{FF2B5EF4-FFF2-40B4-BE49-F238E27FC236}">
              <a16:creationId xmlns:a16="http://schemas.microsoft.com/office/drawing/2014/main" id="{C818A594-40A2-436D-972A-A7F8EC3F1B93}"/>
            </a:ext>
          </a:extLst>
        </xdr:cNvPr>
        <xdr:cNvCxnSpPr/>
      </xdr:nvCxnSpPr>
      <xdr:spPr>
        <a:xfrm flipV="1">
          <a:off x="19545300" y="708487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12449</xdr:rowOff>
    </xdr:from>
    <xdr:to>
      <xdr:col>98</xdr:col>
      <xdr:colOff>38100</xdr:colOff>
      <xdr:row>41</xdr:row>
      <xdr:rowOff>114049</xdr:rowOff>
    </xdr:to>
    <xdr:sp macro="" textlink="">
      <xdr:nvSpPr>
        <xdr:cNvPr id="399" name="楕円 398">
          <a:extLst>
            <a:ext uri="{FF2B5EF4-FFF2-40B4-BE49-F238E27FC236}">
              <a16:creationId xmlns:a16="http://schemas.microsoft.com/office/drawing/2014/main" id="{D34A1E27-9AA0-4AC5-B5CA-DA15DAAF2819}"/>
            </a:ext>
          </a:extLst>
        </xdr:cNvPr>
        <xdr:cNvSpPr/>
      </xdr:nvSpPr>
      <xdr:spPr>
        <a:xfrm>
          <a:off x="18605500" y="70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59736</xdr:rowOff>
    </xdr:from>
    <xdr:to>
      <xdr:col>102</xdr:col>
      <xdr:colOff>114300</xdr:colOff>
      <xdr:row>41</xdr:row>
      <xdr:rowOff>63249</xdr:rowOff>
    </xdr:to>
    <xdr:cxnSp macro="">
      <xdr:nvCxnSpPr>
        <xdr:cNvPr id="400" name="直線コネクタ 399">
          <a:extLst>
            <a:ext uri="{FF2B5EF4-FFF2-40B4-BE49-F238E27FC236}">
              <a16:creationId xmlns:a16="http://schemas.microsoft.com/office/drawing/2014/main" id="{7A88C4F4-75D9-4E7B-9C86-D888124BF862}"/>
            </a:ext>
          </a:extLst>
        </xdr:cNvPr>
        <xdr:cNvCxnSpPr/>
      </xdr:nvCxnSpPr>
      <xdr:spPr>
        <a:xfrm flipV="1">
          <a:off x="18656300" y="708918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9E345049-3545-4B27-AC54-6D66E96EDFCF}"/>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D1698564-4466-4635-A4C9-4FA346CAF208}"/>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FD02E205-8836-4705-AF81-F6BA106751A3}"/>
            </a:ext>
          </a:extLst>
        </xdr:cNvPr>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BBFF0A56-8E49-4378-96AD-34018F2EC9F6}"/>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94390</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4EABD625-2DC3-4DE6-8DEB-C7DCEA1371E1}"/>
            </a:ext>
          </a:extLst>
        </xdr:cNvPr>
        <xdr:cNvSpPr txBox="1"/>
      </xdr:nvSpPr>
      <xdr:spPr>
        <a:xfrm>
          <a:off x="21011095" y="71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97352</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1BED7137-C59A-4B46-8F1A-E889CA3738C4}"/>
            </a:ext>
          </a:extLst>
        </xdr:cNvPr>
        <xdr:cNvSpPr txBox="1"/>
      </xdr:nvSpPr>
      <xdr:spPr>
        <a:xfrm>
          <a:off x="20134795" y="712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101663</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8CADD3F2-019F-4D96-93D5-2F160BC4517A}"/>
            </a:ext>
          </a:extLst>
        </xdr:cNvPr>
        <xdr:cNvSpPr txBox="1"/>
      </xdr:nvSpPr>
      <xdr:spPr>
        <a:xfrm>
          <a:off x="19245795" y="713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105176</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20B33922-0314-4EA7-BFA5-932727B0BE02}"/>
            </a:ext>
          </a:extLst>
        </xdr:cNvPr>
        <xdr:cNvSpPr txBox="1"/>
      </xdr:nvSpPr>
      <xdr:spPr>
        <a:xfrm>
          <a:off x="18356795" y="713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3503CF21-C0D1-481D-8B98-68D122C82B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F9EF0655-D4E0-42A9-9806-FDC49E17F9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F94D05AF-91D7-4A1A-8956-054D358DAF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5131D89-BA61-42EE-95DA-B9A8E42BA1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E036074-D34E-44C4-BD87-A1B3107C7A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CC0B14B6-1AA9-4DAB-849D-DA709CBC5D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9736E90D-55C5-4167-BC19-66CCB637DC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5AA3AD1-DE38-49B2-9BCF-C57D38694AB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30BD09BB-FC84-435E-9E15-1F0FB0C4EE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B1B7921E-F67B-4155-AB0F-FC91D34AD3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0A0D7A84-7F4B-4D8A-9EEE-F50370E692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248D9D5E-81E9-4DF2-B95E-8F23D43CFC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D989ED40-EE28-4EC4-8B30-4146693132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335F116D-C8D5-4CEE-9C74-643020917A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1192FE53-AC82-4DC9-9AC0-A16BA8F7B2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D18CD8B3-D730-46A1-9478-220A5A52CC2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B6E66874-3B15-4D1C-B7B9-10C93929FA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D93EDFAE-6EFB-4B10-9EB2-E3DF956A7B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1EF8A5E7-BC05-4C7F-BE27-067D300ACC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1A0E6B34-C619-45C8-BBD7-A501B373D5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55E69FBB-C183-43A9-96AC-B87C62D700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492D398E-36D6-476A-81DE-5208950F24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BB2E0A35-FCF2-4059-8217-196DF44792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134F7005-9486-4921-9F06-F159217F5C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E51ACE70-D742-4BAB-A8D1-1203843622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D2D8EDCC-01C3-490F-B21F-B8B594297B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7573CF66-A477-4A43-9368-4D741380DA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839F178E-68EA-4151-B42A-3AE3DE56D37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1528734F-427D-44B3-BF39-DA089EB298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8B813B01-18BD-4B13-A90D-D4F2ACDE84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D24B5662-748E-45C0-9AEB-8140D1D09D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E5EC8770-4901-46F4-88BB-C829F763D64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1CAC9981-6CE3-40C8-A21D-EAB4A938B4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5B4C9A9B-99B4-4472-A12F-E80CDACD9C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EAB62D81-4C56-4229-9516-F81D2C2D3D4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56D96BAE-2BD7-466C-BAB9-90C952E0FAD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A2313E4A-A586-427E-A08D-A8286CD96C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D08AB430-0519-4944-9A76-319E0EE189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12221E15-93E6-4216-967C-A8CD1C851F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7EB6DE36-EF01-4787-8A84-8A7E7BEE80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3E759A4C-F067-464E-B247-71DF1B813C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4E127615-E8CE-4A12-8085-8771BD8F9D96}"/>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39B171A1-9A3E-4EDB-BE1C-913A2455F9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6E90E46B-BF76-4E43-8787-8E5B59C7EF1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88508D6C-32D5-4C39-A704-D7C4121CBFF9}"/>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54" name="直線コネクタ 453">
          <a:extLst>
            <a:ext uri="{FF2B5EF4-FFF2-40B4-BE49-F238E27FC236}">
              <a16:creationId xmlns:a16="http://schemas.microsoft.com/office/drawing/2014/main" id="{6E2A74D9-5D40-439B-8A42-377D7414032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6206BC1B-DCA9-4E50-AB82-BD7AF32572F6}"/>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6" name="フローチャート: 判断 455">
          <a:extLst>
            <a:ext uri="{FF2B5EF4-FFF2-40B4-BE49-F238E27FC236}">
              <a16:creationId xmlns:a16="http://schemas.microsoft.com/office/drawing/2014/main" id="{7D54F0BB-B973-4970-9FC2-5DA39E593FB4}"/>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7" name="フローチャート: 判断 456">
          <a:extLst>
            <a:ext uri="{FF2B5EF4-FFF2-40B4-BE49-F238E27FC236}">
              <a16:creationId xmlns:a16="http://schemas.microsoft.com/office/drawing/2014/main" id="{92114C85-0A8A-46BE-8833-7EDE63C0D8D5}"/>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8" name="フローチャート: 判断 457">
          <a:extLst>
            <a:ext uri="{FF2B5EF4-FFF2-40B4-BE49-F238E27FC236}">
              <a16:creationId xmlns:a16="http://schemas.microsoft.com/office/drawing/2014/main" id="{0D0756A1-77DE-4253-9710-3A57AD60B20C}"/>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9" name="フローチャート: 判断 458">
          <a:extLst>
            <a:ext uri="{FF2B5EF4-FFF2-40B4-BE49-F238E27FC236}">
              <a16:creationId xmlns:a16="http://schemas.microsoft.com/office/drawing/2014/main" id="{F7071373-7262-462B-8BA6-312E5704852C}"/>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60" name="フローチャート: 判断 459">
          <a:extLst>
            <a:ext uri="{FF2B5EF4-FFF2-40B4-BE49-F238E27FC236}">
              <a16:creationId xmlns:a16="http://schemas.microsoft.com/office/drawing/2014/main" id="{83672BBC-39C4-4A52-9A80-36F800C80315}"/>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A2DAC21-5856-4D25-81CF-F29B17B4E2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3278C4C3-B5A4-4836-8FA4-5A8FE67364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E26538B-6218-4680-94C2-2F5C14B657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2EAF86E1-ED60-4EE1-96A4-04B29AC583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B35A8551-6507-4A1F-94FF-81268BD671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466" name="楕円 465">
          <a:extLst>
            <a:ext uri="{FF2B5EF4-FFF2-40B4-BE49-F238E27FC236}">
              <a16:creationId xmlns:a16="http://schemas.microsoft.com/office/drawing/2014/main" id="{18DB428A-4504-4103-B567-930F667035DD}"/>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585425-D197-4451-AF12-903460226B75}"/>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468" name="楕円 467">
          <a:extLst>
            <a:ext uri="{FF2B5EF4-FFF2-40B4-BE49-F238E27FC236}">
              <a16:creationId xmlns:a16="http://schemas.microsoft.com/office/drawing/2014/main" id="{60F7B50E-E752-4081-97FC-5264AA2483FF}"/>
            </a:ext>
          </a:extLst>
        </xdr:cNvPr>
        <xdr:cNvSpPr/>
      </xdr:nvSpPr>
      <xdr:spPr>
        <a:xfrm>
          <a:off x="15430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28302</xdr:rowOff>
    </xdr:from>
    <xdr:to>
      <xdr:col>85</xdr:col>
      <xdr:colOff>127000</xdr:colOff>
      <xdr:row>81</xdr:row>
      <xdr:rowOff>60961</xdr:rowOff>
    </xdr:to>
    <xdr:cxnSp macro="">
      <xdr:nvCxnSpPr>
        <xdr:cNvPr id="469" name="直線コネクタ 468">
          <a:extLst>
            <a:ext uri="{FF2B5EF4-FFF2-40B4-BE49-F238E27FC236}">
              <a16:creationId xmlns:a16="http://schemas.microsoft.com/office/drawing/2014/main" id="{C06021AE-3F6D-4E83-BFEC-FD9D3DD44DF2}"/>
            </a:ext>
          </a:extLst>
        </xdr:cNvPr>
        <xdr:cNvCxnSpPr/>
      </xdr:nvCxnSpPr>
      <xdr:spPr>
        <a:xfrm>
          <a:off x="15481300" y="139157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470" name="楕円 469">
          <a:extLst>
            <a:ext uri="{FF2B5EF4-FFF2-40B4-BE49-F238E27FC236}">
              <a16:creationId xmlns:a16="http://schemas.microsoft.com/office/drawing/2014/main" id="{CF281C9E-924C-4DE6-A0A0-1BCFAA7EA724}"/>
            </a:ext>
          </a:extLst>
        </xdr:cNvPr>
        <xdr:cNvSpPr/>
      </xdr:nvSpPr>
      <xdr:spPr>
        <a:xfrm>
          <a:off x="14541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81</xdr:row>
      <xdr:rowOff>28302</xdr:rowOff>
    </xdr:to>
    <xdr:cxnSp macro="">
      <xdr:nvCxnSpPr>
        <xdr:cNvPr id="471" name="直線コネクタ 470">
          <a:extLst>
            <a:ext uri="{FF2B5EF4-FFF2-40B4-BE49-F238E27FC236}">
              <a16:creationId xmlns:a16="http://schemas.microsoft.com/office/drawing/2014/main" id="{1A4C3E21-5E52-4252-92E2-63E6EDACC60D}"/>
            </a:ext>
          </a:extLst>
        </xdr:cNvPr>
        <xdr:cNvCxnSpPr/>
      </xdr:nvCxnSpPr>
      <xdr:spPr>
        <a:xfrm>
          <a:off x="14592300" y="138863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472" name="楕円 471">
          <a:extLst>
            <a:ext uri="{FF2B5EF4-FFF2-40B4-BE49-F238E27FC236}">
              <a16:creationId xmlns:a16="http://schemas.microsoft.com/office/drawing/2014/main" id="{39B28109-6D19-4265-8341-D21A97C90B0C}"/>
            </a:ext>
          </a:extLst>
        </xdr:cNvPr>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80</xdr:row>
      <xdr:rowOff>170362</xdr:rowOff>
    </xdr:to>
    <xdr:cxnSp macro="">
      <xdr:nvCxnSpPr>
        <xdr:cNvPr id="473" name="直線コネクタ 472">
          <a:extLst>
            <a:ext uri="{FF2B5EF4-FFF2-40B4-BE49-F238E27FC236}">
              <a16:creationId xmlns:a16="http://schemas.microsoft.com/office/drawing/2014/main" id="{E68CDAA8-271B-4258-850D-4304EF96FBEE}"/>
            </a:ext>
          </a:extLst>
        </xdr:cNvPr>
        <xdr:cNvCxnSpPr/>
      </xdr:nvCxnSpPr>
      <xdr:spPr>
        <a:xfrm>
          <a:off x="13703300" y="1385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57513</xdr:rowOff>
    </xdr:from>
    <xdr:to>
      <xdr:col>67</xdr:col>
      <xdr:colOff>101600</xdr:colOff>
      <xdr:row>80</xdr:row>
      <xdr:rowOff>159113</xdr:rowOff>
    </xdr:to>
    <xdr:sp macro="" textlink="">
      <xdr:nvSpPr>
        <xdr:cNvPr id="474" name="楕円 473">
          <a:extLst>
            <a:ext uri="{FF2B5EF4-FFF2-40B4-BE49-F238E27FC236}">
              <a16:creationId xmlns:a16="http://schemas.microsoft.com/office/drawing/2014/main" id="{FA50140F-9C1C-4248-B438-044F0F392708}"/>
            </a:ext>
          </a:extLst>
        </xdr:cNvPr>
        <xdr:cNvSpPr/>
      </xdr:nvSpPr>
      <xdr:spPr>
        <a:xfrm>
          <a:off x="12763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80</xdr:row>
      <xdr:rowOff>139337</xdr:rowOff>
    </xdr:to>
    <xdr:cxnSp macro="">
      <xdr:nvCxnSpPr>
        <xdr:cNvPr id="475" name="直線コネクタ 474">
          <a:extLst>
            <a:ext uri="{FF2B5EF4-FFF2-40B4-BE49-F238E27FC236}">
              <a16:creationId xmlns:a16="http://schemas.microsoft.com/office/drawing/2014/main" id="{4D12363D-AFC2-4A5C-BF42-9D53280756DE}"/>
            </a:ext>
          </a:extLst>
        </xdr:cNvPr>
        <xdr:cNvCxnSpPr/>
      </xdr:nvCxnSpPr>
      <xdr:spPr>
        <a:xfrm>
          <a:off x="12814300" y="138243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6" name="n_1aveValue【消防施設】&#10;有形固定資産減価償却率">
          <a:extLst>
            <a:ext uri="{FF2B5EF4-FFF2-40B4-BE49-F238E27FC236}">
              <a16:creationId xmlns:a16="http://schemas.microsoft.com/office/drawing/2014/main" id="{2383454B-E11F-43EE-8C71-2AA56FA2C69D}"/>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77" name="n_2aveValue【消防施設】&#10;有形固定資産減価償却率">
          <a:extLst>
            <a:ext uri="{FF2B5EF4-FFF2-40B4-BE49-F238E27FC236}">
              <a16:creationId xmlns:a16="http://schemas.microsoft.com/office/drawing/2014/main" id="{705B1A53-EA17-4142-8FA5-60C9032C1F9D}"/>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78" name="n_3aveValue【消防施設】&#10;有形固定資産減価償却率">
          <a:extLst>
            <a:ext uri="{FF2B5EF4-FFF2-40B4-BE49-F238E27FC236}">
              <a16:creationId xmlns:a16="http://schemas.microsoft.com/office/drawing/2014/main" id="{5B1A2D15-F45E-4801-B118-A3D6FB9584D4}"/>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79" name="n_4aveValue【消防施設】&#10;有形固定資産減価償却率">
          <a:extLst>
            <a:ext uri="{FF2B5EF4-FFF2-40B4-BE49-F238E27FC236}">
              <a16:creationId xmlns:a16="http://schemas.microsoft.com/office/drawing/2014/main" id="{86EA62E1-9039-4584-B80B-252EA14758CD}"/>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95629</xdr:rowOff>
    </xdr:from>
    <xdr:ext cx="405111" cy="259045"/>
    <xdr:sp macro="" textlink="">
      <xdr:nvSpPr>
        <xdr:cNvPr id="480" name="n_1mainValue【消防施設】&#10;有形固定資産減価償却率">
          <a:extLst>
            <a:ext uri="{FF2B5EF4-FFF2-40B4-BE49-F238E27FC236}">
              <a16:creationId xmlns:a16="http://schemas.microsoft.com/office/drawing/2014/main" id="{9AEEDEE3-FB57-4052-A0D1-270657B911E5}"/>
            </a:ext>
          </a:extLst>
        </xdr:cNvPr>
        <xdr:cNvSpPr txBox="1"/>
      </xdr:nvSpPr>
      <xdr:spPr>
        <a:xfrm>
          <a:off x="15266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481" name="n_2mainValue【消防施設】&#10;有形固定資産減価償却率">
          <a:extLst>
            <a:ext uri="{FF2B5EF4-FFF2-40B4-BE49-F238E27FC236}">
              <a16:creationId xmlns:a16="http://schemas.microsoft.com/office/drawing/2014/main" id="{F7A2BD0A-9D9F-4DA3-9EA0-67B27C0A994C}"/>
            </a:ext>
          </a:extLst>
        </xdr:cNvPr>
        <xdr:cNvSpPr txBox="1"/>
      </xdr:nvSpPr>
      <xdr:spPr>
        <a:xfrm>
          <a:off x="14389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482" name="n_3mainValue【消防施設】&#10;有形固定資産減価償却率">
          <a:extLst>
            <a:ext uri="{FF2B5EF4-FFF2-40B4-BE49-F238E27FC236}">
              <a16:creationId xmlns:a16="http://schemas.microsoft.com/office/drawing/2014/main" id="{5CC171C7-5326-4EB3-84E3-678DE8A605C2}"/>
            </a:ext>
          </a:extLst>
        </xdr:cNvPr>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4190</xdr:rowOff>
    </xdr:from>
    <xdr:ext cx="405111" cy="259045"/>
    <xdr:sp macro="" textlink="">
      <xdr:nvSpPr>
        <xdr:cNvPr id="483" name="n_4mainValue【消防施設】&#10;有形固定資産減価償却率">
          <a:extLst>
            <a:ext uri="{FF2B5EF4-FFF2-40B4-BE49-F238E27FC236}">
              <a16:creationId xmlns:a16="http://schemas.microsoft.com/office/drawing/2014/main" id="{D0ED4804-7502-4B82-923D-3BD6FE620800}"/>
            </a:ext>
          </a:extLst>
        </xdr:cNvPr>
        <xdr:cNvSpPr txBox="1"/>
      </xdr:nvSpPr>
      <xdr:spPr>
        <a:xfrm>
          <a:off x="12611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BDCC1CA5-AEE9-4788-8035-4571F507B6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7517F055-409B-4D56-B0E8-4B004B661F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465BBC15-8042-4B03-BC55-2F509AB449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89420FD3-4DE7-45EE-8D53-E11F2EB5C4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DE0AB19D-58E0-4D5C-B3F6-B0E5E21514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6D4741B8-1207-4E89-B173-D3020A92D7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E8DBFDB0-04FE-4971-BF12-057BFFB821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85E236D8-0052-4F67-982B-12C89525C6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18E9ABAB-EBB6-443F-B2CE-7CB4931B7E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BA4F4C4E-BDCA-4FB9-A20E-A78DB9F90D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4" name="直線コネクタ 493">
          <a:extLst>
            <a:ext uri="{FF2B5EF4-FFF2-40B4-BE49-F238E27FC236}">
              <a16:creationId xmlns:a16="http://schemas.microsoft.com/office/drawing/2014/main" id="{6E3FA6A9-0513-4C8E-B4AD-49970D184E1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BEA9E56C-E902-4F53-B116-65F0FEFA055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6" name="直線コネクタ 495">
          <a:extLst>
            <a:ext uri="{FF2B5EF4-FFF2-40B4-BE49-F238E27FC236}">
              <a16:creationId xmlns:a16="http://schemas.microsoft.com/office/drawing/2014/main" id="{12969495-57C7-4C4D-A0D6-FCE27C25B99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08EBF762-E312-47CD-84E9-A18FFA1727E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8" name="直線コネクタ 497">
          <a:extLst>
            <a:ext uri="{FF2B5EF4-FFF2-40B4-BE49-F238E27FC236}">
              <a16:creationId xmlns:a16="http://schemas.microsoft.com/office/drawing/2014/main" id="{7514F41B-1654-4177-A71F-E4CBEF4E3E3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2AD78B52-4547-43E5-BACC-60B45893136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0" name="直線コネクタ 499">
          <a:extLst>
            <a:ext uri="{FF2B5EF4-FFF2-40B4-BE49-F238E27FC236}">
              <a16:creationId xmlns:a16="http://schemas.microsoft.com/office/drawing/2014/main" id="{D54E8A2F-8035-448E-8C0A-8D6490C6FD6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1247F00C-88D7-4116-9953-5C608A632C1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2" name="直線コネクタ 501">
          <a:extLst>
            <a:ext uri="{FF2B5EF4-FFF2-40B4-BE49-F238E27FC236}">
              <a16:creationId xmlns:a16="http://schemas.microsoft.com/office/drawing/2014/main" id="{ACBB9595-3ABC-449E-815D-3A4A743B9A6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DE650B45-4DA1-4A64-BA4C-49A3B73497B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4" name="直線コネクタ 503">
          <a:extLst>
            <a:ext uri="{FF2B5EF4-FFF2-40B4-BE49-F238E27FC236}">
              <a16:creationId xmlns:a16="http://schemas.microsoft.com/office/drawing/2014/main" id="{014F06D7-48D0-430D-BE56-BA53288CA55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10897E1A-B0DD-4910-BAC8-DD69BBFD8E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17F51222-C40D-4967-9605-314464D5FD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FB935333-8B2B-40A5-9739-0C029DA9C7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D1688124-0057-4C8C-8073-6261F5879C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9" name="直線コネクタ 508">
          <a:extLst>
            <a:ext uri="{FF2B5EF4-FFF2-40B4-BE49-F238E27FC236}">
              <a16:creationId xmlns:a16="http://schemas.microsoft.com/office/drawing/2014/main" id="{94AD7D05-B08F-42AC-A24E-24F08F73B196}"/>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10" name="【消防施設】&#10;一人当たり面積最小値テキスト">
          <a:extLst>
            <a:ext uri="{FF2B5EF4-FFF2-40B4-BE49-F238E27FC236}">
              <a16:creationId xmlns:a16="http://schemas.microsoft.com/office/drawing/2014/main" id="{082A29B3-30FA-43AF-8673-8574386F7C8B}"/>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11" name="直線コネクタ 510">
          <a:extLst>
            <a:ext uri="{FF2B5EF4-FFF2-40B4-BE49-F238E27FC236}">
              <a16:creationId xmlns:a16="http://schemas.microsoft.com/office/drawing/2014/main" id="{91ACF136-6474-4F32-8F2A-9BA30538FE7B}"/>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12" name="【消防施設】&#10;一人当たり面積最大値テキスト">
          <a:extLst>
            <a:ext uri="{FF2B5EF4-FFF2-40B4-BE49-F238E27FC236}">
              <a16:creationId xmlns:a16="http://schemas.microsoft.com/office/drawing/2014/main" id="{A251C9DF-3CC8-4CFB-BE3F-2B6BB052A06C}"/>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13" name="直線コネクタ 512">
          <a:extLst>
            <a:ext uri="{FF2B5EF4-FFF2-40B4-BE49-F238E27FC236}">
              <a16:creationId xmlns:a16="http://schemas.microsoft.com/office/drawing/2014/main" id="{5B26140D-7153-4B05-A5A6-C7CDB99E869C}"/>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514" name="【消防施設】&#10;一人当たり面積平均値テキスト">
          <a:extLst>
            <a:ext uri="{FF2B5EF4-FFF2-40B4-BE49-F238E27FC236}">
              <a16:creationId xmlns:a16="http://schemas.microsoft.com/office/drawing/2014/main" id="{7028A359-630E-4E7E-BEBF-DEBEBF9E659A}"/>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5" name="フローチャート: 判断 514">
          <a:extLst>
            <a:ext uri="{FF2B5EF4-FFF2-40B4-BE49-F238E27FC236}">
              <a16:creationId xmlns:a16="http://schemas.microsoft.com/office/drawing/2014/main" id="{1B125638-544A-4644-90F5-AB9D547743B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6" name="フローチャート: 判断 515">
          <a:extLst>
            <a:ext uri="{FF2B5EF4-FFF2-40B4-BE49-F238E27FC236}">
              <a16:creationId xmlns:a16="http://schemas.microsoft.com/office/drawing/2014/main" id="{EF4AF07F-11CC-46D6-8C1D-C99A6AAF42AA}"/>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7" name="フローチャート: 判断 516">
          <a:extLst>
            <a:ext uri="{FF2B5EF4-FFF2-40B4-BE49-F238E27FC236}">
              <a16:creationId xmlns:a16="http://schemas.microsoft.com/office/drawing/2014/main" id="{F4A73E3D-2AE7-48FD-8E8B-DCECCD05C176}"/>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8" name="フローチャート: 判断 517">
          <a:extLst>
            <a:ext uri="{FF2B5EF4-FFF2-40B4-BE49-F238E27FC236}">
              <a16:creationId xmlns:a16="http://schemas.microsoft.com/office/drawing/2014/main" id="{4B35627E-8077-426D-B6CD-F311FD4E2153}"/>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9" name="フローチャート: 判断 518">
          <a:extLst>
            <a:ext uri="{FF2B5EF4-FFF2-40B4-BE49-F238E27FC236}">
              <a16:creationId xmlns:a16="http://schemas.microsoft.com/office/drawing/2014/main" id="{1A27E62A-8579-48E2-9BD2-30BEA6186DD2}"/>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80E1213-DA89-4FC9-A46A-8C01AEFD4E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A4756C9-BB11-416E-86CF-49F60E2AB9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51821324-CC97-40B4-B627-81325F4657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5CBF6C98-8822-421C-929A-AAEB7D2140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621418C5-73C0-4BC7-9F3E-962F12B149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133169</xdr:rowOff>
    </xdr:from>
    <xdr:to>
      <xdr:col>116</xdr:col>
      <xdr:colOff>114300</xdr:colOff>
      <xdr:row>83</xdr:row>
      <xdr:rowOff>63319</xdr:rowOff>
    </xdr:to>
    <xdr:sp macro="" textlink="">
      <xdr:nvSpPr>
        <xdr:cNvPr id="525" name="楕円 524">
          <a:extLst>
            <a:ext uri="{FF2B5EF4-FFF2-40B4-BE49-F238E27FC236}">
              <a16:creationId xmlns:a16="http://schemas.microsoft.com/office/drawing/2014/main" id="{5FDD8407-9711-4F41-8995-D9CA08833038}"/>
            </a:ext>
          </a:extLst>
        </xdr:cNvPr>
        <xdr:cNvSpPr/>
      </xdr:nvSpPr>
      <xdr:spPr>
        <a:xfrm>
          <a:off x="221107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156046</xdr:rowOff>
    </xdr:from>
    <xdr:ext cx="469744" cy="259045"/>
    <xdr:sp macro="" textlink="">
      <xdr:nvSpPr>
        <xdr:cNvPr id="526" name="【消防施設】&#10;一人当たり面積該当値テキスト">
          <a:extLst>
            <a:ext uri="{FF2B5EF4-FFF2-40B4-BE49-F238E27FC236}">
              <a16:creationId xmlns:a16="http://schemas.microsoft.com/office/drawing/2014/main" id="{162DBE9D-E9F2-4333-9D56-A4709AD83370}"/>
            </a:ext>
          </a:extLst>
        </xdr:cNvPr>
        <xdr:cNvSpPr txBox="1"/>
      </xdr:nvSpPr>
      <xdr:spPr>
        <a:xfrm>
          <a:off x="22199600"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145143</xdr:rowOff>
    </xdr:from>
    <xdr:to>
      <xdr:col>112</xdr:col>
      <xdr:colOff>38100</xdr:colOff>
      <xdr:row>83</xdr:row>
      <xdr:rowOff>75293</xdr:rowOff>
    </xdr:to>
    <xdr:sp macro="" textlink="">
      <xdr:nvSpPr>
        <xdr:cNvPr id="527" name="楕円 526">
          <a:extLst>
            <a:ext uri="{FF2B5EF4-FFF2-40B4-BE49-F238E27FC236}">
              <a16:creationId xmlns:a16="http://schemas.microsoft.com/office/drawing/2014/main" id="{D79B3F47-A6C3-40A4-B367-ED45DAE603F9}"/>
            </a:ext>
          </a:extLst>
        </xdr:cNvPr>
        <xdr:cNvSpPr/>
      </xdr:nvSpPr>
      <xdr:spPr>
        <a:xfrm>
          <a:off x="21272500" y="142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12519</xdr:rowOff>
    </xdr:from>
    <xdr:to>
      <xdr:col>116</xdr:col>
      <xdr:colOff>63500</xdr:colOff>
      <xdr:row>83</xdr:row>
      <xdr:rowOff>24493</xdr:rowOff>
    </xdr:to>
    <xdr:cxnSp macro="">
      <xdr:nvCxnSpPr>
        <xdr:cNvPr id="528" name="直線コネクタ 527">
          <a:extLst>
            <a:ext uri="{FF2B5EF4-FFF2-40B4-BE49-F238E27FC236}">
              <a16:creationId xmlns:a16="http://schemas.microsoft.com/office/drawing/2014/main" id="{E4EAB347-4593-40D0-939D-FF39B60FC99F}"/>
            </a:ext>
          </a:extLst>
        </xdr:cNvPr>
        <xdr:cNvCxnSpPr/>
      </xdr:nvCxnSpPr>
      <xdr:spPr>
        <a:xfrm flipV="1">
          <a:off x="21323300" y="1424286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158206</xdr:rowOff>
    </xdr:from>
    <xdr:to>
      <xdr:col>107</xdr:col>
      <xdr:colOff>101600</xdr:colOff>
      <xdr:row>83</xdr:row>
      <xdr:rowOff>88356</xdr:rowOff>
    </xdr:to>
    <xdr:sp macro="" textlink="">
      <xdr:nvSpPr>
        <xdr:cNvPr id="529" name="楕円 528">
          <a:extLst>
            <a:ext uri="{FF2B5EF4-FFF2-40B4-BE49-F238E27FC236}">
              <a16:creationId xmlns:a16="http://schemas.microsoft.com/office/drawing/2014/main" id="{29D2C8ED-9632-4BB9-BF1A-78AABBC5E871}"/>
            </a:ext>
          </a:extLst>
        </xdr:cNvPr>
        <xdr:cNvSpPr/>
      </xdr:nvSpPr>
      <xdr:spPr>
        <a:xfrm>
          <a:off x="20383500" y="142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24493</xdr:rowOff>
    </xdr:from>
    <xdr:to>
      <xdr:col>111</xdr:col>
      <xdr:colOff>177800</xdr:colOff>
      <xdr:row>83</xdr:row>
      <xdr:rowOff>37556</xdr:rowOff>
    </xdr:to>
    <xdr:cxnSp macro="">
      <xdr:nvCxnSpPr>
        <xdr:cNvPr id="530" name="直線コネクタ 529">
          <a:extLst>
            <a:ext uri="{FF2B5EF4-FFF2-40B4-BE49-F238E27FC236}">
              <a16:creationId xmlns:a16="http://schemas.microsoft.com/office/drawing/2014/main" id="{A5A45F60-0E1D-40B7-A62A-FE187007D50B}"/>
            </a:ext>
          </a:extLst>
        </xdr:cNvPr>
        <xdr:cNvCxnSpPr/>
      </xdr:nvCxnSpPr>
      <xdr:spPr>
        <a:xfrm flipV="1">
          <a:off x="20434300" y="14254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4173</xdr:rowOff>
    </xdr:from>
    <xdr:to>
      <xdr:col>102</xdr:col>
      <xdr:colOff>165100</xdr:colOff>
      <xdr:row>83</xdr:row>
      <xdr:rowOff>105773</xdr:rowOff>
    </xdr:to>
    <xdr:sp macro="" textlink="">
      <xdr:nvSpPr>
        <xdr:cNvPr id="531" name="楕円 530">
          <a:extLst>
            <a:ext uri="{FF2B5EF4-FFF2-40B4-BE49-F238E27FC236}">
              <a16:creationId xmlns:a16="http://schemas.microsoft.com/office/drawing/2014/main" id="{9A00CDCE-A95C-4086-B888-42684E3881EB}"/>
            </a:ext>
          </a:extLst>
        </xdr:cNvPr>
        <xdr:cNvSpPr/>
      </xdr:nvSpPr>
      <xdr:spPr>
        <a:xfrm>
          <a:off x="19494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37556</xdr:rowOff>
    </xdr:from>
    <xdr:to>
      <xdr:col>107</xdr:col>
      <xdr:colOff>50800</xdr:colOff>
      <xdr:row>83</xdr:row>
      <xdr:rowOff>54973</xdr:rowOff>
    </xdr:to>
    <xdr:cxnSp macro="">
      <xdr:nvCxnSpPr>
        <xdr:cNvPr id="532" name="直線コネクタ 531">
          <a:extLst>
            <a:ext uri="{FF2B5EF4-FFF2-40B4-BE49-F238E27FC236}">
              <a16:creationId xmlns:a16="http://schemas.microsoft.com/office/drawing/2014/main" id="{090F2DA2-3878-4E39-A6F0-B25C3CB215D1}"/>
            </a:ext>
          </a:extLst>
        </xdr:cNvPr>
        <xdr:cNvCxnSpPr/>
      </xdr:nvCxnSpPr>
      <xdr:spPr>
        <a:xfrm flipV="1">
          <a:off x="19545300" y="1426790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19413</xdr:rowOff>
    </xdr:from>
    <xdr:to>
      <xdr:col>98</xdr:col>
      <xdr:colOff>38100</xdr:colOff>
      <xdr:row>83</xdr:row>
      <xdr:rowOff>121013</xdr:rowOff>
    </xdr:to>
    <xdr:sp macro="" textlink="">
      <xdr:nvSpPr>
        <xdr:cNvPr id="533" name="楕円 532">
          <a:extLst>
            <a:ext uri="{FF2B5EF4-FFF2-40B4-BE49-F238E27FC236}">
              <a16:creationId xmlns:a16="http://schemas.microsoft.com/office/drawing/2014/main" id="{566F48F6-934D-472E-93AE-245003697D01}"/>
            </a:ext>
          </a:extLst>
        </xdr:cNvPr>
        <xdr:cNvSpPr/>
      </xdr:nvSpPr>
      <xdr:spPr>
        <a:xfrm>
          <a:off x="18605500" y="14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54973</xdr:rowOff>
    </xdr:from>
    <xdr:to>
      <xdr:col>102</xdr:col>
      <xdr:colOff>114300</xdr:colOff>
      <xdr:row>83</xdr:row>
      <xdr:rowOff>70213</xdr:rowOff>
    </xdr:to>
    <xdr:cxnSp macro="">
      <xdr:nvCxnSpPr>
        <xdr:cNvPr id="534" name="直線コネクタ 533">
          <a:extLst>
            <a:ext uri="{FF2B5EF4-FFF2-40B4-BE49-F238E27FC236}">
              <a16:creationId xmlns:a16="http://schemas.microsoft.com/office/drawing/2014/main" id="{387AF1FA-C1F2-4625-A563-CCF3C535F577}"/>
            </a:ext>
          </a:extLst>
        </xdr:cNvPr>
        <xdr:cNvCxnSpPr/>
      </xdr:nvCxnSpPr>
      <xdr:spPr>
        <a:xfrm flipV="1">
          <a:off x="18656300" y="1428532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535" name="n_1aveValue【消防施設】&#10;一人当たり面積">
          <a:extLst>
            <a:ext uri="{FF2B5EF4-FFF2-40B4-BE49-F238E27FC236}">
              <a16:creationId xmlns:a16="http://schemas.microsoft.com/office/drawing/2014/main" id="{E0F2195C-5505-4BD8-80F4-5CAFE3997F55}"/>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536" name="n_2aveValue【消防施設】&#10;一人当たり面積">
          <a:extLst>
            <a:ext uri="{FF2B5EF4-FFF2-40B4-BE49-F238E27FC236}">
              <a16:creationId xmlns:a16="http://schemas.microsoft.com/office/drawing/2014/main" id="{FD6DBE67-DFF0-4FBB-8B9D-268F4410726D}"/>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537" name="n_3aveValue【消防施設】&#10;一人当たり面積">
          <a:extLst>
            <a:ext uri="{FF2B5EF4-FFF2-40B4-BE49-F238E27FC236}">
              <a16:creationId xmlns:a16="http://schemas.microsoft.com/office/drawing/2014/main" id="{239B8C96-1EC2-4B1F-A9BB-5CCCEB9D2651}"/>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538" name="n_4aveValue【消防施設】&#10;一人当たり面積">
          <a:extLst>
            <a:ext uri="{FF2B5EF4-FFF2-40B4-BE49-F238E27FC236}">
              <a16:creationId xmlns:a16="http://schemas.microsoft.com/office/drawing/2014/main" id="{D5809A1A-3398-4269-A7FA-EF5183F32804}"/>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91820</xdr:rowOff>
    </xdr:from>
    <xdr:ext cx="469744" cy="259045"/>
    <xdr:sp macro="" textlink="">
      <xdr:nvSpPr>
        <xdr:cNvPr id="539" name="n_1mainValue【消防施設】&#10;一人当たり面積">
          <a:extLst>
            <a:ext uri="{FF2B5EF4-FFF2-40B4-BE49-F238E27FC236}">
              <a16:creationId xmlns:a16="http://schemas.microsoft.com/office/drawing/2014/main" id="{21524A76-F4D1-4FA6-92D6-960CF297F10D}"/>
            </a:ext>
          </a:extLst>
        </xdr:cNvPr>
        <xdr:cNvSpPr txBox="1"/>
      </xdr:nvSpPr>
      <xdr:spPr>
        <a:xfrm>
          <a:off x="21075727"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104883</xdr:rowOff>
    </xdr:from>
    <xdr:ext cx="469744" cy="259045"/>
    <xdr:sp macro="" textlink="">
      <xdr:nvSpPr>
        <xdr:cNvPr id="540" name="n_2mainValue【消防施設】&#10;一人当たり面積">
          <a:extLst>
            <a:ext uri="{FF2B5EF4-FFF2-40B4-BE49-F238E27FC236}">
              <a16:creationId xmlns:a16="http://schemas.microsoft.com/office/drawing/2014/main" id="{8D3C90E7-C7BD-466A-A5C1-A4B35011425B}"/>
            </a:ext>
          </a:extLst>
        </xdr:cNvPr>
        <xdr:cNvSpPr txBox="1"/>
      </xdr:nvSpPr>
      <xdr:spPr>
        <a:xfrm>
          <a:off x="20199427"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122300</xdr:rowOff>
    </xdr:from>
    <xdr:ext cx="469744" cy="259045"/>
    <xdr:sp macro="" textlink="">
      <xdr:nvSpPr>
        <xdr:cNvPr id="541" name="n_3mainValue【消防施設】&#10;一人当たり面積">
          <a:extLst>
            <a:ext uri="{FF2B5EF4-FFF2-40B4-BE49-F238E27FC236}">
              <a16:creationId xmlns:a16="http://schemas.microsoft.com/office/drawing/2014/main" id="{D1894A97-BE57-483E-9D12-58D9AAB65280}"/>
            </a:ext>
          </a:extLst>
        </xdr:cNvPr>
        <xdr:cNvSpPr txBox="1"/>
      </xdr:nvSpPr>
      <xdr:spPr>
        <a:xfrm>
          <a:off x="193104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137540</xdr:rowOff>
    </xdr:from>
    <xdr:ext cx="469744" cy="259045"/>
    <xdr:sp macro="" textlink="">
      <xdr:nvSpPr>
        <xdr:cNvPr id="542" name="n_4mainValue【消防施設】&#10;一人当たり面積">
          <a:extLst>
            <a:ext uri="{FF2B5EF4-FFF2-40B4-BE49-F238E27FC236}">
              <a16:creationId xmlns:a16="http://schemas.microsoft.com/office/drawing/2014/main" id="{365B8502-37BC-4E67-85D8-807A421575DF}"/>
            </a:ext>
          </a:extLst>
        </xdr:cNvPr>
        <xdr:cNvSpPr txBox="1"/>
      </xdr:nvSpPr>
      <xdr:spPr>
        <a:xfrm>
          <a:off x="18421427"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199B9F4-7669-4EBB-9B0C-CE86B15138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DC1FB448-D8B8-4F75-83F0-1EA73B0916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AB24CA29-7056-42A9-A044-B0E960D7D5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F102F8F7-A6E4-4B17-9EFF-462C372600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7ABB05CD-3A8C-44F0-99EC-99ECB84845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8663EB11-75A5-4501-AE85-AFC2C83B20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CF23BFEE-816A-4866-918F-9F888CE48C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50123518-2DCE-43B8-A8AF-8341288673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D69BD3B5-1621-4266-B1E5-A80418393F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E47FED39-9CF5-48E1-B3F8-898C842BA3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28BEE6DF-CCB4-408B-B388-4C2E1964C2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A479EDF5-4CB0-4475-A63F-F803665EAC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E75261D6-A910-4833-88D8-7D2D51B1C5A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C915FFDA-F0AB-47B9-AC80-6E6B392F46B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C6F0B03B-4728-4BB2-B844-2BBC15D688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7AEF5AE6-3FAC-46D9-B0A2-D46857384D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66D3C15B-243F-4D07-AA76-E40A20BD974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C91E6D1B-0E26-479C-9D4D-60CA04146A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F3A1CD0A-22B5-4412-A0FF-E7C02DC1FC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C5F6D620-239E-400C-8627-0073C8002A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9FBBC2B9-109F-4AE5-BF02-4E2CCEFC52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1D9CB90C-9D07-43EE-87C9-1D348D688BC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4A925DD0-14D8-42E9-A2C5-90076F458C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61F5AC0B-FFB6-401E-BD2B-8DC38F0C24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1AFCE36F-D956-4C06-A646-5070821A25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ADCA8EB5-7515-4630-911A-F297DD033622}"/>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5DB88F13-A876-407D-9EE0-F37158618FF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7E110541-984D-4C55-8418-214C848FB66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71" name="【庁舎】&#10;有形固定資産減価償却率最大値テキスト">
          <a:extLst>
            <a:ext uri="{FF2B5EF4-FFF2-40B4-BE49-F238E27FC236}">
              <a16:creationId xmlns:a16="http://schemas.microsoft.com/office/drawing/2014/main" id="{7C92DA75-4503-4C43-A172-E66DE5DC499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72" name="直線コネクタ 571">
          <a:extLst>
            <a:ext uri="{FF2B5EF4-FFF2-40B4-BE49-F238E27FC236}">
              <a16:creationId xmlns:a16="http://schemas.microsoft.com/office/drawing/2014/main" id="{9FC00625-F90B-4E5B-AFF5-CCD83CF2ED71}"/>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73" name="【庁舎】&#10;有形固定資産減価償却率平均値テキスト">
          <a:extLst>
            <a:ext uri="{FF2B5EF4-FFF2-40B4-BE49-F238E27FC236}">
              <a16:creationId xmlns:a16="http://schemas.microsoft.com/office/drawing/2014/main" id="{5F2371CB-8D12-4C67-82AF-D66D0655D427}"/>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4" name="フローチャート: 判断 573">
          <a:extLst>
            <a:ext uri="{FF2B5EF4-FFF2-40B4-BE49-F238E27FC236}">
              <a16:creationId xmlns:a16="http://schemas.microsoft.com/office/drawing/2014/main" id="{6802CACF-C276-402F-8215-06042B769D55}"/>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5" name="フローチャート: 判断 574">
          <a:extLst>
            <a:ext uri="{FF2B5EF4-FFF2-40B4-BE49-F238E27FC236}">
              <a16:creationId xmlns:a16="http://schemas.microsoft.com/office/drawing/2014/main" id="{D5FDFD1A-89CC-4660-BB4C-CE4C51F8999E}"/>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6" name="フローチャート: 判断 575">
          <a:extLst>
            <a:ext uri="{FF2B5EF4-FFF2-40B4-BE49-F238E27FC236}">
              <a16:creationId xmlns:a16="http://schemas.microsoft.com/office/drawing/2014/main" id="{C2AD30E7-F45A-4665-87F2-5ED17A0A9355}"/>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7" name="フローチャート: 判断 576">
          <a:extLst>
            <a:ext uri="{FF2B5EF4-FFF2-40B4-BE49-F238E27FC236}">
              <a16:creationId xmlns:a16="http://schemas.microsoft.com/office/drawing/2014/main" id="{E6DBEA73-3E2E-48E8-95CF-DB60F4BBB17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8" name="フローチャート: 判断 577">
          <a:extLst>
            <a:ext uri="{FF2B5EF4-FFF2-40B4-BE49-F238E27FC236}">
              <a16:creationId xmlns:a16="http://schemas.microsoft.com/office/drawing/2014/main" id="{14B973BA-E1D7-4210-8558-C73E06C04F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AD2B1CF2-10E9-47AD-9BC9-FE35E5ED22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8FFFA8A-D14D-4603-9769-A6B2FD79D8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9656FEB-7FC6-470C-8B8B-2B09EAD03C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1A748C0-3500-4FDF-905A-CEBFDA9850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C079DC1-BEFF-4619-A817-ED8E18DEF2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584" name="楕円 583">
          <a:extLst>
            <a:ext uri="{FF2B5EF4-FFF2-40B4-BE49-F238E27FC236}">
              <a16:creationId xmlns:a16="http://schemas.microsoft.com/office/drawing/2014/main" id="{DC7B3BEF-C7B7-4DDB-A663-89EF02EB9DE5}"/>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585" name="【庁舎】&#10;有形固定資産減価償却率該当値テキスト">
          <a:extLst>
            <a:ext uri="{FF2B5EF4-FFF2-40B4-BE49-F238E27FC236}">
              <a16:creationId xmlns:a16="http://schemas.microsoft.com/office/drawing/2014/main" id="{51BEDCE5-8943-4462-BF5F-663C6BA26D2B}"/>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586" name="楕円 585">
          <a:extLst>
            <a:ext uri="{FF2B5EF4-FFF2-40B4-BE49-F238E27FC236}">
              <a16:creationId xmlns:a16="http://schemas.microsoft.com/office/drawing/2014/main" id="{BD8CA64F-7AE4-4060-B650-20AF7D41BC08}"/>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27214</xdr:rowOff>
    </xdr:to>
    <xdr:cxnSp macro="">
      <xdr:nvCxnSpPr>
        <xdr:cNvPr id="587" name="直線コネクタ 586">
          <a:extLst>
            <a:ext uri="{FF2B5EF4-FFF2-40B4-BE49-F238E27FC236}">
              <a16:creationId xmlns:a16="http://schemas.microsoft.com/office/drawing/2014/main" id="{92EEC2E3-EED5-4449-973F-8F9CC8D8740A}"/>
            </a:ext>
          </a:extLst>
        </xdr:cNvPr>
        <xdr:cNvCxnSpPr/>
      </xdr:nvCxnSpPr>
      <xdr:spPr>
        <a:xfrm>
          <a:off x="15481300" y="1816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588" name="楕円 587">
          <a:extLst>
            <a:ext uri="{FF2B5EF4-FFF2-40B4-BE49-F238E27FC236}">
              <a16:creationId xmlns:a16="http://schemas.microsoft.com/office/drawing/2014/main" id="{DD65A82B-CD5F-48B4-8B5D-9D8527510359}"/>
            </a:ext>
          </a:extLst>
        </xdr:cNvPr>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105</xdr:row>
      <xdr:rowOff>166007</xdr:rowOff>
    </xdr:to>
    <xdr:cxnSp macro="">
      <xdr:nvCxnSpPr>
        <xdr:cNvPr id="589" name="直線コネクタ 588">
          <a:extLst>
            <a:ext uri="{FF2B5EF4-FFF2-40B4-BE49-F238E27FC236}">
              <a16:creationId xmlns:a16="http://schemas.microsoft.com/office/drawing/2014/main" id="{A86328EB-B5DC-4165-A7E5-ADCC6F587B62}"/>
            </a:ext>
          </a:extLst>
        </xdr:cNvPr>
        <xdr:cNvCxnSpPr/>
      </xdr:nvCxnSpPr>
      <xdr:spPr>
        <a:xfrm>
          <a:off x="14592300" y="18155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590" name="楕円 589">
          <a:extLst>
            <a:ext uri="{FF2B5EF4-FFF2-40B4-BE49-F238E27FC236}">
              <a16:creationId xmlns:a16="http://schemas.microsoft.com/office/drawing/2014/main" id="{F07D14A0-3D59-4EE9-B9EC-DEE1D399E721}"/>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152944</xdr:rowOff>
    </xdr:to>
    <xdr:cxnSp macro="">
      <xdr:nvCxnSpPr>
        <xdr:cNvPr id="591" name="直線コネクタ 590">
          <a:extLst>
            <a:ext uri="{FF2B5EF4-FFF2-40B4-BE49-F238E27FC236}">
              <a16:creationId xmlns:a16="http://schemas.microsoft.com/office/drawing/2014/main" id="{8B0E5E21-0355-4441-8061-6138DE28A240}"/>
            </a:ext>
          </a:extLst>
        </xdr:cNvPr>
        <xdr:cNvCxnSpPr/>
      </xdr:nvCxnSpPr>
      <xdr:spPr>
        <a:xfrm>
          <a:off x="13703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592" name="楕円 591">
          <a:extLst>
            <a:ext uri="{FF2B5EF4-FFF2-40B4-BE49-F238E27FC236}">
              <a16:creationId xmlns:a16="http://schemas.microsoft.com/office/drawing/2014/main" id="{BA8D0531-5C26-42D2-95BE-1ED345E26686}"/>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120287</xdr:rowOff>
    </xdr:to>
    <xdr:cxnSp macro="">
      <xdr:nvCxnSpPr>
        <xdr:cNvPr id="593" name="直線コネクタ 592">
          <a:extLst>
            <a:ext uri="{FF2B5EF4-FFF2-40B4-BE49-F238E27FC236}">
              <a16:creationId xmlns:a16="http://schemas.microsoft.com/office/drawing/2014/main" id="{EB449CB1-3516-40B1-A45B-F142609F64B9}"/>
            </a:ext>
          </a:extLst>
        </xdr:cNvPr>
        <xdr:cNvCxnSpPr/>
      </xdr:nvCxnSpPr>
      <xdr:spPr>
        <a:xfrm>
          <a:off x="12814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94" name="n_1aveValue【庁舎】&#10;有形固定資産減価償却率">
          <a:extLst>
            <a:ext uri="{FF2B5EF4-FFF2-40B4-BE49-F238E27FC236}">
              <a16:creationId xmlns:a16="http://schemas.microsoft.com/office/drawing/2014/main" id="{008AE7DC-C45E-4F05-B9C6-F09530973CC3}"/>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5" name="n_2aveValue【庁舎】&#10;有形固定資産減価償却率">
          <a:extLst>
            <a:ext uri="{FF2B5EF4-FFF2-40B4-BE49-F238E27FC236}">
              <a16:creationId xmlns:a16="http://schemas.microsoft.com/office/drawing/2014/main" id="{C081AB1F-85DB-4FF5-A274-359B506D2EB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6" name="n_3aveValue【庁舎】&#10;有形固定資産減価償却率">
          <a:extLst>
            <a:ext uri="{FF2B5EF4-FFF2-40B4-BE49-F238E27FC236}">
              <a16:creationId xmlns:a16="http://schemas.microsoft.com/office/drawing/2014/main" id="{D735EFB0-5A2E-40B9-807A-C95885B420E3}"/>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7" name="n_4aveValue【庁舎】&#10;有形固定資産減価償却率">
          <a:extLst>
            <a:ext uri="{FF2B5EF4-FFF2-40B4-BE49-F238E27FC236}">
              <a16:creationId xmlns:a16="http://schemas.microsoft.com/office/drawing/2014/main" id="{92C6B640-00D7-40C2-B3A0-90340E581339}"/>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598" name="n_1mainValue【庁舎】&#10;有形固定資産減価償却率">
          <a:extLst>
            <a:ext uri="{FF2B5EF4-FFF2-40B4-BE49-F238E27FC236}">
              <a16:creationId xmlns:a16="http://schemas.microsoft.com/office/drawing/2014/main" id="{83C7CAB5-A0C8-40B4-845E-5B8AE62629E7}"/>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599" name="n_2mainValue【庁舎】&#10;有形固定資産減価償却率">
          <a:extLst>
            <a:ext uri="{FF2B5EF4-FFF2-40B4-BE49-F238E27FC236}">
              <a16:creationId xmlns:a16="http://schemas.microsoft.com/office/drawing/2014/main" id="{B4817A00-1373-4ACD-8BB0-46839634728E}"/>
            </a:ext>
          </a:extLst>
        </xdr:cNvPr>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600" name="n_3mainValue【庁舎】&#10;有形固定資産減価償却率">
          <a:extLst>
            <a:ext uri="{FF2B5EF4-FFF2-40B4-BE49-F238E27FC236}">
              <a16:creationId xmlns:a16="http://schemas.microsoft.com/office/drawing/2014/main" id="{6BE72F68-AD9F-4F54-9DC8-7CA9CB549380}"/>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601" name="n_4mainValue【庁舎】&#10;有形固定資産減価償却率">
          <a:extLst>
            <a:ext uri="{FF2B5EF4-FFF2-40B4-BE49-F238E27FC236}">
              <a16:creationId xmlns:a16="http://schemas.microsoft.com/office/drawing/2014/main" id="{DE56121B-5B24-42D5-BD68-C6BE11AEEE71}"/>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DE223C48-D0D6-40C5-8145-79B43C6A14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4DDB324E-7E6A-4CF4-9785-77D211C38E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4BC24C78-C1CB-4C14-9A8F-33323E125B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9DC40F8D-F89E-497F-BDB0-8CB22A9564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2131FF61-B4D3-48FE-8B31-05094547E0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A461B995-7E74-4F11-A838-7F626752E8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68311E1A-1079-44E9-952A-3F4CE62249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55F715A4-5E2E-497B-8F39-1C225D9BEB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A23DD7D6-CD8E-43AD-B50B-4CACBE5128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5642861A-28CD-456B-A6BC-223EF8ED37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3BAFC48C-B3FE-4D92-88F8-AA1D4D3222D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04BB759D-DB18-4FDE-AED3-8D7E2DE3E63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CCA81D72-BB91-42F5-82FB-00C972DE91B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84A5D1ED-DCD6-41C5-AB20-2D1F024D275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EF34540E-DD86-4BF7-848B-75E0BEF9F4A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03B0E1E8-272A-4D5E-9B7F-1C4D72E84AE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2A6B0A44-E32E-4240-82BD-17180FD3A7A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E549F5EE-0CE0-4EA9-B3D8-B9A1A19D093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EE89CAFD-DD32-4396-AF25-FD9B31608B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E96C6A5B-079A-4EC1-8701-ABBADBA7C3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676EB86-639A-4ED5-AA71-363C63F590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23" name="直線コネクタ 622">
          <a:extLst>
            <a:ext uri="{FF2B5EF4-FFF2-40B4-BE49-F238E27FC236}">
              <a16:creationId xmlns:a16="http://schemas.microsoft.com/office/drawing/2014/main" id="{26553FC3-20A7-4DE0-BCCB-1C7A0487482B}"/>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24" name="【庁舎】&#10;一人当たり面積最小値テキスト">
          <a:extLst>
            <a:ext uri="{FF2B5EF4-FFF2-40B4-BE49-F238E27FC236}">
              <a16:creationId xmlns:a16="http://schemas.microsoft.com/office/drawing/2014/main" id="{48429F04-885D-47AC-B1E7-84129B920B08}"/>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5" name="直線コネクタ 624">
          <a:extLst>
            <a:ext uri="{FF2B5EF4-FFF2-40B4-BE49-F238E27FC236}">
              <a16:creationId xmlns:a16="http://schemas.microsoft.com/office/drawing/2014/main" id="{C4D056C7-D229-4695-A07B-9D6DAF423E49}"/>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6" name="【庁舎】&#10;一人当たり面積最大値テキスト">
          <a:extLst>
            <a:ext uri="{FF2B5EF4-FFF2-40B4-BE49-F238E27FC236}">
              <a16:creationId xmlns:a16="http://schemas.microsoft.com/office/drawing/2014/main" id="{41D57E0A-FA94-4295-8B44-04A74A7D1AEC}"/>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7" name="直線コネクタ 626">
          <a:extLst>
            <a:ext uri="{FF2B5EF4-FFF2-40B4-BE49-F238E27FC236}">
              <a16:creationId xmlns:a16="http://schemas.microsoft.com/office/drawing/2014/main" id="{835CCA30-333C-424F-A804-21F945FDAF2B}"/>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8" name="【庁舎】&#10;一人当たり面積平均値テキスト">
          <a:extLst>
            <a:ext uri="{FF2B5EF4-FFF2-40B4-BE49-F238E27FC236}">
              <a16:creationId xmlns:a16="http://schemas.microsoft.com/office/drawing/2014/main" id="{FBC9503A-6FE3-408B-8EFB-BC2FAB00C391}"/>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9" name="フローチャート: 判断 628">
          <a:extLst>
            <a:ext uri="{FF2B5EF4-FFF2-40B4-BE49-F238E27FC236}">
              <a16:creationId xmlns:a16="http://schemas.microsoft.com/office/drawing/2014/main" id="{47439D40-C4EB-4E1B-8FED-C0697ADBBF28}"/>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30" name="フローチャート: 判断 629">
          <a:extLst>
            <a:ext uri="{FF2B5EF4-FFF2-40B4-BE49-F238E27FC236}">
              <a16:creationId xmlns:a16="http://schemas.microsoft.com/office/drawing/2014/main" id="{4579DB27-5BAC-4806-8E41-7EA4BEFBB9AE}"/>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31" name="フローチャート: 判断 630">
          <a:extLst>
            <a:ext uri="{FF2B5EF4-FFF2-40B4-BE49-F238E27FC236}">
              <a16:creationId xmlns:a16="http://schemas.microsoft.com/office/drawing/2014/main" id="{2D61AD9F-25D3-4311-BACB-9223457C68BB}"/>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32" name="フローチャート: 判断 631">
          <a:extLst>
            <a:ext uri="{FF2B5EF4-FFF2-40B4-BE49-F238E27FC236}">
              <a16:creationId xmlns:a16="http://schemas.microsoft.com/office/drawing/2014/main" id="{0764AA69-82B4-48B0-8D40-3ADFE3C180A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33" name="フローチャート: 判断 632">
          <a:extLst>
            <a:ext uri="{FF2B5EF4-FFF2-40B4-BE49-F238E27FC236}">
              <a16:creationId xmlns:a16="http://schemas.microsoft.com/office/drawing/2014/main" id="{A51FAEF9-D96F-48C6-9120-6EE50193D0DC}"/>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A118117-892B-4D83-884F-C2051C477B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A221AE8-A883-4637-9C1C-74C6595F73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21E0895-2D2D-465B-9836-E76A020C9C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DA60F29-A609-43C5-9694-A54895F51D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FE7590BB-035F-468A-84A1-9A76685C48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50546</xdr:rowOff>
    </xdr:from>
    <xdr:to>
      <xdr:col>116</xdr:col>
      <xdr:colOff>114300</xdr:colOff>
      <xdr:row>106</xdr:row>
      <xdr:rowOff>152146</xdr:rowOff>
    </xdr:to>
    <xdr:sp macro="" textlink="">
      <xdr:nvSpPr>
        <xdr:cNvPr id="639" name="楕円 638">
          <a:extLst>
            <a:ext uri="{FF2B5EF4-FFF2-40B4-BE49-F238E27FC236}">
              <a16:creationId xmlns:a16="http://schemas.microsoft.com/office/drawing/2014/main" id="{A5C921A2-0D2C-49FB-9C34-B61401FC3338}"/>
            </a:ext>
          </a:extLst>
        </xdr:cNvPr>
        <xdr:cNvSpPr/>
      </xdr:nvSpPr>
      <xdr:spPr>
        <a:xfrm>
          <a:off x="22110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28973</xdr:rowOff>
    </xdr:from>
    <xdr:ext cx="469744" cy="259045"/>
    <xdr:sp macro="" textlink="">
      <xdr:nvSpPr>
        <xdr:cNvPr id="640" name="【庁舎】&#10;一人当たり面積該当値テキスト">
          <a:extLst>
            <a:ext uri="{FF2B5EF4-FFF2-40B4-BE49-F238E27FC236}">
              <a16:creationId xmlns:a16="http://schemas.microsoft.com/office/drawing/2014/main" id="{0DE48541-8414-4EFD-A736-C4802A3628DC}"/>
            </a:ext>
          </a:extLst>
        </xdr:cNvPr>
        <xdr:cNvSpPr txBox="1"/>
      </xdr:nvSpPr>
      <xdr:spPr>
        <a:xfrm>
          <a:off x="22199600"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56490</xdr:rowOff>
    </xdr:from>
    <xdr:to>
      <xdr:col>112</xdr:col>
      <xdr:colOff>38100</xdr:colOff>
      <xdr:row>106</xdr:row>
      <xdr:rowOff>158090</xdr:rowOff>
    </xdr:to>
    <xdr:sp macro="" textlink="">
      <xdr:nvSpPr>
        <xdr:cNvPr id="641" name="楕円 640">
          <a:extLst>
            <a:ext uri="{FF2B5EF4-FFF2-40B4-BE49-F238E27FC236}">
              <a16:creationId xmlns:a16="http://schemas.microsoft.com/office/drawing/2014/main" id="{9AE7FB64-0818-47D1-9EDF-E4F37F79CF10}"/>
            </a:ext>
          </a:extLst>
        </xdr:cNvPr>
        <xdr:cNvSpPr/>
      </xdr:nvSpPr>
      <xdr:spPr>
        <a:xfrm>
          <a:off x="21272500" y="182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101346</xdr:rowOff>
    </xdr:from>
    <xdr:to>
      <xdr:col>116</xdr:col>
      <xdr:colOff>63500</xdr:colOff>
      <xdr:row>106</xdr:row>
      <xdr:rowOff>107290</xdr:rowOff>
    </xdr:to>
    <xdr:cxnSp macro="">
      <xdr:nvCxnSpPr>
        <xdr:cNvPr id="642" name="直線コネクタ 641">
          <a:extLst>
            <a:ext uri="{FF2B5EF4-FFF2-40B4-BE49-F238E27FC236}">
              <a16:creationId xmlns:a16="http://schemas.microsoft.com/office/drawing/2014/main" id="{E192C68F-B5E5-45EF-B015-22D73E994A4B}"/>
            </a:ext>
          </a:extLst>
        </xdr:cNvPr>
        <xdr:cNvCxnSpPr/>
      </xdr:nvCxnSpPr>
      <xdr:spPr>
        <a:xfrm flipV="1">
          <a:off x="21323300" y="1827504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62433</xdr:rowOff>
    </xdr:from>
    <xdr:to>
      <xdr:col>107</xdr:col>
      <xdr:colOff>101600</xdr:colOff>
      <xdr:row>106</xdr:row>
      <xdr:rowOff>164033</xdr:rowOff>
    </xdr:to>
    <xdr:sp macro="" textlink="">
      <xdr:nvSpPr>
        <xdr:cNvPr id="643" name="楕円 642">
          <a:extLst>
            <a:ext uri="{FF2B5EF4-FFF2-40B4-BE49-F238E27FC236}">
              <a16:creationId xmlns:a16="http://schemas.microsoft.com/office/drawing/2014/main" id="{D8FBC60E-C607-4722-B730-4C8612A8C1BB}"/>
            </a:ext>
          </a:extLst>
        </xdr:cNvPr>
        <xdr:cNvSpPr/>
      </xdr:nvSpPr>
      <xdr:spPr>
        <a:xfrm>
          <a:off x="20383500" y="182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107290</xdr:rowOff>
    </xdr:from>
    <xdr:to>
      <xdr:col>111</xdr:col>
      <xdr:colOff>177800</xdr:colOff>
      <xdr:row>106</xdr:row>
      <xdr:rowOff>113233</xdr:rowOff>
    </xdr:to>
    <xdr:cxnSp macro="">
      <xdr:nvCxnSpPr>
        <xdr:cNvPr id="644" name="直線コネクタ 643">
          <a:extLst>
            <a:ext uri="{FF2B5EF4-FFF2-40B4-BE49-F238E27FC236}">
              <a16:creationId xmlns:a16="http://schemas.microsoft.com/office/drawing/2014/main" id="{095F69E5-6E72-47FE-AE96-32F407B8EDD7}"/>
            </a:ext>
          </a:extLst>
        </xdr:cNvPr>
        <xdr:cNvCxnSpPr/>
      </xdr:nvCxnSpPr>
      <xdr:spPr>
        <a:xfrm flipV="1">
          <a:off x="20434300" y="182809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645" name="楕円 644">
          <a:extLst>
            <a:ext uri="{FF2B5EF4-FFF2-40B4-BE49-F238E27FC236}">
              <a16:creationId xmlns:a16="http://schemas.microsoft.com/office/drawing/2014/main" id="{6B62F7A2-6737-4317-82A1-39894884C3E4}"/>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113233</xdr:rowOff>
    </xdr:from>
    <xdr:to>
      <xdr:col>107</xdr:col>
      <xdr:colOff>50800</xdr:colOff>
      <xdr:row>106</xdr:row>
      <xdr:rowOff>121920</xdr:rowOff>
    </xdr:to>
    <xdr:cxnSp macro="">
      <xdr:nvCxnSpPr>
        <xdr:cNvPr id="646" name="直線コネクタ 645">
          <a:extLst>
            <a:ext uri="{FF2B5EF4-FFF2-40B4-BE49-F238E27FC236}">
              <a16:creationId xmlns:a16="http://schemas.microsoft.com/office/drawing/2014/main" id="{9735025F-CFC6-417D-98D4-D349DB8AEAAE}"/>
            </a:ext>
          </a:extLst>
        </xdr:cNvPr>
        <xdr:cNvCxnSpPr/>
      </xdr:nvCxnSpPr>
      <xdr:spPr>
        <a:xfrm flipV="1">
          <a:off x="19545300" y="1828693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647" name="楕円 646">
          <a:extLst>
            <a:ext uri="{FF2B5EF4-FFF2-40B4-BE49-F238E27FC236}">
              <a16:creationId xmlns:a16="http://schemas.microsoft.com/office/drawing/2014/main" id="{0149C723-D1F6-4E44-8EA0-E18869588CBE}"/>
            </a:ext>
          </a:extLst>
        </xdr:cNvPr>
        <xdr:cNvSpPr/>
      </xdr:nvSpPr>
      <xdr:spPr>
        <a:xfrm>
          <a:off x="18605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128778</xdr:rowOff>
    </xdr:to>
    <xdr:cxnSp macro="">
      <xdr:nvCxnSpPr>
        <xdr:cNvPr id="648" name="直線コネクタ 647">
          <a:extLst>
            <a:ext uri="{FF2B5EF4-FFF2-40B4-BE49-F238E27FC236}">
              <a16:creationId xmlns:a16="http://schemas.microsoft.com/office/drawing/2014/main" id="{34F719FA-9CDD-4B02-921B-EED0438C2C26}"/>
            </a:ext>
          </a:extLst>
        </xdr:cNvPr>
        <xdr:cNvCxnSpPr/>
      </xdr:nvCxnSpPr>
      <xdr:spPr>
        <a:xfrm flipV="1">
          <a:off x="18656300" y="18295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649" name="n_1aveValue【庁舎】&#10;一人当たり面積">
          <a:extLst>
            <a:ext uri="{FF2B5EF4-FFF2-40B4-BE49-F238E27FC236}">
              <a16:creationId xmlns:a16="http://schemas.microsoft.com/office/drawing/2014/main" id="{F27733D2-3246-4579-B775-CD4B4098A2D5}"/>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650" name="n_2aveValue【庁舎】&#10;一人当たり面積">
          <a:extLst>
            <a:ext uri="{FF2B5EF4-FFF2-40B4-BE49-F238E27FC236}">
              <a16:creationId xmlns:a16="http://schemas.microsoft.com/office/drawing/2014/main" id="{9133CA06-117F-48FF-A286-B998E62ED13A}"/>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51" name="n_3aveValue【庁舎】&#10;一人当たり面積">
          <a:extLst>
            <a:ext uri="{FF2B5EF4-FFF2-40B4-BE49-F238E27FC236}">
              <a16:creationId xmlns:a16="http://schemas.microsoft.com/office/drawing/2014/main" id="{9D44E5FD-5A85-4824-A80E-AC3DD24C76D2}"/>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52" name="n_4aveValue【庁舎】&#10;一人当たり面積">
          <a:extLst>
            <a:ext uri="{FF2B5EF4-FFF2-40B4-BE49-F238E27FC236}">
              <a16:creationId xmlns:a16="http://schemas.microsoft.com/office/drawing/2014/main" id="{C7577E49-A369-4549-A7FE-38680E7D6138}"/>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3167</xdr:rowOff>
    </xdr:from>
    <xdr:ext cx="469744" cy="259045"/>
    <xdr:sp macro="" textlink="">
      <xdr:nvSpPr>
        <xdr:cNvPr id="653" name="n_1mainValue【庁舎】&#10;一人当たり面積">
          <a:extLst>
            <a:ext uri="{FF2B5EF4-FFF2-40B4-BE49-F238E27FC236}">
              <a16:creationId xmlns:a16="http://schemas.microsoft.com/office/drawing/2014/main" id="{EB36F59D-2676-4BB8-A934-45EB360AC383}"/>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9110</xdr:rowOff>
    </xdr:from>
    <xdr:ext cx="469744" cy="259045"/>
    <xdr:sp macro="" textlink="">
      <xdr:nvSpPr>
        <xdr:cNvPr id="654" name="n_2mainValue【庁舎】&#10;一人当たり面積">
          <a:extLst>
            <a:ext uri="{FF2B5EF4-FFF2-40B4-BE49-F238E27FC236}">
              <a16:creationId xmlns:a16="http://schemas.microsoft.com/office/drawing/2014/main" id="{C8DA8FA2-E408-4F36-A016-59C140286E28}"/>
            </a:ext>
          </a:extLst>
        </xdr:cNvPr>
        <xdr:cNvSpPr txBox="1"/>
      </xdr:nvSpPr>
      <xdr:spPr>
        <a:xfrm>
          <a:off x="20199427" y="1801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655" name="n_3mainValue【庁舎】&#10;一人当たり面積">
          <a:extLst>
            <a:ext uri="{FF2B5EF4-FFF2-40B4-BE49-F238E27FC236}">
              <a16:creationId xmlns:a16="http://schemas.microsoft.com/office/drawing/2014/main" id="{6CE7FC40-911C-4572-9B18-23CF689DF7DE}"/>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656" name="n_4mainValue【庁舎】&#10;一人当たり面積">
          <a:extLst>
            <a:ext uri="{FF2B5EF4-FFF2-40B4-BE49-F238E27FC236}">
              <a16:creationId xmlns:a16="http://schemas.microsoft.com/office/drawing/2014/main" id="{CAB44446-5BC4-407D-A82C-9D832F7DF554}"/>
            </a:ext>
          </a:extLst>
        </xdr:cNvPr>
        <xdr:cNvSpPr txBox="1"/>
      </xdr:nvSpPr>
      <xdr:spPr>
        <a:xfrm>
          <a:off x="18421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909D85A5-3B5A-4A31-9BE5-C887B3BB6D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42BBCDE6-1F98-4676-A899-079BD37FD1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EA2940C2-B80A-4067-8969-125EA2DA5D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内平均を下回っているが、１人当たりの面積は平均を上回っている。これは、中学校の統合により廃校となった中学校の体育館を南地区体育館として継続利用しているため体育館数及び面積が増加したことが要因であるが、維持管理に係る経費等が増加しないように留意しつつ、引き続き体育施設の整備・充実を図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内平均を上回り高い水準にある。当該施設は、昭和６３年の新設から３５年以上が経過していることから維持管理に係る経費等の増加に留意しつつ計画的に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9129296</v>
      </c>
      <c r="BO4" s="485"/>
      <c r="BP4" s="485"/>
      <c r="BQ4" s="485"/>
      <c r="BR4" s="485"/>
      <c r="BS4" s="485"/>
      <c r="BT4" s="485"/>
      <c r="BU4" s="486"/>
      <c r="BV4" s="484">
        <v>9701394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9</v>
      </c>
      <c r="CU4" s="625"/>
      <c r="CV4" s="625"/>
      <c r="CW4" s="625"/>
      <c r="CX4" s="625"/>
      <c r="CY4" s="625"/>
      <c r="CZ4" s="625"/>
      <c r="DA4" s="626"/>
      <c r="DB4" s="624">
        <v>4.8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8740433</v>
      </c>
      <c r="BO5" s="456"/>
      <c r="BP5" s="456"/>
      <c r="BQ5" s="456"/>
      <c r="BR5" s="456"/>
      <c r="BS5" s="456"/>
      <c r="BT5" s="456"/>
      <c r="BU5" s="457"/>
      <c r="BV5" s="455">
        <v>9214007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83</v>
      </c>
      <c r="CU5" s="453"/>
      <c r="CV5" s="453"/>
      <c r="CW5" s="453"/>
      <c r="CX5" s="453"/>
      <c r="CY5" s="453"/>
      <c r="CZ5" s="453"/>
      <c r="DA5" s="454"/>
      <c r="DB5" s="452">
        <v>73.8</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388863</v>
      </c>
      <c r="BO6" s="456"/>
      <c r="BP6" s="456"/>
      <c r="BQ6" s="456"/>
      <c r="BR6" s="456"/>
      <c r="BS6" s="456"/>
      <c r="BT6" s="456"/>
      <c r="BU6" s="457"/>
      <c r="BV6" s="455">
        <v>487387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85.2</v>
      </c>
      <c r="CU6" s="599"/>
      <c r="CV6" s="599"/>
      <c r="CW6" s="599"/>
      <c r="CX6" s="599"/>
      <c r="CY6" s="599"/>
      <c r="CZ6" s="599"/>
      <c r="DA6" s="600"/>
      <c r="DB6" s="598">
        <v>80.599999999999994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57420</v>
      </c>
      <c r="BO7" s="456"/>
      <c r="BP7" s="456"/>
      <c r="BQ7" s="456"/>
      <c r="BR7" s="456"/>
      <c r="BS7" s="456"/>
      <c r="BT7" s="456"/>
      <c r="BU7" s="457"/>
      <c r="BV7" s="455">
        <v>301103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3676846</v>
      </c>
      <c r="CU7" s="456"/>
      <c r="CV7" s="456"/>
      <c r="CW7" s="456"/>
      <c r="CX7" s="456"/>
      <c r="CY7" s="456"/>
      <c r="CZ7" s="456"/>
      <c r="DA7" s="457"/>
      <c r="DB7" s="455">
        <v>3871791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107</v>
      </c>
      <c r="AV8" s="514"/>
      <c r="AW8" s="514"/>
      <c r="AX8" s="514"/>
      <c r="AY8" s="469" t="s">
        <v>111</v>
      </c>
      <c r="AZ8" s="470"/>
      <c r="BA8" s="470"/>
      <c r="BB8" s="470"/>
      <c r="BC8" s="470"/>
      <c r="BD8" s="470"/>
      <c r="BE8" s="470"/>
      <c r="BF8" s="470"/>
      <c r="BG8" s="470"/>
      <c r="BH8" s="470"/>
      <c r="BI8" s="470"/>
      <c r="BJ8" s="470"/>
      <c r="BK8" s="470"/>
      <c r="BL8" s="470"/>
      <c r="BM8" s="471"/>
      <c r="BN8" s="455">
        <v>331443</v>
      </c>
      <c r="BO8" s="456"/>
      <c r="BP8" s="456"/>
      <c r="BQ8" s="456"/>
      <c r="BR8" s="456"/>
      <c r="BS8" s="456"/>
      <c r="BT8" s="456"/>
      <c r="BU8" s="457"/>
      <c r="BV8" s="455">
        <v>186284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0.61</v>
      </c>
      <c r="CU8" s="559"/>
      <c r="CV8" s="559"/>
      <c r="CW8" s="559"/>
      <c r="CX8" s="559"/>
      <c r="CY8" s="559"/>
      <c r="CZ8" s="559"/>
      <c r="DA8" s="560"/>
      <c r="DB8" s="558">
        <v>0.66</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5955</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107</v>
      </c>
      <c r="AV9" s="514"/>
      <c r="AW9" s="514"/>
      <c r="AX9" s="514"/>
      <c r="AY9" s="469" t="s">
        <v>117</v>
      </c>
      <c r="AZ9" s="470"/>
      <c r="BA9" s="470"/>
      <c r="BB9" s="470"/>
      <c r="BC9" s="470"/>
      <c r="BD9" s="470"/>
      <c r="BE9" s="470"/>
      <c r="BF9" s="470"/>
      <c r="BG9" s="470"/>
      <c r="BH9" s="470"/>
      <c r="BI9" s="470"/>
      <c r="BJ9" s="470"/>
      <c r="BK9" s="470"/>
      <c r="BL9" s="470"/>
      <c r="BM9" s="471"/>
      <c r="BN9" s="455">
        <v>145159</v>
      </c>
      <c r="BO9" s="456"/>
      <c r="BP9" s="456"/>
      <c r="BQ9" s="456"/>
      <c r="BR9" s="456"/>
      <c r="BS9" s="456"/>
      <c r="BT9" s="456"/>
      <c r="BU9" s="457"/>
      <c r="BV9" s="455">
        <v>-104915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12.7</v>
      </c>
      <c r="CU9" s="453"/>
      <c r="CV9" s="453"/>
      <c r="CW9" s="453"/>
      <c r="CX9" s="453"/>
      <c r="CY9" s="453"/>
      <c r="CZ9" s="453"/>
      <c r="DA9" s="454"/>
      <c r="DB9" s="452">
        <v>11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6607</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79</v>
      </c>
      <c r="BO10" s="456"/>
      <c r="BP10" s="456"/>
      <c r="BQ10" s="456"/>
      <c r="BR10" s="456"/>
      <c r="BS10" s="456"/>
      <c r="BT10" s="456"/>
      <c r="BU10" s="457"/>
      <c r="BV10" s="455">
        <v>393603</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5923</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172011</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5907</v>
      </c>
      <c r="S13" s="543"/>
      <c r="T13" s="543"/>
      <c r="U13" s="543"/>
      <c r="V13" s="544"/>
      <c r="W13" s="545" t="s">
        <v>140</v>
      </c>
      <c r="X13" s="441"/>
      <c r="Y13" s="441"/>
      <c r="Z13" s="441"/>
      <c r="AA13" s="441"/>
      <c r="AB13" s="442"/>
      <c r="AC13" s="408">
        <v>738</v>
      </c>
      <c r="AD13" s="409"/>
      <c r="AE13" s="409"/>
      <c r="AF13" s="409"/>
      <c r="AG13" s="410"/>
      <c r="AH13" s="408">
        <v>960</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-26773</v>
      </c>
      <c r="BO13" s="456"/>
      <c r="BP13" s="456"/>
      <c r="BQ13" s="456"/>
      <c r="BR13" s="456"/>
      <c r="BS13" s="456"/>
      <c r="BT13" s="456"/>
      <c r="BU13" s="457"/>
      <c r="BV13" s="455">
        <v>288688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13.7</v>
      </c>
      <c r="CU13" s="453"/>
      <c r="CV13" s="453"/>
      <c r="CW13" s="453"/>
      <c r="CX13" s="453"/>
      <c r="CY13" s="453"/>
      <c r="CZ13" s="453"/>
      <c r="DA13" s="454"/>
      <c r="DB13" s="452">
        <v>14.6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6037</v>
      </c>
      <c r="S14" s="543"/>
      <c r="T14" s="543"/>
      <c r="U14" s="543"/>
      <c r="V14" s="544"/>
      <c r="W14" s="546"/>
      <c r="X14" s="444"/>
      <c r="Y14" s="444"/>
      <c r="Z14" s="444"/>
      <c r="AA14" s="444"/>
      <c r="AB14" s="445"/>
      <c r="AC14" s="535">
        <v>23</v>
      </c>
      <c r="AD14" s="536"/>
      <c r="AE14" s="536"/>
      <c r="AF14" s="536"/>
      <c r="AG14" s="537"/>
      <c r="AH14" s="535">
        <v>27.7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138</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6028</v>
      </c>
      <c r="S15" s="543"/>
      <c r="T15" s="543"/>
      <c r="U15" s="543"/>
      <c r="V15" s="544"/>
      <c r="W15" s="545" t="s">
        <v>147</v>
      </c>
      <c r="X15" s="441"/>
      <c r="Y15" s="441"/>
      <c r="Z15" s="441"/>
      <c r="AA15" s="441"/>
      <c r="AB15" s="442"/>
      <c r="AC15" s="408">
        <v>846</v>
      </c>
      <c r="AD15" s="409"/>
      <c r="AE15" s="409"/>
      <c r="AF15" s="409"/>
      <c r="AG15" s="410"/>
      <c r="AH15" s="408">
        <v>854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1756438</v>
      </c>
      <c r="BO15" s="485"/>
      <c r="BP15" s="485"/>
      <c r="BQ15" s="485"/>
      <c r="BR15" s="485"/>
      <c r="BS15" s="485"/>
      <c r="BT15" s="485"/>
      <c r="BU15" s="486"/>
      <c r="BV15" s="484">
        <v>1790384</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26.4</v>
      </c>
      <c r="AD16" s="536"/>
      <c r="AE16" s="536"/>
      <c r="AF16" s="536"/>
      <c r="AG16" s="537"/>
      <c r="AH16" s="535">
        <v>24.7</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3065787</v>
      </c>
      <c r="BO16" s="456"/>
      <c r="BP16" s="456"/>
      <c r="BQ16" s="456"/>
      <c r="BR16" s="456"/>
      <c r="BS16" s="456"/>
      <c r="BT16" s="456"/>
      <c r="BU16" s="457"/>
      <c r="BV16" s="455">
        <v>3004639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1619</v>
      </c>
      <c r="AD17" s="409"/>
      <c r="AE17" s="409"/>
      <c r="AF17" s="409"/>
      <c r="AG17" s="410"/>
      <c r="AH17" s="408">
        <v>1650</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2276449</v>
      </c>
      <c r="BO17" s="456"/>
      <c r="BP17" s="456"/>
      <c r="BQ17" s="456"/>
      <c r="BR17" s="456"/>
      <c r="BS17" s="456"/>
      <c r="BT17" s="456"/>
      <c r="BU17" s="457"/>
      <c r="BV17" s="455">
        <v>2325692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295.32</v>
      </c>
      <c r="M18" s="508"/>
      <c r="N18" s="508"/>
      <c r="O18" s="508"/>
      <c r="P18" s="508"/>
      <c r="Q18" s="508"/>
      <c r="R18" s="509"/>
      <c r="S18" s="509"/>
      <c r="T18" s="509"/>
      <c r="U18" s="509"/>
      <c r="V18" s="510"/>
      <c r="W18" s="526"/>
      <c r="X18" s="527"/>
      <c r="Y18" s="527"/>
      <c r="Z18" s="527"/>
      <c r="AA18" s="527"/>
      <c r="AB18" s="551"/>
      <c r="AC18" s="425">
        <v>50.5</v>
      </c>
      <c r="AD18" s="426"/>
      <c r="AE18" s="426"/>
      <c r="AF18" s="426"/>
      <c r="AG18" s="511"/>
      <c r="AH18" s="425">
        <v>47.6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3036184</v>
      </c>
      <c r="BO18" s="456"/>
      <c r="BP18" s="456"/>
      <c r="BQ18" s="456"/>
      <c r="BR18" s="456"/>
      <c r="BS18" s="456"/>
      <c r="BT18" s="456"/>
      <c r="BU18" s="457"/>
      <c r="BV18" s="455">
        <v>2902159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5734146</v>
      </c>
      <c r="BO19" s="456"/>
      <c r="BP19" s="456"/>
      <c r="BQ19" s="456"/>
      <c r="BR19" s="456"/>
      <c r="BS19" s="456"/>
      <c r="BT19" s="456"/>
      <c r="BU19" s="457"/>
      <c r="BV19" s="455">
        <v>6268778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2559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6117514</v>
      </c>
      <c r="BO22" s="485"/>
      <c r="BP22" s="485"/>
      <c r="BQ22" s="485"/>
      <c r="BR22" s="485"/>
      <c r="BS22" s="485"/>
      <c r="BT22" s="485"/>
      <c r="BU22" s="486"/>
      <c r="BV22" s="484">
        <v>6475415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6032492</v>
      </c>
      <c r="BO23" s="456"/>
      <c r="BP23" s="456"/>
      <c r="BQ23" s="456"/>
      <c r="BR23" s="456"/>
      <c r="BS23" s="456"/>
      <c r="BT23" s="456"/>
      <c r="BU23" s="457"/>
      <c r="BV23" s="455">
        <v>6324827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7650</v>
      </c>
      <c r="R24" s="409"/>
      <c r="S24" s="409"/>
      <c r="T24" s="409"/>
      <c r="U24" s="409"/>
      <c r="V24" s="410"/>
      <c r="W24" s="498"/>
      <c r="X24" s="435"/>
      <c r="Y24" s="436"/>
      <c r="Z24" s="411" t="s">
        <v>172</v>
      </c>
      <c r="AA24" s="412"/>
      <c r="AB24" s="412"/>
      <c r="AC24" s="412"/>
      <c r="AD24" s="412"/>
      <c r="AE24" s="412"/>
      <c r="AF24" s="412"/>
      <c r="AG24" s="413"/>
      <c r="AH24" s="408">
        <v>90</v>
      </c>
      <c r="AI24" s="409"/>
      <c r="AJ24" s="409"/>
      <c r="AK24" s="409"/>
      <c r="AL24" s="410"/>
      <c r="AM24" s="408">
        <v>280170</v>
      </c>
      <c r="AN24" s="409"/>
      <c r="AO24" s="409"/>
      <c r="AP24" s="409"/>
      <c r="AQ24" s="409"/>
      <c r="AR24" s="410"/>
      <c r="AS24" s="408">
        <v>3113</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2322483</v>
      </c>
      <c r="BO24" s="456"/>
      <c r="BP24" s="456"/>
      <c r="BQ24" s="456"/>
      <c r="BR24" s="456"/>
      <c r="BS24" s="456"/>
      <c r="BT24" s="456"/>
      <c r="BU24" s="457"/>
      <c r="BV24" s="455">
        <v>2443004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6250</v>
      </c>
      <c r="R25" s="409"/>
      <c r="S25" s="409"/>
      <c r="T25" s="409"/>
      <c r="U25" s="409"/>
      <c r="V25" s="410"/>
      <c r="W25" s="498"/>
      <c r="X25" s="435"/>
      <c r="Y25" s="436"/>
      <c r="Z25" s="411" t="s">
        <v>175</v>
      </c>
      <c r="AA25" s="412"/>
      <c r="AB25" s="412"/>
      <c r="AC25" s="412"/>
      <c r="AD25" s="412"/>
      <c r="AE25" s="412"/>
      <c r="AF25" s="412"/>
      <c r="AG25" s="413"/>
      <c r="AH25" s="408" t="s">
        <v>138</v>
      </c>
      <c r="AI25" s="409"/>
      <c r="AJ25" s="409"/>
      <c r="AK25" s="409"/>
      <c r="AL25" s="410"/>
      <c r="AM25" s="408" t="s">
        <v>138</v>
      </c>
      <c r="AN25" s="409"/>
      <c r="AO25" s="409"/>
      <c r="AP25" s="409"/>
      <c r="AQ25" s="409"/>
      <c r="AR25" s="410"/>
      <c r="AS25" s="408" t="s">
        <v>138</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3954</v>
      </c>
      <c r="BO25" s="485"/>
      <c r="BP25" s="485"/>
      <c r="BQ25" s="485"/>
      <c r="BR25" s="485"/>
      <c r="BS25" s="485"/>
      <c r="BT25" s="485"/>
      <c r="BU25" s="486"/>
      <c r="BV25" s="484" t="s">
        <v>138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5750</v>
      </c>
      <c r="R26" s="409"/>
      <c r="S26" s="409"/>
      <c r="T26" s="409"/>
      <c r="U26" s="409"/>
      <c r="V26" s="410"/>
      <c r="W26" s="498"/>
      <c r="X26" s="435"/>
      <c r="Y26" s="436"/>
      <c r="Z26" s="411" t="s">
        <v>178</v>
      </c>
      <c r="AA26" s="466"/>
      <c r="AB26" s="466"/>
      <c r="AC26" s="466"/>
      <c r="AD26" s="466"/>
      <c r="AE26" s="466"/>
      <c r="AF26" s="466"/>
      <c r="AG26" s="467"/>
      <c r="AH26" s="408">
        <v>1</v>
      </c>
      <c r="AI26" s="409"/>
      <c r="AJ26" s="409"/>
      <c r="AK26" s="409"/>
      <c r="AL26" s="410"/>
      <c r="AM26" s="408" t="s">
        <v>179</v>
      </c>
      <c r="AN26" s="409"/>
      <c r="AO26" s="409"/>
      <c r="AP26" s="409"/>
      <c r="AQ26" s="409"/>
      <c r="AR26" s="410"/>
      <c r="AS26" s="408" t="s">
        <v>179</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2700</v>
      </c>
      <c r="R27" s="409"/>
      <c r="S27" s="409"/>
      <c r="T27" s="409"/>
      <c r="U27" s="409"/>
      <c r="V27" s="410"/>
      <c r="W27" s="498"/>
      <c r="X27" s="435"/>
      <c r="Y27" s="436"/>
      <c r="Z27" s="411" t="s">
        <v>182</v>
      </c>
      <c r="AA27" s="412"/>
      <c r="AB27" s="412"/>
      <c r="AC27" s="412"/>
      <c r="AD27" s="412"/>
      <c r="AE27" s="412"/>
      <c r="AF27" s="412"/>
      <c r="AG27" s="413"/>
      <c r="AH27" s="408">
        <v>4</v>
      </c>
      <c r="AI27" s="409"/>
      <c r="AJ27" s="409"/>
      <c r="AK27" s="409"/>
      <c r="AL27" s="410"/>
      <c r="AM27" s="408">
        <v>14799</v>
      </c>
      <c r="AN27" s="409"/>
      <c r="AO27" s="409"/>
      <c r="AP27" s="409"/>
      <c r="AQ27" s="409"/>
      <c r="AR27" s="410"/>
      <c r="AS27" s="408">
        <v>3700</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91046</v>
      </c>
      <c r="BO27" s="490"/>
      <c r="BP27" s="490"/>
      <c r="BQ27" s="490"/>
      <c r="BR27" s="490"/>
      <c r="BS27" s="490"/>
      <c r="BT27" s="490"/>
      <c r="BU27" s="491"/>
      <c r="BV27" s="489">
        <v>91046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2400</v>
      </c>
      <c r="R28" s="409"/>
      <c r="S28" s="409"/>
      <c r="T28" s="409"/>
      <c r="U28" s="409"/>
      <c r="V28" s="410"/>
      <c r="W28" s="498"/>
      <c r="X28" s="435"/>
      <c r="Y28" s="436"/>
      <c r="Z28" s="411" t="s">
        <v>185</v>
      </c>
      <c r="AA28" s="412"/>
      <c r="AB28" s="412"/>
      <c r="AC28" s="412"/>
      <c r="AD28" s="412"/>
      <c r="AE28" s="412"/>
      <c r="AF28" s="412"/>
      <c r="AG28" s="413"/>
      <c r="AH28" s="408" t="s">
        <v>138</v>
      </c>
      <c r="AI28" s="409"/>
      <c r="AJ28" s="409"/>
      <c r="AK28" s="409"/>
      <c r="AL28" s="410"/>
      <c r="AM28" s="408" t="s">
        <v>138</v>
      </c>
      <c r="AN28" s="409"/>
      <c r="AO28" s="409"/>
      <c r="AP28" s="409"/>
      <c r="AQ28" s="409"/>
      <c r="AR28" s="410"/>
      <c r="AS28" s="408" t="s">
        <v>138</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1189885</v>
      </c>
      <c r="BO28" s="485"/>
      <c r="BP28" s="485"/>
      <c r="BQ28" s="485"/>
      <c r="BR28" s="485"/>
      <c r="BS28" s="485"/>
      <c r="BT28" s="485"/>
      <c r="BU28" s="486"/>
      <c r="BV28" s="484">
        <v>1180533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12</v>
      </c>
      <c r="M29" s="409"/>
      <c r="N29" s="409"/>
      <c r="O29" s="409"/>
      <c r="P29" s="410"/>
      <c r="Q29" s="408">
        <v>2300</v>
      </c>
      <c r="R29" s="409"/>
      <c r="S29" s="409"/>
      <c r="T29" s="409"/>
      <c r="U29" s="409"/>
      <c r="V29" s="410"/>
      <c r="W29" s="499"/>
      <c r="X29" s="500"/>
      <c r="Y29" s="501"/>
      <c r="Z29" s="411" t="s">
        <v>188</v>
      </c>
      <c r="AA29" s="412"/>
      <c r="AB29" s="412"/>
      <c r="AC29" s="412"/>
      <c r="AD29" s="412"/>
      <c r="AE29" s="412"/>
      <c r="AF29" s="412"/>
      <c r="AG29" s="413"/>
      <c r="AH29" s="408">
        <v>94</v>
      </c>
      <c r="AI29" s="409"/>
      <c r="AJ29" s="409"/>
      <c r="AK29" s="409"/>
      <c r="AL29" s="410"/>
      <c r="AM29" s="408">
        <v>294969</v>
      </c>
      <c r="AN29" s="409"/>
      <c r="AO29" s="409"/>
      <c r="AP29" s="409"/>
      <c r="AQ29" s="409"/>
      <c r="AR29" s="410"/>
      <c r="AS29" s="408">
        <v>3138</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93553</v>
      </c>
      <c r="BO29" s="456"/>
      <c r="BP29" s="456"/>
      <c r="BQ29" s="456"/>
      <c r="BR29" s="456"/>
      <c r="BS29" s="456"/>
      <c r="BT29" s="456"/>
      <c r="BU29" s="457"/>
      <c r="BV29" s="455">
        <v>93552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94.5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7747175</v>
      </c>
      <c r="BO30" s="490"/>
      <c r="BP30" s="490"/>
      <c r="BQ30" s="490"/>
      <c r="BR30" s="490"/>
      <c r="BS30" s="490"/>
      <c r="BT30" s="490"/>
      <c r="BU30" s="491"/>
      <c r="BV30" s="489">
        <v>8033936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197</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一部事務組合下北医療センター</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東通村産業振興公社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下北地域広域行政事務組合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青森県後期高齢者広域連合（一般会計）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青森県後期高齢者広域連合（特別会計）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青森県市町村職員退職手当組合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青森県市町村総合事務組合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青森県交通災害共済組合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IvV8ijg4VVwwWALKnkQSfF+no78tY4XEwAxHPGP+2+8m1usGl8G1wZNP9M2dVvsKEGIqvitm7Du8NXuB4vJZg==" saltValue="pkgfnZejY5dcYxhL28no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226</v>
      </c>
      <c r="C5" s="716"/>
      <c r="D5" s="716"/>
      <c r="E5" s="716"/>
      <c r="F5" s="716"/>
      <c r="G5" s="716"/>
      <c r="H5" s="716"/>
      <c r="I5" s="716"/>
      <c r="J5" s="716"/>
      <c r="K5" s="716"/>
      <c r="L5" s="716"/>
      <c r="M5" s="716"/>
      <c r="N5" s="716"/>
      <c r="O5" s="716"/>
      <c r="P5" s="716"/>
      <c r="Q5" s="717"/>
      <c r="R5" s="712">
        <v>1995652</v>
      </c>
      <c r="S5" s="713"/>
      <c r="T5" s="713"/>
      <c r="U5" s="713"/>
      <c r="V5" s="713"/>
      <c r="W5" s="713"/>
      <c r="X5" s="713"/>
      <c r="Y5" s="738"/>
      <c r="Z5" s="751">
        <v>21.9</v>
      </c>
      <c r="AA5" s="751"/>
      <c r="AB5" s="751"/>
      <c r="AC5" s="751"/>
      <c r="AD5" s="752">
        <v>1995652</v>
      </c>
      <c r="AE5" s="752"/>
      <c r="AF5" s="752"/>
      <c r="AG5" s="752"/>
      <c r="AH5" s="752"/>
      <c r="AI5" s="752"/>
      <c r="AJ5" s="752"/>
      <c r="AK5" s="752"/>
      <c r="AL5" s="739">
        <v>56</v>
      </c>
      <c r="AM5" s="721"/>
      <c r="AN5" s="721"/>
      <c r="AO5" s="740"/>
      <c r="AP5" s="715" t="s">
        <v>227</v>
      </c>
      <c r="AQ5" s="716"/>
      <c r="AR5" s="716"/>
      <c r="AS5" s="716"/>
      <c r="AT5" s="716"/>
      <c r="AU5" s="716"/>
      <c r="AV5" s="716"/>
      <c r="AW5" s="716"/>
      <c r="AX5" s="716"/>
      <c r="AY5" s="716"/>
      <c r="AZ5" s="716"/>
      <c r="BA5" s="716"/>
      <c r="BB5" s="716"/>
      <c r="BC5" s="716"/>
      <c r="BD5" s="716"/>
      <c r="BE5" s="716"/>
      <c r="BF5" s="717"/>
      <c r="BG5" s="657">
        <v>1995652</v>
      </c>
      <c r="BH5" s="658"/>
      <c r="BI5" s="658"/>
      <c r="BJ5" s="658"/>
      <c r="BK5" s="658"/>
      <c r="BL5" s="658"/>
      <c r="BM5" s="658"/>
      <c r="BN5" s="659"/>
      <c r="BO5" s="695">
        <v>100</v>
      </c>
      <c r="BP5" s="695"/>
      <c r="BQ5" s="695"/>
      <c r="BR5" s="695"/>
      <c r="BS5" s="696" t="s">
        <v>130</v>
      </c>
      <c r="BT5" s="696"/>
      <c r="BU5" s="696"/>
      <c r="BV5" s="696"/>
      <c r="BW5" s="696"/>
      <c r="BX5" s="696"/>
      <c r="BY5" s="696"/>
      <c r="BZ5" s="696"/>
      <c r="CA5" s="696"/>
      <c r="CB5" s="734"/>
      <c r="CD5" s="709" t="s">
        <v>222</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220</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15">
      <c r="B6" s="654" t="s">
        <v>231</v>
      </c>
      <c r="C6" s="655"/>
      <c r="D6" s="655"/>
      <c r="E6" s="655"/>
      <c r="F6" s="655"/>
      <c r="G6" s="655"/>
      <c r="H6" s="655"/>
      <c r="I6" s="655"/>
      <c r="J6" s="655"/>
      <c r="K6" s="655"/>
      <c r="L6" s="655"/>
      <c r="M6" s="655"/>
      <c r="N6" s="655"/>
      <c r="O6" s="655"/>
      <c r="P6" s="655"/>
      <c r="Q6" s="656"/>
      <c r="R6" s="657">
        <v>65489</v>
      </c>
      <c r="S6" s="658"/>
      <c r="T6" s="658"/>
      <c r="U6" s="658"/>
      <c r="V6" s="658"/>
      <c r="W6" s="658"/>
      <c r="X6" s="658"/>
      <c r="Y6" s="659"/>
      <c r="Z6" s="695">
        <v>0.7</v>
      </c>
      <c r="AA6" s="695"/>
      <c r="AB6" s="695"/>
      <c r="AC6" s="695"/>
      <c r="AD6" s="696">
        <v>65489</v>
      </c>
      <c r="AE6" s="696"/>
      <c r="AF6" s="696"/>
      <c r="AG6" s="696"/>
      <c r="AH6" s="696"/>
      <c r="AI6" s="696"/>
      <c r="AJ6" s="696"/>
      <c r="AK6" s="696"/>
      <c r="AL6" s="660">
        <v>1.8</v>
      </c>
      <c r="AM6" s="661"/>
      <c r="AN6" s="661"/>
      <c r="AO6" s="697"/>
      <c r="AP6" s="654" t="s">
        <v>232</v>
      </c>
      <c r="AQ6" s="655"/>
      <c r="AR6" s="655"/>
      <c r="AS6" s="655"/>
      <c r="AT6" s="655"/>
      <c r="AU6" s="655"/>
      <c r="AV6" s="655"/>
      <c r="AW6" s="655"/>
      <c r="AX6" s="655"/>
      <c r="AY6" s="655"/>
      <c r="AZ6" s="655"/>
      <c r="BA6" s="655"/>
      <c r="BB6" s="655"/>
      <c r="BC6" s="655"/>
      <c r="BD6" s="655"/>
      <c r="BE6" s="655"/>
      <c r="BF6" s="656"/>
      <c r="BG6" s="657">
        <v>1995652</v>
      </c>
      <c r="BH6" s="658"/>
      <c r="BI6" s="658"/>
      <c r="BJ6" s="658"/>
      <c r="BK6" s="658"/>
      <c r="BL6" s="658"/>
      <c r="BM6" s="658"/>
      <c r="BN6" s="659"/>
      <c r="BO6" s="695">
        <v>100</v>
      </c>
      <c r="BP6" s="695"/>
      <c r="BQ6" s="695"/>
      <c r="BR6" s="695"/>
      <c r="BS6" s="696" t="s">
        <v>130</v>
      </c>
      <c r="BT6" s="696"/>
      <c r="BU6" s="696"/>
      <c r="BV6" s="696"/>
      <c r="BW6" s="696"/>
      <c r="BX6" s="696"/>
      <c r="BY6" s="696"/>
      <c r="BZ6" s="696"/>
      <c r="CA6" s="696"/>
      <c r="CB6" s="734"/>
      <c r="CD6" s="715" t="s">
        <v>233</v>
      </c>
      <c r="CE6" s="716"/>
      <c r="CF6" s="716"/>
      <c r="CG6" s="716"/>
      <c r="CH6" s="716"/>
      <c r="CI6" s="716"/>
      <c r="CJ6" s="716"/>
      <c r="CK6" s="716"/>
      <c r="CL6" s="716"/>
      <c r="CM6" s="716"/>
      <c r="CN6" s="716"/>
      <c r="CO6" s="716"/>
      <c r="CP6" s="716"/>
      <c r="CQ6" s="717"/>
      <c r="CR6" s="657">
        <v>91145</v>
      </c>
      <c r="CS6" s="658"/>
      <c r="CT6" s="658"/>
      <c r="CU6" s="658"/>
      <c r="CV6" s="658"/>
      <c r="CW6" s="658"/>
      <c r="CX6" s="658"/>
      <c r="CY6" s="659"/>
      <c r="CZ6" s="739">
        <v>1</v>
      </c>
      <c r="DA6" s="721"/>
      <c r="DB6" s="721"/>
      <c r="DC6" s="741"/>
      <c r="DD6" s="663" t="s">
        <v>130</v>
      </c>
      <c r="DE6" s="658"/>
      <c r="DF6" s="658"/>
      <c r="DG6" s="658"/>
      <c r="DH6" s="658"/>
      <c r="DI6" s="658"/>
      <c r="DJ6" s="658"/>
      <c r="DK6" s="658"/>
      <c r="DL6" s="658"/>
      <c r="DM6" s="658"/>
      <c r="DN6" s="658"/>
      <c r="DO6" s="658"/>
      <c r="DP6" s="659"/>
      <c r="DQ6" s="663">
        <v>91145</v>
      </c>
      <c r="DR6" s="658"/>
      <c r="DS6" s="658"/>
      <c r="DT6" s="658"/>
      <c r="DU6" s="658"/>
      <c r="DV6" s="658"/>
      <c r="DW6" s="658"/>
      <c r="DX6" s="658"/>
      <c r="DY6" s="658"/>
      <c r="DZ6" s="658"/>
      <c r="EA6" s="658"/>
      <c r="EB6" s="658"/>
      <c r="EC6" s="694"/>
    </row>
    <row r="7" spans="2:143" ht="11.25" customHeight="1" x14ac:dyDescent="0.15">
      <c r="B7" s="654" t="s">
        <v>234</v>
      </c>
      <c r="C7" s="655"/>
      <c r="D7" s="655"/>
      <c r="E7" s="655"/>
      <c r="F7" s="655"/>
      <c r="G7" s="655"/>
      <c r="H7" s="655"/>
      <c r="I7" s="655"/>
      <c r="J7" s="655"/>
      <c r="K7" s="655"/>
      <c r="L7" s="655"/>
      <c r="M7" s="655"/>
      <c r="N7" s="655"/>
      <c r="O7" s="655"/>
      <c r="P7" s="655"/>
      <c r="Q7" s="656"/>
      <c r="R7" s="657">
        <v>259</v>
      </c>
      <c r="S7" s="658"/>
      <c r="T7" s="658"/>
      <c r="U7" s="658"/>
      <c r="V7" s="658"/>
      <c r="W7" s="658"/>
      <c r="X7" s="658"/>
      <c r="Y7" s="659"/>
      <c r="Z7" s="695">
        <v>0</v>
      </c>
      <c r="AA7" s="695"/>
      <c r="AB7" s="695"/>
      <c r="AC7" s="695"/>
      <c r="AD7" s="696">
        <v>259</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306827</v>
      </c>
      <c r="BH7" s="658"/>
      <c r="BI7" s="658"/>
      <c r="BJ7" s="658"/>
      <c r="BK7" s="658"/>
      <c r="BL7" s="658"/>
      <c r="BM7" s="658"/>
      <c r="BN7" s="659"/>
      <c r="BO7" s="695">
        <v>15.4</v>
      </c>
      <c r="BP7" s="695"/>
      <c r="BQ7" s="695"/>
      <c r="BR7" s="695"/>
      <c r="BS7" s="696" t="s">
        <v>130</v>
      </c>
      <c r="BT7" s="696"/>
      <c r="BU7" s="696"/>
      <c r="BV7" s="696"/>
      <c r="BW7" s="696"/>
      <c r="BX7" s="696"/>
      <c r="BY7" s="696"/>
      <c r="BZ7" s="696"/>
      <c r="CA7" s="696"/>
      <c r="CB7" s="734"/>
      <c r="CD7" s="654" t="s">
        <v>236</v>
      </c>
      <c r="CE7" s="655"/>
      <c r="CF7" s="655"/>
      <c r="CG7" s="655"/>
      <c r="CH7" s="655"/>
      <c r="CI7" s="655"/>
      <c r="CJ7" s="655"/>
      <c r="CK7" s="655"/>
      <c r="CL7" s="655"/>
      <c r="CM7" s="655"/>
      <c r="CN7" s="655"/>
      <c r="CO7" s="655"/>
      <c r="CP7" s="655"/>
      <c r="CQ7" s="656"/>
      <c r="CR7" s="657">
        <v>2007484</v>
      </c>
      <c r="CS7" s="658"/>
      <c r="CT7" s="658"/>
      <c r="CU7" s="658"/>
      <c r="CV7" s="658"/>
      <c r="CW7" s="658"/>
      <c r="CX7" s="658"/>
      <c r="CY7" s="659"/>
      <c r="CZ7" s="695">
        <v>23</v>
      </c>
      <c r="DA7" s="695"/>
      <c r="DB7" s="695"/>
      <c r="DC7" s="695"/>
      <c r="DD7" s="663">
        <v>522805</v>
      </c>
      <c r="DE7" s="658"/>
      <c r="DF7" s="658"/>
      <c r="DG7" s="658"/>
      <c r="DH7" s="658"/>
      <c r="DI7" s="658"/>
      <c r="DJ7" s="658"/>
      <c r="DK7" s="658"/>
      <c r="DL7" s="658"/>
      <c r="DM7" s="658"/>
      <c r="DN7" s="658"/>
      <c r="DO7" s="658"/>
      <c r="DP7" s="659"/>
      <c r="DQ7" s="663">
        <v>1662710</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1473</v>
      </c>
      <c r="S8" s="658"/>
      <c r="T8" s="658"/>
      <c r="U8" s="658"/>
      <c r="V8" s="658"/>
      <c r="W8" s="658"/>
      <c r="X8" s="658"/>
      <c r="Y8" s="659"/>
      <c r="Z8" s="695">
        <v>0</v>
      </c>
      <c r="AA8" s="695"/>
      <c r="AB8" s="695"/>
      <c r="AC8" s="695"/>
      <c r="AD8" s="696">
        <v>1473</v>
      </c>
      <c r="AE8" s="696"/>
      <c r="AF8" s="696"/>
      <c r="AG8" s="696"/>
      <c r="AH8" s="696"/>
      <c r="AI8" s="696"/>
      <c r="AJ8" s="696"/>
      <c r="AK8" s="696"/>
      <c r="AL8" s="660">
        <v>0</v>
      </c>
      <c r="AM8" s="661"/>
      <c r="AN8" s="661"/>
      <c r="AO8" s="697"/>
      <c r="AP8" s="654" t="s">
        <v>238</v>
      </c>
      <c r="AQ8" s="655"/>
      <c r="AR8" s="655"/>
      <c r="AS8" s="655"/>
      <c r="AT8" s="655"/>
      <c r="AU8" s="655"/>
      <c r="AV8" s="655"/>
      <c r="AW8" s="655"/>
      <c r="AX8" s="655"/>
      <c r="AY8" s="655"/>
      <c r="AZ8" s="655"/>
      <c r="BA8" s="655"/>
      <c r="BB8" s="655"/>
      <c r="BC8" s="655"/>
      <c r="BD8" s="655"/>
      <c r="BE8" s="655"/>
      <c r="BF8" s="656"/>
      <c r="BG8" s="657">
        <v>9602</v>
      </c>
      <c r="BH8" s="658"/>
      <c r="BI8" s="658"/>
      <c r="BJ8" s="658"/>
      <c r="BK8" s="658"/>
      <c r="BL8" s="658"/>
      <c r="BM8" s="658"/>
      <c r="BN8" s="659"/>
      <c r="BO8" s="695">
        <v>0.5</v>
      </c>
      <c r="BP8" s="695"/>
      <c r="BQ8" s="695"/>
      <c r="BR8" s="695"/>
      <c r="BS8" s="696" t="s">
        <v>239</v>
      </c>
      <c r="BT8" s="696"/>
      <c r="BU8" s="696"/>
      <c r="BV8" s="696"/>
      <c r="BW8" s="696"/>
      <c r="BX8" s="696"/>
      <c r="BY8" s="696"/>
      <c r="BZ8" s="696"/>
      <c r="CA8" s="696"/>
      <c r="CB8" s="734"/>
      <c r="CD8" s="654" t="s">
        <v>240</v>
      </c>
      <c r="CE8" s="655"/>
      <c r="CF8" s="655"/>
      <c r="CG8" s="655"/>
      <c r="CH8" s="655"/>
      <c r="CI8" s="655"/>
      <c r="CJ8" s="655"/>
      <c r="CK8" s="655"/>
      <c r="CL8" s="655"/>
      <c r="CM8" s="655"/>
      <c r="CN8" s="655"/>
      <c r="CO8" s="655"/>
      <c r="CP8" s="655"/>
      <c r="CQ8" s="656"/>
      <c r="CR8" s="657">
        <v>1294445</v>
      </c>
      <c r="CS8" s="658"/>
      <c r="CT8" s="658"/>
      <c r="CU8" s="658"/>
      <c r="CV8" s="658"/>
      <c r="CW8" s="658"/>
      <c r="CX8" s="658"/>
      <c r="CY8" s="659"/>
      <c r="CZ8" s="695">
        <v>14.8</v>
      </c>
      <c r="DA8" s="695"/>
      <c r="DB8" s="695"/>
      <c r="DC8" s="695"/>
      <c r="DD8" s="663">
        <v>22944</v>
      </c>
      <c r="DE8" s="658"/>
      <c r="DF8" s="658"/>
      <c r="DG8" s="658"/>
      <c r="DH8" s="658"/>
      <c r="DI8" s="658"/>
      <c r="DJ8" s="658"/>
      <c r="DK8" s="658"/>
      <c r="DL8" s="658"/>
      <c r="DM8" s="658"/>
      <c r="DN8" s="658"/>
      <c r="DO8" s="658"/>
      <c r="DP8" s="659"/>
      <c r="DQ8" s="663">
        <v>637893</v>
      </c>
      <c r="DR8" s="658"/>
      <c r="DS8" s="658"/>
      <c r="DT8" s="658"/>
      <c r="DU8" s="658"/>
      <c r="DV8" s="658"/>
      <c r="DW8" s="658"/>
      <c r="DX8" s="658"/>
      <c r="DY8" s="658"/>
      <c r="DZ8" s="658"/>
      <c r="EA8" s="658"/>
      <c r="EB8" s="658"/>
      <c r="EC8" s="694"/>
    </row>
    <row r="9" spans="2:143" ht="11.25" customHeight="1" x14ac:dyDescent="0.15">
      <c r="B9" s="654" t="s">
        <v>241</v>
      </c>
      <c r="C9" s="655"/>
      <c r="D9" s="655"/>
      <c r="E9" s="655"/>
      <c r="F9" s="655"/>
      <c r="G9" s="655"/>
      <c r="H9" s="655"/>
      <c r="I9" s="655"/>
      <c r="J9" s="655"/>
      <c r="K9" s="655"/>
      <c r="L9" s="655"/>
      <c r="M9" s="655"/>
      <c r="N9" s="655"/>
      <c r="O9" s="655"/>
      <c r="P9" s="655"/>
      <c r="Q9" s="656"/>
      <c r="R9" s="657">
        <v>985</v>
      </c>
      <c r="S9" s="658"/>
      <c r="T9" s="658"/>
      <c r="U9" s="658"/>
      <c r="V9" s="658"/>
      <c r="W9" s="658"/>
      <c r="X9" s="658"/>
      <c r="Y9" s="659"/>
      <c r="Z9" s="695">
        <v>0</v>
      </c>
      <c r="AA9" s="695"/>
      <c r="AB9" s="695"/>
      <c r="AC9" s="695"/>
      <c r="AD9" s="696">
        <v>985</v>
      </c>
      <c r="AE9" s="696"/>
      <c r="AF9" s="696"/>
      <c r="AG9" s="696"/>
      <c r="AH9" s="696"/>
      <c r="AI9" s="696"/>
      <c r="AJ9" s="696"/>
      <c r="AK9" s="696"/>
      <c r="AL9" s="660">
        <v>0</v>
      </c>
      <c r="AM9" s="661"/>
      <c r="AN9" s="661"/>
      <c r="AO9" s="697"/>
      <c r="AP9" s="654" t="s">
        <v>242</v>
      </c>
      <c r="AQ9" s="655"/>
      <c r="AR9" s="655"/>
      <c r="AS9" s="655"/>
      <c r="AT9" s="655"/>
      <c r="AU9" s="655"/>
      <c r="AV9" s="655"/>
      <c r="AW9" s="655"/>
      <c r="AX9" s="655"/>
      <c r="AY9" s="655"/>
      <c r="AZ9" s="655"/>
      <c r="BA9" s="655"/>
      <c r="BB9" s="655"/>
      <c r="BC9" s="655"/>
      <c r="BD9" s="655"/>
      <c r="BE9" s="655"/>
      <c r="BF9" s="656"/>
      <c r="BG9" s="657">
        <v>214527</v>
      </c>
      <c r="BH9" s="658"/>
      <c r="BI9" s="658"/>
      <c r="BJ9" s="658"/>
      <c r="BK9" s="658"/>
      <c r="BL9" s="658"/>
      <c r="BM9" s="658"/>
      <c r="BN9" s="659"/>
      <c r="BO9" s="695">
        <v>10.7</v>
      </c>
      <c r="BP9" s="695"/>
      <c r="BQ9" s="695"/>
      <c r="BR9" s="695"/>
      <c r="BS9" s="696" t="s">
        <v>130</v>
      </c>
      <c r="BT9" s="696"/>
      <c r="BU9" s="696"/>
      <c r="BV9" s="696"/>
      <c r="BW9" s="696"/>
      <c r="BX9" s="696"/>
      <c r="BY9" s="696"/>
      <c r="BZ9" s="696"/>
      <c r="CA9" s="696"/>
      <c r="CB9" s="734"/>
      <c r="CD9" s="654" t="s">
        <v>243</v>
      </c>
      <c r="CE9" s="655"/>
      <c r="CF9" s="655"/>
      <c r="CG9" s="655"/>
      <c r="CH9" s="655"/>
      <c r="CI9" s="655"/>
      <c r="CJ9" s="655"/>
      <c r="CK9" s="655"/>
      <c r="CL9" s="655"/>
      <c r="CM9" s="655"/>
      <c r="CN9" s="655"/>
      <c r="CO9" s="655"/>
      <c r="CP9" s="655"/>
      <c r="CQ9" s="656"/>
      <c r="CR9" s="657">
        <v>997114</v>
      </c>
      <c r="CS9" s="658"/>
      <c r="CT9" s="658"/>
      <c r="CU9" s="658"/>
      <c r="CV9" s="658"/>
      <c r="CW9" s="658"/>
      <c r="CX9" s="658"/>
      <c r="CY9" s="659"/>
      <c r="CZ9" s="695">
        <v>11.4</v>
      </c>
      <c r="DA9" s="695"/>
      <c r="DB9" s="695"/>
      <c r="DC9" s="695"/>
      <c r="DD9" s="663">
        <v>51921</v>
      </c>
      <c r="DE9" s="658"/>
      <c r="DF9" s="658"/>
      <c r="DG9" s="658"/>
      <c r="DH9" s="658"/>
      <c r="DI9" s="658"/>
      <c r="DJ9" s="658"/>
      <c r="DK9" s="658"/>
      <c r="DL9" s="658"/>
      <c r="DM9" s="658"/>
      <c r="DN9" s="658"/>
      <c r="DO9" s="658"/>
      <c r="DP9" s="659"/>
      <c r="DQ9" s="663">
        <v>695635</v>
      </c>
      <c r="DR9" s="658"/>
      <c r="DS9" s="658"/>
      <c r="DT9" s="658"/>
      <c r="DU9" s="658"/>
      <c r="DV9" s="658"/>
      <c r="DW9" s="658"/>
      <c r="DX9" s="658"/>
      <c r="DY9" s="658"/>
      <c r="DZ9" s="658"/>
      <c r="EA9" s="658"/>
      <c r="EB9" s="658"/>
      <c r="EC9" s="694"/>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138</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138</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32085</v>
      </c>
      <c r="BH10" s="658"/>
      <c r="BI10" s="658"/>
      <c r="BJ10" s="658"/>
      <c r="BK10" s="658"/>
      <c r="BL10" s="658"/>
      <c r="BM10" s="658"/>
      <c r="BN10" s="659"/>
      <c r="BO10" s="695">
        <v>1.6</v>
      </c>
      <c r="BP10" s="695"/>
      <c r="BQ10" s="695"/>
      <c r="BR10" s="695"/>
      <c r="BS10" s="696" t="s">
        <v>239</v>
      </c>
      <c r="BT10" s="696"/>
      <c r="BU10" s="696"/>
      <c r="BV10" s="696"/>
      <c r="BW10" s="696"/>
      <c r="BX10" s="696"/>
      <c r="BY10" s="696"/>
      <c r="BZ10" s="696"/>
      <c r="CA10" s="696"/>
      <c r="CB10" s="734"/>
      <c r="CD10" s="654" t="s">
        <v>246</v>
      </c>
      <c r="CE10" s="655"/>
      <c r="CF10" s="655"/>
      <c r="CG10" s="655"/>
      <c r="CH10" s="655"/>
      <c r="CI10" s="655"/>
      <c r="CJ10" s="655"/>
      <c r="CK10" s="655"/>
      <c r="CL10" s="655"/>
      <c r="CM10" s="655"/>
      <c r="CN10" s="655"/>
      <c r="CO10" s="655"/>
      <c r="CP10" s="655"/>
      <c r="CQ10" s="656"/>
      <c r="CR10" s="657" t="s">
        <v>130</v>
      </c>
      <c r="CS10" s="658"/>
      <c r="CT10" s="658"/>
      <c r="CU10" s="658"/>
      <c r="CV10" s="658"/>
      <c r="CW10" s="658"/>
      <c r="CX10" s="658"/>
      <c r="CY10" s="659"/>
      <c r="CZ10" s="695" t="s">
        <v>130</v>
      </c>
      <c r="DA10" s="695"/>
      <c r="DB10" s="695"/>
      <c r="DC10" s="695"/>
      <c r="DD10" s="663" t="s">
        <v>130</v>
      </c>
      <c r="DE10" s="658"/>
      <c r="DF10" s="658"/>
      <c r="DG10" s="658"/>
      <c r="DH10" s="658"/>
      <c r="DI10" s="658"/>
      <c r="DJ10" s="658"/>
      <c r="DK10" s="658"/>
      <c r="DL10" s="658"/>
      <c r="DM10" s="658"/>
      <c r="DN10" s="658"/>
      <c r="DO10" s="658"/>
      <c r="DP10" s="659"/>
      <c r="DQ10" s="663" t="s">
        <v>130</v>
      </c>
      <c r="DR10" s="658"/>
      <c r="DS10" s="658"/>
      <c r="DT10" s="658"/>
      <c r="DU10" s="658"/>
      <c r="DV10" s="658"/>
      <c r="DW10" s="658"/>
      <c r="DX10" s="658"/>
      <c r="DY10" s="658"/>
      <c r="DZ10" s="658"/>
      <c r="EA10" s="658"/>
      <c r="EB10" s="658"/>
      <c r="EC10" s="694"/>
    </row>
    <row r="11" spans="2:143" ht="11.25" customHeight="1" x14ac:dyDescent="0.15">
      <c r="B11" s="654" t="s">
        <v>247</v>
      </c>
      <c r="C11" s="655"/>
      <c r="D11" s="655"/>
      <c r="E11" s="655"/>
      <c r="F11" s="655"/>
      <c r="G11" s="655"/>
      <c r="H11" s="655"/>
      <c r="I11" s="655"/>
      <c r="J11" s="655"/>
      <c r="K11" s="655"/>
      <c r="L11" s="655"/>
      <c r="M11" s="655"/>
      <c r="N11" s="655"/>
      <c r="O11" s="655"/>
      <c r="P11" s="655"/>
      <c r="Q11" s="656"/>
      <c r="R11" s="657">
        <v>146898</v>
      </c>
      <c r="S11" s="658"/>
      <c r="T11" s="658"/>
      <c r="U11" s="658"/>
      <c r="V11" s="658"/>
      <c r="W11" s="658"/>
      <c r="X11" s="658"/>
      <c r="Y11" s="659"/>
      <c r="Z11" s="660">
        <v>1.6</v>
      </c>
      <c r="AA11" s="661"/>
      <c r="AB11" s="661"/>
      <c r="AC11" s="662"/>
      <c r="AD11" s="663">
        <v>146898</v>
      </c>
      <c r="AE11" s="658"/>
      <c r="AF11" s="658"/>
      <c r="AG11" s="658"/>
      <c r="AH11" s="658"/>
      <c r="AI11" s="658"/>
      <c r="AJ11" s="658"/>
      <c r="AK11" s="659"/>
      <c r="AL11" s="660">
        <v>4.0999999999999996</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50613</v>
      </c>
      <c r="BH11" s="658"/>
      <c r="BI11" s="658"/>
      <c r="BJ11" s="658"/>
      <c r="BK11" s="658"/>
      <c r="BL11" s="658"/>
      <c r="BM11" s="658"/>
      <c r="BN11" s="659"/>
      <c r="BO11" s="695">
        <v>2.5</v>
      </c>
      <c r="BP11" s="695"/>
      <c r="BQ11" s="695"/>
      <c r="BR11" s="695"/>
      <c r="BS11" s="696" t="s">
        <v>138</v>
      </c>
      <c r="BT11" s="696"/>
      <c r="BU11" s="696"/>
      <c r="BV11" s="696"/>
      <c r="BW11" s="696"/>
      <c r="BX11" s="696"/>
      <c r="BY11" s="696"/>
      <c r="BZ11" s="696"/>
      <c r="CA11" s="696"/>
      <c r="CB11" s="734"/>
      <c r="CD11" s="654" t="s">
        <v>249</v>
      </c>
      <c r="CE11" s="655"/>
      <c r="CF11" s="655"/>
      <c r="CG11" s="655"/>
      <c r="CH11" s="655"/>
      <c r="CI11" s="655"/>
      <c r="CJ11" s="655"/>
      <c r="CK11" s="655"/>
      <c r="CL11" s="655"/>
      <c r="CM11" s="655"/>
      <c r="CN11" s="655"/>
      <c r="CO11" s="655"/>
      <c r="CP11" s="655"/>
      <c r="CQ11" s="656"/>
      <c r="CR11" s="657">
        <v>1372445</v>
      </c>
      <c r="CS11" s="658"/>
      <c r="CT11" s="658"/>
      <c r="CU11" s="658"/>
      <c r="CV11" s="658"/>
      <c r="CW11" s="658"/>
      <c r="CX11" s="658"/>
      <c r="CY11" s="659"/>
      <c r="CZ11" s="695">
        <v>15.7</v>
      </c>
      <c r="DA11" s="695"/>
      <c r="DB11" s="695"/>
      <c r="DC11" s="695"/>
      <c r="DD11" s="663">
        <v>903123</v>
      </c>
      <c r="DE11" s="658"/>
      <c r="DF11" s="658"/>
      <c r="DG11" s="658"/>
      <c r="DH11" s="658"/>
      <c r="DI11" s="658"/>
      <c r="DJ11" s="658"/>
      <c r="DK11" s="658"/>
      <c r="DL11" s="658"/>
      <c r="DM11" s="658"/>
      <c r="DN11" s="658"/>
      <c r="DO11" s="658"/>
      <c r="DP11" s="659"/>
      <c r="DQ11" s="663">
        <v>482331</v>
      </c>
      <c r="DR11" s="658"/>
      <c r="DS11" s="658"/>
      <c r="DT11" s="658"/>
      <c r="DU11" s="658"/>
      <c r="DV11" s="658"/>
      <c r="DW11" s="658"/>
      <c r="DX11" s="658"/>
      <c r="DY11" s="658"/>
      <c r="DZ11" s="658"/>
      <c r="EA11" s="658"/>
      <c r="EB11" s="658"/>
      <c r="EC11" s="694"/>
    </row>
    <row r="12" spans="2:143" ht="11.25" customHeight="1" x14ac:dyDescent="0.15">
      <c r="B12" s="654" t="s">
        <v>250</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95" t="s">
        <v>130</v>
      </c>
      <c r="AA12" s="695"/>
      <c r="AB12" s="695"/>
      <c r="AC12" s="695"/>
      <c r="AD12" s="696" t="s">
        <v>138</v>
      </c>
      <c r="AE12" s="696"/>
      <c r="AF12" s="696"/>
      <c r="AG12" s="696"/>
      <c r="AH12" s="696"/>
      <c r="AI12" s="696"/>
      <c r="AJ12" s="696"/>
      <c r="AK12" s="696"/>
      <c r="AL12" s="660" t="s">
        <v>239</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1631065</v>
      </c>
      <c r="BH12" s="658"/>
      <c r="BI12" s="658"/>
      <c r="BJ12" s="658"/>
      <c r="BK12" s="658"/>
      <c r="BL12" s="658"/>
      <c r="BM12" s="658"/>
      <c r="BN12" s="659"/>
      <c r="BO12" s="695">
        <v>81.7</v>
      </c>
      <c r="BP12" s="695"/>
      <c r="BQ12" s="695"/>
      <c r="BR12" s="695"/>
      <c r="BS12" s="696" t="s">
        <v>138</v>
      </c>
      <c r="BT12" s="696"/>
      <c r="BU12" s="696"/>
      <c r="BV12" s="696"/>
      <c r="BW12" s="696"/>
      <c r="BX12" s="696"/>
      <c r="BY12" s="696"/>
      <c r="BZ12" s="696"/>
      <c r="CA12" s="696"/>
      <c r="CB12" s="734"/>
      <c r="CD12" s="654" t="s">
        <v>252</v>
      </c>
      <c r="CE12" s="655"/>
      <c r="CF12" s="655"/>
      <c r="CG12" s="655"/>
      <c r="CH12" s="655"/>
      <c r="CI12" s="655"/>
      <c r="CJ12" s="655"/>
      <c r="CK12" s="655"/>
      <c r="CL12" s="655"/>
      <c r="CM12" s="655"/>
      <c r="CN12" s="655"/>
      <c r="CO12" s="655"/>
      <c r="CP12" s="655"/>
      <c r="CQ12" s="656"/>
      <c r="CR12" s="657">
        <v>78652</v>
      </c>
      <c r="CS12" s="658"/>
      <c r="CT12" s="658"/>
      <c r="CU12" s="658"/>
      <c r="CV12" s="658"/>
      <c r="CW12" s="658"/>
      <c r="CX12" s="658"/>
      <c r="CY12" s="659"/>
      <c r="CZ12" s="695">
        <v>0.9</v>
      </c>
      <c r="DA12" s="695"/>
      <c r="DB12" s="695"/>
      <c r="DC12" s="695"/>
      <c r="DD12" s="663" t="s">
        <v>130</v>
      </c>
      <c r="DE12" s="658"/>
      <c r="DF12" s="658"/>
      <c r="DG12" s="658"/>
      <c r="DH12" s="658"/>
      <c r="DI12" s="658"/>
      <c r="DJ12" s="658"/>
      <c r="DK12" s="658"/>
      <c r="DL12" s="658"/>
      <c r="DM12" s="658"/>
      <c r="DN12" s="658"/>
      <c r="DO12" s="658"/>
      <c r="DP12" s="659"/>
      <c r="DQ12" s="663">
        <v>53459</v>
      </c>
      <c r="DR12" s="658"/>
      <c r="DS12" s="658"/>
      <c r="DT12" s="658"/>
      <c r="DU12" s="658"/>
      <c r="DV12" s="658"/>
      <c r="DW12" s="658"/>
      <c r="DX12" s="658"/>
      <c r="DY12" s="658"/>
      <c r="DZ12" s="658"/>
      <c r="EA12" s="658"/>
      <c r="EB12" s="658"/>
      <c r="EC12" s="694"/>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138</v>
      </c>
      <c r="S13" s="658"/>
      <c r="T13" s="658"/>
      <c r="U13" s="658"/>
      <c r="V13" s="658"/>
      <c r="W13" s="658"/>
      <c r="X13" s="658"/>
      <c r="Y13" s="659"/>
      <c r="Z13" s="695" t="s">
        <v>130</v>
      </c>
      <c r="AA13" s="695"/>
      <c r="AB13" s="695"/>
      <c r="AC13" s="695"/>
      <c r="AD13" s="696" t="s">
        <v>138</v>
      </c>
      <c r="AE13" s="696"/>
      <c r="AF13" s="696"/>
      <c r="AG13" s="696"/>
      <c r="AH13" s="696"/>
      <c r="AI13" s="696"/>
      <c r="AJ13" s="696"/>
      <c r="AK13" s="696"/>
      <c r="AL13" s="660" t="s">
        <v>239</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1619510</v>
      </c>
      <c r="BH13" s="658"/>
      <c r="BI13" s="658"/>
      <c r="BJ13" s="658"/>
      <c r="BK13" s="658"/>
      <c r="BL13" s="658"/>
      <c r="BM13" s="658"/>
      <c r="BN13" s="659"/>
      <c r="BO13" s="695">
        <v>81.2</v>
      </c>
      <c r="BP13" s="695"/>
      <c r="BQ13" s="695"/>
      <c r="BR13" s="695"/>
      <c r="BS13" s="696" t="s">
        <v>130</v>
      </c>
      <c r="BT13" s="696"/>
      <c r="BU13" s="696"/>
      <c r="BV13" s="696"/>
      <c r="BW13" s="696"/>
      <c r="BX13" s="696"/>
      <c r="BY13" s="696"/>
      <c r="BZ13" s="696"/>
      <c r="CA13" s="696"/>
      <c r="CB13" s="734"/>
      <c r="CD13" s="654" t="s">
        <v>255</v>
      </c>
      <c r="CE13" s="655"/>
      <c r="CF13" s="655"/>
      <c r="CG13" s="655"/>
      <c r="CH13" s="655"/>
      <c r="CI13" s="655"/>
      <c r="CJ13" s="655"/>
      <c r="CK13" s="655"/>
      <c r="CL13" s="655"/>
      <c r="CM13" s="655"/>
      <c r="CN13" s="655"/>
      <c r="CO13" s="655"/>
      <c r="CP13" s="655"/>
      <c r="CQ13" s="656"/>
      <c r="CR13" s="657">
        <v>635428</v>
      </c>
      <c r="CS13" s="658"/>
      <c r="CT13" s="658"/>
      <c r="CU13" s="658"/>
      <c r="CV13" s="658"/>
      <c r="CW13" s="658"/>
      <c r="CX13" s="658"/>
      <c r="CY13" s="659"/>
      <c r="CZ13" s="695">
        <v>7.3</v>
      </c>
      <c r="DA13" s="695"/>
      <c r="DB13" s="695"/>
      <c r="DC13" s="695"/>
      <c r="DD13" s="663">
        <v>351842</v>
      </c>
      <c r="DE13" s="658"/>
      <c r="DF13" s="658"/>
      <c r="DG13" s="658"/>
      <c r="DH13" s="658"/>
      <c r="DI13" s="658"/>
      <c r="DJ13" s="658"/>
      <c r="DK13" s="658"/>
      <c r="DL13" s="658"/>
      <c r="DM13" s="658"/>
      <c r="DN13" s="658"/>
      <c r="DO13" s="658"/>
      <c r="DP13" s="659"/>
      <c r="DQ13" s="663">
        <v>435776</v>
      </c>
      <c r="DR13" s="658"/>
      <c r="DS13" s="658"/>
      <c r="DT13" s="658"/>
      <c r="DU13" s="658"/>
      <c r="DV13" s="658"/>
      <c r="DW13" s="658"/>
      <c r="DX13" s="658"/>
      <c r="DY13" s="658"/>
      <c r="DZ13" s="658"/>
      <c r="EA13" s="658"/>
      <c r="EB13" s="658"/>
      <c r="EC13" s="694"/>
    </row>
    <row r="14" spans="2:143" ht="11.25" customHeight="1" x14ac:dyDescent="0.15">
      <c r="B14" s="654" t="s">
        <v>256</v>
      </c>
      <c r="C14" s="655"/>
      <c r="D14" s="655"/>
      <c r="E14" s="655"/>
      <c r="F14" s="655"/>
      <c r="G14" s="655"/>
      <c r="H14" s="655"/>
      <c r="I14" s="655"/>
      <c r="J14" s="655"/>
      <c r="K14" s="655"/>
      <c r="L14" s="655"/>
      <c r="M14" s="655"/>
      <c r="N14" s="655"/>
      <c r="O14" s="655"/>
      <c r="P14" s="655"/>
      <c r="Q14" s="656"/>
      <c r="R14" s="657">
        <v>178</v>
      </c>
      <c r="S14" s="658"/>
      <c r="T14" s="658"/>
      <c r="U14" s="658"/>
      <c r="V14" s="658"/>
      <c r="W14" s="658"/>
      <c r="X14" s="658"/>
      <c r="Y14" s="659"/>
      <c r="Z14" s="695">
        <v>0</v>
      </c>
      <c r="AA14" s="695"/>
      <c r="AB14" s="695"/>
      <c r="AC14" s="695"/>
      <c r="AD14" s="696">
        <v>178</v>
      </c>
      <c r="AE14" s="696"/>
      <c r="AF14" s="696"/>
      <c r="AG14" s="696"/>
      <c r="AH14" s="696"/>
      <c r="AI14" s="696"/>
      <c r="AJ14" s="696"/>
      <c r="AK14" s="696"/>
      <c r="AL14" s="660">
        <v>0</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20965</v>
      </c>
      <c r="BH14" s="658"/>
      <c r="BI14" s="658"/>
      <c r="BJ14" s="658"/>
      <c r="BK14" s="658"/>
      <c r="BL14" s="658"/>
      <c r="BM14" s="658"/>
      <c r="BN14" s="659"/>
      <c r="BO14" s="695">
        <v>1.1000000000000001</v>
      </c>
      <c r="BP14" s="695"/>
      <c r="BQ14" s="695"/>
      <c r="BR14" s="695"/>
      <c r="BS14" s="696" t="s">
        <v>130</v>
      </c>
      <c r="BT14" s="696"/>
      <c r="BU14" s="696"/>
      <c r="BV14" s="696"/>
      <c r="BW14" s="696"/>
      <c r="BX14" s="696"/>
      <c r="BY14" s="696"/>
      <c r="BZ14" s="696"/>
      <c r="CA14" s="696"/>
      <c r="CB14" s="734"/>
      <c r="CD14" s="654" t="s">
        <v>258</v>
      </c>
      <c r="CE14" s="655"/>
      <c r="CF14" s="655"/>
      <c r="CG14" s="655"/>
      <c r="CH14" s="655"/>
      <c r="CI14" s="655"/>
      <c r="CJ14" s="655"/>
      <c r="CK14" s="655"/>
      <c r="CL14" s="655"/>
      <c r="CM14" s="655"/>
      <c r="CN14" s="655"/>
      <c r="CO14" s="655"/>
      <c r="CP14" s="655"/>
      <c r="CQ14" s="656"/>
      <c r="CR14" s="657">
        <v>687278</v>
      </c>
      <c r="CS14" s="658"/>
      <c r="CT14" s="658"/>
      <c r="CU14" s="658"/>
      <c r="CV14" s="658"/>
      <c r="CW14" s="658"/>
      <c r="CX14" s="658"/>
      <c r="CY14" s="659"/>
      <c r="CZ14" s="695">
        <v>7.9</v>
      </c>
      <c r="DA14" s="695"/>
      <c r="DB14" s="695"/>
      <c r="DC14" s="695"/>
      <c r="DD14" s="663">
        <v>133624</v>
      </c>
      <c r="DE14" s="658"/>
      <c r="DF14" s="658"/>
      <c r="DG14" s="658"/>
      <c r="DH14" s="658"/>
      <c r="DI14" s="658"/>
      <c r="DJ14" s="658"/>
      <c r="DK14" s="658"/>
      <c r="DL14" s="658"/>
      <c r="DM14" s="658"/>
      <c r="DN14" s="658"/>
      <c r="DO14" s="658"/>
      <c r="DP14" s="659"/>
      <c r="DQ14" s="663">
        <v>221897</v>
      </c>
      <c r="DR14" s="658"/>
      <c r="DS14" s="658"/>
      <c r="DT14" s="658"/>
      <c r="DU14" s="658"/>
      <c r="DV14" s="658"/>
      <c r="DW14" s="658"/>
      <c r="DX14" s="658"/>
      <c r="DY14" s="658"/>
      <c r="DZ14" s="658"/>
      <c r="EA14" s="658"/>
      <c r="EB14" s="658"/>
      <c r="EC14" s="694"/>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138</v>
      </c>
      <c r="S15" s="658"/>
      <c r="T15" s="658"/>
      <c r="U15" s="658"/>
      <c r="V15" s="658"/>
      <c r="W15" s="658"/>
      <c r="X15" s="658"/>
      <c r="Y15" s="659"/>
      <c r="Z15" s="695" t="s">
        <v>239</v>
      </c>
      <c r="AA15" s="695"/>
      <c r="AB15" s="695"/>
      <c r="AC15" s="695"/>
      <c r="AD15" s="696" t="s">
        <v>138</v>
      </c>
      <c r="AE15" s="696"/>
      <c r="AF15" s="696"/>
      <c r="AG15" s="696"/>
      <c r="AH15" s="696"/>
      <c r="AI15" s="696"/>
      <c r="AJ15" s="696"/>
      <c r="AK15" s="696"/>
      <c r="AL15" s="660" t="s">
        <v>130</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32251</v>
      </c>
      <c r="BH15" s="658"/>
      <c r="BI15" s="658"/>
      <c r="BJ15" s="658"/>
      <c r="BK15" s="658"/>
      <c r="BL15" s="658"/>
      <c r="BM15" s="658"/>
      <c r="BN15" s="659"/>
      <c r="BO15" s="695">
        <v>1.6</v>
      </c>
      <c r="BP15" s="695"/>
      <c r="BQ15" s="695"/>
      <c r="BR15" s="695"/>
      <c r="BS15" s="696" t="s">
        <v>138</v>
      </c>
      <c r="BT15" s="696"/>
      <c r="BU15" s="696"/>
      <c r="BV15" s="696"/>
      <c r="BW15" s="696"/>
      <c r="BX15" s="696"/>
      <c r="BY15" s="696"/>
      <c r="BZ15" s="696"/>
      <c r="CA15" s="696"/>
      <c r="CB15" s="734"/>
      <c r="CD15" s="654" t="s">
        <v>261</v>
      </c>
      <c r="CE15" s="655"/>
      <c r="CF15" s="655"/>
      <c r="CG15" s="655"/>
      <c r="CH15" s="655"/>
      <c r="CI15" s="655"/>
      <c r="CJ15" s="655"/>
      <c r="CK15" s="655"/>
      <c r="CL15" s="655"/>
      <c r="CM15" s="655"/>
      <c r="CN15" s="655"/>
      <c r="CO15" s="655"/>
      <c r="CP15" s="655"/>
      <c r="CQ15" s="656"/>
      <c r="CR15" s="657">
        <v>816063</v>
      </c>
      <c r="CS15" s="658"/>
      <c r="CT15" s="658"/>
      <c r="CU15" s="658"/>
      <c r="CV15" s="658"/>
      <c r="CW15" s="658"/>
      <c r="CX15" s="658"/>
      <c r="CY15" s="659"/>
      <c r="CZ15" s="695">
        <v>9.3000000000000007</v>
      </c>
      <c r="DA15" s="695"/>
      <c r="DB15" s="695"/>
      <c r="DC15" s="695"/>
      <c r="DD15" s="663">
        <v>120010</v>
      </c>
      <c r="DE15" s="658"/>
      <c r="DF15" s="658"/>
      <c r="DG15" s="658"/>
      <c r="DH15" s="658"/>
      <c r="DI15" s="658"/>
      <c r="DJ15" s="658"/>
      <c r="DK15" s="658"/>
      <c r="DL15" s="658"/>
      <c r="DM15" s="658"/>
      <c r="DN15" s="658"/>
      <c r="DO15" s="658"/>
      <c r="DP15" s="659"/>
      <c r="DQ15" s="663">
        <v>334821</v>
      </c>
      <c r="DR15" s="658"/>
      <c r="DS15" s="658"/>
      <c r="DT15" s="658"/>
      <c r="DU15" s="658"/>
      <c r="DV15" s="658"/>
      <c r="DW15" s="658"/>
      <c r="DX15" s="658"/>
      <c r="DY15" s="658"/>
      <c r="DZ15" s="658"/>
      <c r="EA15" s="658"/>
      <c r="EB15" s="658"/>
      <c r="EC15" s="694"/>
    </row>
    <row r="16" spans="2:143" ht="11.25" customHeight="1" x14ac:dyDescent="0.15">
      <c r="B16" s="654" t="s">
        <v>262</v>
      </c>
      <c r="C16" s="655"/>
      <c r="D16" s="655"/>
      <c r="E16" s="655"/>
      <c r="F16" s="655"/>
      <c r="G16" s="655"/>
      <c r="H16" s="655"/>
      <c r="I16" s="655"/>
      <c r="J16" s="655"/>
      <c r="K16" s="655"/>
      <c r="L16" s="655"/>
      <c r="M16" s="655"/>
      <c r="N16" s="655"/>
      <c r="O16" s="655"/>
      <c r="P16" s="655"/>
      <c r="Q16" s="656"/>
      <c r="R16" s="657">
        <v>3129</v>
      </c>
      <c r="S16" s="658"/>
      <c r="T16" s="658"/>
      <c r="U16" s="658"/>
      <c r="V16" s="658"/>
      <c r="W16" s="658"/>
      <c r="X16" s="658"/>
      <c r="Y16" s="659"/>
      <c r="Z16" s="695">
        <v>0</v>
      </c>
      <c r="AA16" s="695"/>
      <c r="AB16" s="695"/>
      <c r="AC16" s="695"/>
      <c r="AD16" s="696">
        <v>3129</v>
      </c>
      <c r="AE16" s="696"/>
      <c r="AF16" s="696"/>
      <c r="AG16" s="696"/>
      <c r="AH16" s="696"/>
      <c r="AI16" s="696"/>
      <c r="AJ16" s="696"/>
      <c r="AK16" s="696"/>
      <c r="AL16" s="660">
        <v>0.1</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v>4544</v>
      </c>
      <c r="BH16" s="658"/>
      <c r="BI16" s="658"/>
      <c r="BJ16" s="658"/>
      <c r="BK16" s="658"/>
      <c r="BL16" s="658"/>
      <c r="BM16" s="658"/>
      <c r="BN16" s="659"/>
      <c r="BO16" s="695">
        <v>0.2</v>
      </c>
      <c r="BP16" s="695"/>
      <c r="BQ16" s="695"/>
      <c r="BR16" s="695"/>
      <c r="BS16" s="696" t="s">
        <v>130</v>
      </c>
      <c r="BT16" s="696"/>
      <c r="BU16" s="696"/>
      <c r="BV16" s="696"/>
      <c r="BW16" s="696"/>
      <c r="BX16" s="696"/>
      <c r="BY16" s="696"/>
      <c r="BZ16" s="696"/>
      <c r="CA16" s="696"/>
      <c r="CB16" s="734"/>
      <c r="CD16" s="654" t="s">
        <v>264</v>
      </c>
      <c r="CE16" s="655"/>
      <c r="CF16" s="655"/>
      <c r="CG16" s="655"/>
      <c r="CH16" s="655"/>
      <c r="CI16" s="655"/>
      <c r="CJ16" s="655"/>
      <c r="CK16" s="655"/>
      <c r="CL16" s="655"/>
      <c r="CM16" s="655"/>
      <c r="CN16" s="655"/>
      <c r="CO16" s="655"/>
      <c r="CP16" s="655"/>
      <c r="CQ16" s="656"/>
      <c r="CR16" s="657">
        <v>20592</v>
      </c>
      <c r="CS16" s="658"/>
      <c r="CT16" s="658"/>
      <c r="CU16" s="658"/>
      <c r="CV16" s="658"/>
      <c r="CW16" s="658"/>
      <c r="CX16" s="658"/>
      <c r="CY16" s="659"/>
      <c r="CZ16" s="695">
        <v>0.2</v>
      </c>
      <c r="DA16" s="695"/>
      <c r="DB16" s="695"/>
      <c r="DC16" s="695"/>
      <c r="DD16" s="663" t="s">
        <v>138</v>
      </c>
      <c r="DE16" s="658"/>
      <c r="DF16" s="658"/>
      <c r="DG16" s="658"/>
      <c r="DH16" s="658"/>
      <c r="DI16" s="658"/>
      <c r="DJ16" s="658"/>
      <c r="DK16" s="658"/>
      <c r="DL16" s="658"/>
      <c r="DM16" s="658"/>
      <c r="DN16" s="658"/>
      <c r="DO16" s="658"/>
      <c r="DP16" s="659"/>
      <c r="DQ16" s="663" t="s">
        <v>138</v>
      </c>
      <c r="DR16" s="658"/>
      <c r="DS16" s="658"/>
      <c r="DT16" s="658"/>
      <c r="DU16" s="658"/>
      <c r="DV16" s="658"/>
      <c r="DW16" s="658"/>
      <c r="DX16" s="658"/>
      <c r="DY16" s="658"/>
      <c r="DZ16" s="658"/>
      <c r="EA16" s="658"/>
      <c r="EB16" s="658"/>
      <c r="EC16" s="694"/>
    </row>
    <row r="17" spans="2:133" ht="11.25" customHeight="1" x14ac:dyDescent="0.15">
      <c r="B17" s="654" t="s">
        <v>265</v>
      </c>
      <c r="C17" s="655"/>
      <c r="D17" s="655"/>
      <c r="E17" s="655"/>
      <c r="F17" s="655"/>
      <c r="G17" s="655"/>
      <c r="H17" s="655"/>
      <c r="I17" s="655"/>
      <c r="J17" s="655"/>
      <c r="K17" s="655"/>
      <c r="L17" s="655"/>
      <c r="M17" s="655"/>
      <c r="N17" s="655"/>
      <c r="O17" s="655"/>
      <c r="P17" s="655"/>
      <c r="Q17" s="656"/>
      <c r="R17" s="657">
        <v>19316</v>
      </c>
      <c r="S17" s="658"/>
      <c r="T17" s="658"/>
      <c r="U17" s="658"/>
      <c r="V17" s="658"/>
      <c r="W17" s="658"/>
      <c r="X17" s="658"/>
      <c r="Y17" s="659"/>
      <c r="Z17" s="695">
        <v>0.2</v>
      </c>
      <c r="AA17" s="695"/>
      <c r="AB17" s="695"/>
      <c r="AC17" s="695"/>
      <c r="AD17" s="696">
        <v>19316</v>
      </c>
      <c r="AE17" s="696"/>
      <c r="AF17" s="696"/>
      <c r="AG17" s="696"/>
      <c r="AH17" s="696"/>
      <c r="AI17" s="696"/>
      <c r="AJ17" s="696"/>
      <c r="AK17" s="696"/>
      <c r="AL17" s="660">
        <v>0.5</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4"/>
      <c r="CD17" s="654" t="s">
        <v>267</v>
      </c>
      <c r="CE17" s="655"/>
      <c r="CF17" s="655"/>
      <c r="CG17" s="655"/>
      <c r="CH17" s="655"/>
      <c r="CI17" s="655"/>
      <c r="CJ17" s="655"/>
      <c r="CK17" s="655"/>
      <c r="CL17" s="655"/>
      <c r="CM17" s="655"/>
      <c r="CN17" s="655"/>
      <c r="CO17" s="655"/>
      <c r="CP17" s="655"/>
      <c r="CQ17" s="656"/>
      <c r="CR17" s="657">
        <v>739787</v>
      </c>
      <c r="CS17" s="658"/>
      <c r="CT17" s="658"/>
      <c r="CU17" s="658"/>
      <c r="CV17" s="658"/>
      <c r="CW17" s="658"/>
      <c r="CX17" s="658"/>
      <c r="CY17" s="659"/>
      <c r="CZ17" s="695">
        <v>8.5</v>
      </c>
      <c r="DA17" s="695"/>
      <c r="DB17" s="695"/>
      <c r="DC17" s="695"/>
      <c r="DD17" s="663" t="s">
        <v>130</v>
      </c>
      <c r="DE17" s="658"/>
      <c r="DF17" s="658"/>
      <c r="DG17" s="658"/>
      <c r="DH17" s="658"/>
      <c r="DI17" s="658"/>
      <c r="DJ17" s="658"/>
      <c r="DK17" s="658"/>
      <c r="DL17" s="658"/>
      <c r="DM17" s="658"/>
      <c r="DN17" s="658"/>
      <c r="DO17" s="658"/>
      <c r="DP17" s="659"/>
      <c r="DQ17" s="663">
        <v>729616</v>
      </c>
      <c r="DR17" s="658"/>
      <c r="DS17" s="658"/>
      <c r="DT17" s="658"/>
      <c r="DU17" s="658"/>
      <c r="DV17" s="658"/>
      <c r="DW17" s="658"/>
      <c r="DX17" s="658"/>
      <c r="DY17" s="658"/>
      <c r="DZ17" s="658"/>
      <c r="EA17" s="658"/>
      <c r="EB17" s="658"/>
      <c r="EC17" s="694"/>
    </row>
    <row r="18" spans="2:133" ht="11.25" customHeight="1" x14ac:dyDescent="0.15">
      <c r="B18" s="654" t="s">
        <v>268</v>
      </c>
      <c r="C18" s="655"/>
      <c r="D18" s="655"/>
      <c r="E18" s="655"/>
      <c r="F18" s="655"/>
      <c r="G18" s="655"/>
      <c r="H18" s="655"/>
      <c r="I18" s="655"/>
      <c r="J18" s="655"/>
      <c r="K18" s="655"/>
      <c r="L18" s="655"/>
      <c r="M18" s="655"/>
      <c r="N18" s="655"/>
      <c r="O18" s="655"/>
      <c r="P18" s="655"/>
      <c r="Q18" s="656"/>
      <c r="R18" s="657">
        <v>2914</v>
      </c>
      <c r="S18" s="658"/>
      <c r="T18" s="658"/>
      <c r="U18" s="658"/>
      <c r="V18" s="658"/>
      <c r="W18" s="658"/>
      <c r="X18" s="658"/>
      <c r="Y18" s="659"/>
      <c r="Z18" s="695">
        <v>0</v>
      </c>
      <c r="AA18" s="695"/>
      <c r="AB18" s="695"/>
      <c r="AC18" s="695"/>
      <c r="AD18" s="696">
        <v>2914</v>
      </c>
      <c r="AE18" s="696"/>
      <c r="AF18" s="696"/>
      <c r="AG18" s="696"/>
      <c r="AH18" s="696"/>
      <c r="AI18" s="696"/>
      <c r="AJ18" s="696"/>
      <c r="AK18" s="696"/>
      <c r="AL18" s="660">
        <v>0.1</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138</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4"/>
      <c r="CD18" s="654" t="s">
        <v>270</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130</v>
      </c>
      <c r="DA18" s="695"/>
      <c r="DB18" s="695"/>
      <c r="DC18" s="695"/>
      <c r="DD18" s="663" t="s">
        <v>138</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271</v>
      </c>
      <c r="C19" s="655"/>
      <c r="D19" s="655"/>
      <c r="E19" s="655"/>
      <c r="F19" s="655"/>
      <c r="G19" s="655"/>
      <c r="H19" s="655"/>
      <c r="I19" s="655"/>
      <c r="J19" s="655"/>
      <c r="K19" s="655"/>
      <c r="L19" s="655"/>
      <c r="M19" s="655"/>
      <c r="N19" s="655"/>
      <c r="O19" s="655"/>
      <c r="P19" s="655"/>
      <c r="Q19" s="656"/>
      <c r="R19" s="657">
        <v>2914</v>
      </c>
      <c r="S19" s="658"/>
      <c r="T19" s="658"/>
      <c r="U19" s="658"/>
      <c r="V19" s="658"/>
      <c r="W19" s="658"/>
      <c r="X19" s="658"/>
      <c r="Y19" s="659"/>
      <c r="Z19" s="695">
        <v>0</v>
      </c>
      <c r="AA19" s="695"/>
      <c r="AB19" s="695"/>
      <c r="AC19" s="695"/>
      <c r="AD19" s="696">
        <v>2914</v>
      </c>
      <c r="AE19" s="696"/>
      <c r="AF19" s="696"/>
      <c r="AG19" s="696"/>
      <c r="AH19" s="696"/>
      <c r="AI19" s="696"/>
      <c r="AJ19" s="696"/>
      <c r="AK19" s="696"/>
      <c r="AL19" s="660">
        <v>0.1</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t="s">
        <v>138</v>
      </c>
      <c r="BH19" s="658"/>
      <c r="BI19" s="658"/>
      <c r="BJ19" s="658"/>
      <c r="BK19" s="658"/>
      <c r="BL19" s="658"/>
      <c r="BM19" s="658"/>
      <c r="BN19" s="659"/>
      <c r="BO19" s="695" t="s">
        <v>130</v>
      </c>
      <c r="BP19" s="695"/>
      <c r="BQ19" s="695"/>
      <c r="BR19" s="695"/>
      <c r="BS19" s="696" t="s">
        <v>239</v>
      </c>
      <c r="BT19" s="696"/>
      <c r="BU19" s="696"/>
      <c r="BV19" s="696"/>
      <c r="BW19" s="696"/>
      <c r="BX19" s="696"/>
      <c r="BY19" s="696"/>
      <c r="BZ19" s="696"/>
      <c r="CA19" s="696"/>
      <c r="CB19" s="734"/>
      <c r="CD19" s="654" t="s">
        <v>273</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239</v>
      </c>
      <c r="DA19" s="695"/>
      <c r="DB19" s="695"/>
      <c r="DC19" s="695"/>
      <c r="DD19" s="663" t="s">
        <v>130</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24" t="s">
        <v>274</v>
      </c>
      <c r="C20" s="725"/>
      <c r="D20" s="725"/>
      <c r="E20" s="725"/>
      <c r="F20" s="725"/>
      <c r="G20" s="725"/>
      <c r="H20" s="725"/>
      <c r="I20" s="725"/>
      <c r="J20" s="725"/>
      <c r="K20" s="725"/>
      <c r="L20" s="725"/>
      <c r="M20" s="725"/>
      <c r="N20" s="725"/>
      <c r="O20" s="725"/>
      <c r="P20" s="725"/>
      <c r="Q20" s="726"/>
      <c r="R20" s="657" t="s">
        <v>239</v>
      </c>
      <c r="S20" s="658"/>
      <c r="T20" s="658"/>
      <c r="U20" s="658"/>
      <c r="V20" s="658"/>
      <c r="W20" s="658"/>
      <c r="X20" s="658"/>
      <c r="Y20" s="659"/>
      <c r="Z20" s="695" t="s">
        <v>239</v>
      </c>
      <c r="AA20" s="695"/>
      <c r="AB20" s="695"/>
      <c r="AC20" s="695"/>
      <c r="AD20" s="696" t="s">
        <v>130</v>
      </c>
      <c r="AE20" s="696"/>
      <c r="AF20" s="696"/>
      <c r="AG20" s="696"/>
      <c r="AH20" s="696"/>
      <c r="AI20" s="696"/>
      <c r="AJ20" s="696"/>
      <c r="AK20" s="696"/>
      <c r="AL20" s="660" t="s">
        <v>130</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t="s">
        <v>138</v>
      </c>
      <c r="BH20" s="658"/>
      <c r="BI20" s="658"/>
      <c r="BJ20" s="658"/>
      <c r="BK20" s="658"/>
      <c r="BL20" s="658"/>
      <c r="BM20" s="658"/>
      <c r="BN20" s="659"/>
      <c r="BO20" s="695" t="s">
        <v>138</v>
      </c>
      <c r="BP20" s="695"/>
      <c r="BQ20" s="695"/>
      <c r="BR20" s="695"/>
      <c r="BS20" s="696" t="s">
        <v>130</v>
      </c>
      <c r="BT20" s="696"/>
      <c r="BU20" s="696"/>
      <c r="BV20" s="696"/>
      <c r="BW20" s="696"/>
      <c r="BX20" s="696"/>
      <c r="BY20" s="696"/>
      <c r="BZ20" s="696"/>
      <c r="CA20" s="696"/>
      <c r="CB20" s="734"/>
      <c r="CD20" s="654" t="s">
        <v>276</v>
      </c>
      <c r="CE20" s="655"/>
      <c r="CF20" s="655"/>
      <c r="CG20" s="655"/>
      <c r="CH20" s="655"/>
      <c r="CI20" s="655"/>
      <c r="CJ20" s="655"/>
      <c r="CK20" s="655"/>
      <c r="CL20" s="655"/>
      <c r="CM20" s="655"/>
      <c r="CN20" s="655"/>
      <c r="CO20" s="655"/>
      <c r="CP20" s="655"/>
      <c r="CQ20" s="656"/>
      <c r="CR20" s="657">
        <v>8740433</v>
      </c>
      <c r="CS20" s="658"/>
      <c r="CT20" s="658"/>
      <c r="CU20" s="658"/>
      <c r="CV20" s="658"/>
      <c r="CW20" s="658"/>
      <c r="CX20" s="658"/>
      <c r="CY20" s="659"/>
      <c r="CZ20" s="695">
        <v>100</v>
      </c>
      <c r="DA20" s="695"/>
      <c r="DB20" s="695"/>
      <c r="DC20" s="695"/>
      <c r="DD20" s="663">
        <v>2106269</v>
      </c>
      <c r="DE20" s="658"/>
      <c r="DF20" s="658"/>
      <c r="DG20" s="658"/>
      <c r="DH20" s="658"/>
      <c r="DI20" s="658"/>
      <c r="DJ20" s="658"/>
      <c r="DK20" s="658"/>
      <c r="DL20" s="658"/>
      <c r="DM20" s="658"/>
      <c r="DN20" s="658"/>
      <c r="DO20" s="658"/>
      <c r="DP20" s="659"/>
      <c r="DQ20" s="663">
        <v>5345283</v>
      </c>
      <c r="DR20" s="658"/>
      <c r="DS20" s="658"/>
      <c r="DT20" s="658"/>
      <c r="DU20" s="658"/>
      <c r="DV20" s="658"/>
      <c r="DW20" s="658"/>
      <c r="DX20" s="658"/>
      <c r="DY20" s="658"/>
      <c r="DZ20" s="658"/>
      <c r="EA20" s="658"/>
      <c r="EB20" s="658"/>
      <c r="EC20" s="694"/>
    </row>
    <row r="21" spans="2:133" ht="11.25" customHeight="1" x14ac:dyDescent="0.15">
      <c r="B21" s="654" t="s">
        <v>277</v>
      </c>
      <c r="C21" s="655"/>
      <c r="D21" s="655"/>
      <c r="E21" s="655"/>
      <c r="F21" s="655"/>
      <c r="G21" s="655"/>
      <c r="H21" s="655"/>
      <c r="I21" s="655"/>
      <c r="J21" s="655"/>
      <c r="K21" s="655"/>
      <c r="L21" s="655"/>
      <c r="M21" s="655"/>
      <c r="N21" s="655"/>
      <c r="O21" s="655"/>
      <c r="P21" s="655"/>
      <c r="Q21" s="656"/>
      <c r="R21" s="657">
        <v>1601140</v>
      </c>
      <c r="S21" s="658"/>
      <c r="T21" s="658"/>
      <c r="U21" s="658"/>
      <c r="V21" s="658"/>
      <c r="W21" s="658"/>
      <c r="X21" s="658"/>
      <c r="Y21" s="659"/>
      <c r="Z21" s="695">
        <v>17.5</v>
      </c>
      <c r="AA21" s="695"/>
      <c r="AB21" s="695"/>
      <c r="AC21" s="695"/>
      <c r="AD21" s="696">
        <v>1309719</v>
      </c>
      <c r="AE21" s="696"/>
      <c r="AF21" s="696"/>
      <c r="AG21" s="696"/>
      <c r="AH21" s="696"/>
      <c r="AI21" s="696"/>
      <c r="AJ21" s="696"/>
      <c r="AK21" s="696"/>
      <c r="AL21" s="660">
        <v>36.700000000000003</v>
      </c>
      <c r="AM21" s="661"/>
      <c r="AN21" s="661"/>
      <c r="AO21" s="697"/>
      <c r="AP21" s="654" t="s">
        <v>278</v>
      </c>
      <c r="AQ21" s="735"/>
      <c r="AR21" s="735"/>
      <c r="AS21" s="735"/>
      <c r="AT21" s="735"/>
      <c r="AU21" s="735"/>
      <c r="AV21" s="735"/>
      <c r="AW21" s="735"/>
      <c r="AX21" s="735"/>
      <c r="AY21" s="735"/>
      <c r="AZ21" s="735"/>
      <c r="BA21" s="735"/>
      <c r="BB21" s="735"/>
      <c r="BC21" s="735"/>
      <c r="BD21" s="735"/>
      <c r="BE21" s="735"/>
      <c r="BF21" s="736"/>
      <c r="BG21" s="657" t="s">
        <v>239</v>
      </c>
      <c r="BH21" s="658"/>
      <c r="BI21" s="658"/>
      <c r="BJ21" s="658"/>
      <c r="BK21" s="658"/>
      <c r="BL21" s="658"/>
      <c r="BM21" s="658"/>
      <c r="BN21" s="659"/>
      <c r="BO21" s="695" t="s">
        <v>138</v>
      </c>
      <c r="BP21" s="695"/>
      <c r="BQ21" s="695"/>
      <c r="BR21" s="695"/>
      <c r="BS21" s="696" t="s">
        <v>239</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279</v>
      </c>
      <c r="C22" s="655"/>
      <c r="D22" s="655"/>
      <c r="E22" s="655"/>
      <c r="F22" s="655"/>
      <c r="G22" s="655"/>
      <c r="H22" s="655"/>
      <c r="I22" s="655"/>
      <c r="J22" s="655"/>
      <c r="K22" s="655"/>
      <c r="L22" s="655"/>
      <c r="M22" s="655"/>
      <c r="N22" s="655"/>
      <c r="O22" s="655"/>
      <c r="P22" s="655"/>
      <c r="Q22" s="656"/>
      <c r="R22" s="657">
        <v>1309719</v>
      </c>
      <c r="S22" s="658"/>
      <c r="T22" s="658"/>
      <c r="U22" s="658"/>
      <c r="V22" s="658"/>
      <c r="W22" s="658"/>
      <c r="X22" s="658"/>
      <c r="Y22" s="659"/>
      <c r="Z22" s="695">
        <v>14.3</v>
      </c>
      <c r="AA22" s="695"/>
      <c r="AB22" s="695"/>
      <c r="AC22" s="695"/>
      <c r="AD22" s="696">
        <v>1309719</v>
      </c>
      <c r="AE22" s="696"/>
      <c r="AF22" s="696"/>
      <c r="AG22" s="696"/>
      <c r="AH22" s="696"/>
      <c r="AI22" s="696"/>
      <c r="AJ22" s="696"/>
      <c r="AK22" s="696"/>
      <c r="AL22" s="660">
        <v>36.700000000000003</v>
      </c>
      <c r="AM22" s="661"/>
      <c r="AN22" s="661"/>
      <c r="AO22" s="697"/>
      <c r="AP22" s="654" t="s">
        <v>280</v>
      </c>
      <c r="AQ22" s="735"/>
      <c r="AR22" s="735"/>
      <c r="AS22" s="735"/>
      <c r="AT22" s="735"/>
      <c r="AU22" s="735"/>
      <c r="AV22" s="735"/>
      <c r="AW22" s="735"/>
      <c r="AX22" s="735"/>
      <c r="AY22" s="735"/>
      <c r="AZ22" s="735"/>
      <c r="BA22" s="735"/>
      <c r="BB22" s="735"/>
      <c r="BC22" s="735"/>
      <c r="BD22" s="735"/>
      <c r="BE22" s="735"/>
      <c r="BF22" s="736"/>
      <c r="BG22" s="657" t="s">
        <v>239</v>
      </c>
      <c r="BH22" s="658"/>
      <c r="BI22" s="658"/>
      <c r="BJ22" s="658"/>
      <c r="BK22" s="658"/>
      <c r="BL22" s="658"/>
      <c r="BM22" s="658"/>
      <c r="BN22" s="659"/>
      <c r="BO22" s="695" t="s">
        <v>130</v>
      </c>
      <c r="BP22" s="695"/>
      <c r="BQ22" s="695"/>
      <c r="BR22" s="695"/>
      <c r="BS22" s="696" t="s">
        <v>138</v>
      </c>
      <c r="BT22" s="696"/>
      <c r="BU22" s="696"/>
      <c r="BV22" s="696"/>
      <c r="BW22" s="696"/>
      <c r="BX22" s="696"/>
      <c r="BY22" s="696"/>
      <c r="BZ22" s="696"/>
      <c r="CA22" s="696"/>
      <c r="CB22" s="734"/>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282</v>
      </c>
      <c r="C23" s="655"/>
      <c r="D23" s="655"/>
      <c r="E23" s="655"/>
      <c r="F23" s="655"/>
      <c r="G23" s="655"/>
      <c r="H23" s="655"/>
      <c r="I23" s="655"/>
      <c r="J23" s="655"/>
      <c r="K23" s="655"/>
      <c r="L23" s="655"/>
      <c r="M23" s="655"/>
      <c r="N23" s="655"/>
      <c r="O23" s="655"/>
      <c r="P23" s="655"/>
      <c r="Q23" s="656"/>
      <c r="R23" s="657">
        <v>291415</v>
      </c>
      <c r="S23" s="658"/>
      <c r="T23" s="658"/>
      <c r="U23" s="658"/>
      <c r="V23" s="658"/>
      <c r="W23" s="658"/>
      <c r="X23" s="658"/>
      <c r="Y23" s="659"/>
      <c r="Z23" s="695">
        <v>3.2</v>
      </c>
      <c r="AA23" s="695"/>
      <c r="AB23" s="695"/>
      <c r="AC23" s="695"/>
      <c r="AD23" s="696" t="s">
        <v>138</v>
      </c>
      <c r="AE23" s="696"/>
      <c r="AF23" s="696"/>
      <c r="AG23" s="696"/>
      <c r="AH23" s="696"/>
      <c r="AI23" s="696"/>
      <c r="AJ23" s="696"/>
      <c r="AK23" s="696"/>
      <c r="AL23" s="660" t="s">
        <v>138</v>
      </c>
      <c r="AM23" s="661"/>
      <c r="AN23" s="661"/>
      <c r="AO23" s="697"/>
      <c r="AP23" s="654" t="s">
        <v>283</v>
      </c>
      <c r="AQ23" s="735"/>
      <c r="AR23" s="735"/>
      <c r="AS23" s="735"/>
      <c r="AT23" s="735"/>
      <c r="AU23" s="735"/>
      <c r="AV23" s="735"/>
      <c r="AW23" s="735"/>
      <c r="AX23" s="735"/>
      <c r="AY23" s="735"/>
      <c r="AZ23" s="735"/>
      <c r="BA23" s="735"/>
      <c r="BB23" s="735"/>
      <c r="BC23" s="735"/>
      <c r="BD23" s="735"/>
      <c r="BE23" s="735"/>
      <c r="BF23" s="736"/>
      <c r="BG23" s="657" t="s">
        <v>138</v>
      </c>
      <c r="BH23" s="658"/>
      <c r="BI23" s="658"/>
      <c r="BJ23" s="658"/>
      <c r="BK23" s="658"/>
      <c r="BL23" s="658"/>
      <c r="BM23" s="658"/>
      <c r="BN23" s="659"/>
      <c r="BO23" s="695" t="s">
        <v>130</v>
      </c>
      <c r="BP23" s="695"/>
      <c r="BQ23" s="695"/>
      <c r="BR23" s="695"/>
      <c r="BS23" s="696" t="s">
        <v>130</v>
      </c>
      <c r="BT23" s="696"/>
      <c r="BU23" s="696"/>
      <c r="BV23" s="696"/>
      <c r="BW23" s="696"/>
      <c r="BX23" s="696"/>
      <c r="BY23" s="696"/>
      <c r="BZ23" s="696"/>
      <c r="CA23" s="696"/>
      <c r="CB23" s="734"/>
      <c r="CD23" s="709" t="s">
        <v>222</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15">
      <c r="B24" s="654" t="s">
        <v>289</v>
      </c>
      <c r="C24" s="655"/>
      <c r="D24" s="655"/>
      <c r="E24" s="655"/>
      <c r="F24" s="655"/>
      <c r="G24" s="655"/>
      <c r="H24" s="655"/>
      <c r="I24" s="655"/>
      <c r="J24" s="655"/>
      <c r="K24" s="655"/>
      <c r="L24" s="655"/>
      <c r="M24" s="655"/>
      <c r="N24" s="655"/>
      <c r="O24" s="655"/>
      <c r="P24" s="655"/>
      <c r="Q24" s="656"/>
      <c r="R24" s="657">
        <v>6</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290</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239</v>
      </c>
      <c r="BP24" s="695"/>
      <c r="BQ24" s="695"/>
      <c r="BR24" s="695"/>
      <c r="BS24" s="696" t="s">
        <v>130</v>
      </c>
      <c r="BT24" s="696"/>
      <c r="BU24" s="696"/>
      <c r="BV24" s="696"/>
      <c r="BW24" s="696"/>
      <c r="BX24" s="696"/>
      <c r="BY24" s="696"/>
      <c r="BZ24" s="696"/>
      <c r="CA24" s="696"/>
      <c r="CB24" s="734"/>
      <c r="CD24" s="715" t="s">
        <v>291</v>
      </c>
      <c r="CE24" s="716"/>
      <c r="CF24" s="716"/>
      <c r="CG24" s="716"/>
      <c r="CH24" s="716"/>
      <c r="CI24" s="716"/>
      <c r="CJ24" s="716"/>
      <c r="CK24" s="716"/>
      <c r="CL24" s="716"/>
      <c r="CM24" s="716"/>
      <c r="CN24" s="716"/>
      <c r="CO24" s="716"/>
      <c r="CP24" s="716"/>
      <c r="CQ24" s="717"/>
      <c r="CR24" s="712">
        <v>2195770</v>
      </c>
      <c r="CS24" s="713"/>
      <c r="CT24" s="713"/>
      <c r="CU24" s="713"/>
      <c r="CV24" s="713"/>
      <c r="CW24" s="713"/>
      <c r="CX24" s="713"/>
      <c r="CY24" s="738"/>
      <c r="CZ24" s="739">
        <v>25.1</v>
      </c>
      <c r="DA24" s="721"/>
      <c r="DB24" s="721"/>
      <c r="DC24" s="741"/>
      <c r="DD24" s="737">
        <v>1624599</v>
      </c>
      <c r="DE24" s="713"/>
      <c r="DF24" s="713"/>
      <c r="DG24" s="713"/>
      <c r="DH24" s="713"/>
      <c r="DI24" s="713"/>
      <c r="DJ24" s="713"/>
      <c r="DK24" s="738"/>
      <c r="DL24" s="737">
        <v>1517217</v>
      </c>
      <c r="DM24" s="713"/>
      <c r="DN24" s="713"/>
      <c r="DO24" s="713"/>
      <c r="DP24" s="713"/>
      <c r="DQ24" s="713"/>
      <c r="DR24" s="713"/>
      <c r="DS24" s="713"/>
      <c r="DT24" s="713"/>
      <c r="DU24" s="713"/>
      <c r="DV24" s="738"/>
      <c r="DW24" s="739">
        <v>41.5</v>
      </c>
      <c r="DX24" s="721"/>
      <c r="DY24" s="721"/>
      <c r="DZ24" s="721"/>
      <c r="EA24" s="721"/>
      <c r="EB24" s="721"/>
      <c r="EC24" s="740"/>
    </row>
    <row r="25" spans="2:133" ht="11.25" customHeight="1" x14ac:dyDescent="0.15">
      <c r="B25" s="654" t="s">
        <v>292</v>
      </c>
      <c r="C25" s="655"/>
      <c r="D25" s="655"/>
      <c r="E25" s="655"/>
      <c r="F25" s="655"/>
      <c r="G25" s="655"/>
      <c r="H25" s="655"/>
      <c r="I25" s="655"/>
      <c r="J25" s="655"/>
      <c r="K25" s="655"/>
      <c r="L25" s="655"/>
      <c r="M25" s="655"/>
      <c r="N25" s="655"/>
      <c r="O25" s="655"/>
      <c r="P25" s="655"/>
      <c r="Q25" s="656"/>
      <c r="R25" s="657">
        <v>3837433</v>
      </c>
      <c r="S25" s="658"/>
      <c r="T25" s="658"/>
      <c r="U25" s="658"/>
      <c r="V25" s="658"/>
      <c r="W25" s="658"/>
      <c r="X25" s="658"/>
      <c r="Y25" s="659"/>
      <c r="Z25" s="695">
        <v>42</v>
      </c>
      <c r="AA25" s="695"/>
      <c r="AB25" s="695"/>
      <c r="AC25" s="695"/>
      <c r="AD25" s="696">
        <v>3546012</v>
      </c>
      <c r="AE25" s="696"/>
      <c r="AF25" s="696"/>
      <c r="AG25" s="696"/>
      <c r="AH25" s="696"/>
      <c r="AI25" s="696"/>
      <c r="AJ25" s="696"/>
      <c r="AK25" s="696"/>
      <c r="AL25" s="660">
        <v>99.5</v>
      </c>
      <c r="AM25" s="661"/>
      <c r="AN25" s="661"/>
      <c r="AO25" s="697"/>
      <c r="AP25" s="654" t="s">
        <v>293</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4"/>
      <c r="CD25" s="654" t="s">
        <v>294</v>
      </c>
      <c r="CE25" s="655"/>
      <c r="CF25" s="655"/>
      <c r="CG25" s="655"/>
      <c r="CH25" s="655"/>
      <c r="CI25" s="655"/>
      <c r="CJ25" s="655"/>
      <c r="CK25" s="655"/>
      <c r="CL25" s="655"/>
      <c r="CM25" s="655"/>
      <c r="CN25" s="655"/>
      <c r="CO25" s="655"/>
      <c r="CP25" s="655"/>
      <c r="CQ25" s="656"/>
      <c r="CR25" s="657">
        <v>883541</v>
      </c>
      <c r="CS25" s="670"/>
      <c r="CT25" s="670"/>
      <c r="CU25" s="670"/>
      <c r="CV25" s="670"/>
      <c r="CW25" s="670"/>
      <c r="CX25" s="670"/>
      <c r="CY25" s="671"/>
      <c r="CZ25" s="660">
        <v>10.1</v>
      </c>
      <c r="DA25" s="672"/>
      <c r="DB25" s="672"/>
      <c r="DC25" s="673"/>
      <c r="DD25" s="663">
        <v>730290</v>
      </c>
      <c r="DE25" s="670"/>
      <c r="DF25" s="670"/>
      <c r="DG25" s="670"/>
      <c r="DH25" s="670"/>
      <c r="DI25" s="670"/>
      <c r="DJ25" s="670"/>
      <c r="DK25" s="671"/>
      <c r="DL25" s="663">
        <v>654308</v>
      </c>
      <c r="DM25" s="670"/>
      <c r="DN25" s="670"/>
      <c r="DO25" s="670"/>
      <c r="DP25" s="670"/>
      <c r="DQ25" s="670"/>
      <c r="DR25" s="670"/>
      <c r="DS25" s="670"/>
      <c r="DT25" s="670"/>
      <c r="DU25" s="670"/>
      <c r="DV25" s="671"/>
      <c r="DW25" s="660">
        <v>17.899999999999999</v>
      </c>
      <c r="DX25" s="672"/>
      <c r="DY25" s="672"/>
      <c r="DZ25" s="672"/>
      <c r="EA25" s="672"/>
      <c r="EB25" s="672"/>
      <c r="EC25" s="684"/>
    </row>
    <row r="26" spans="2:133" ht="11.25" customHeight="1" x14ac:dyDescent="0.15">
      <c r="B26" s="654" t="s">
        <v>295</v>
      </c>
      <c r="C26" s="655"/>
      <c r="D26" s="655"/>
      <c r="E26" s="655"/>
      <c r="F26" s="655"/>
      <c r="G26" s="655"/>
      <c r="H26" s="655"/>
      <c r="I26" s="655"/>
      <c r="J26" s="655"/>
      <c r="K26" s="655"/>
      <c r="L26" s="655"/>
      <c r="M26" s="655"/>
      <c r="N26" s="655"/>
      <c r="O26" s="655"/>
      <c r="P26" s="655"/>
      <c r="Q26" s="656"/>
      <c r="R26" s="657" t="s">
        <v>239</v>
      </c>
      <c r="S26" s="658"/>
      <c r="T26" s="658"/>
      <c r="U26" s="658"/>
      <c r="V26" s="658"/>
      <c r="W26" s="658"/>
      <c r="X26" s="658"/>
      <c r="Y26" s="659"/>
      <c r="Z26" s="695" t="s">
        <v>130</v>
      </c>
      <c r="AA26" s="695"/>
      <c r="AB26" s="695"/>
      <c r="AC26" s="695"/>
      <c r="AD26" s="696" t="s">
        <v>239</v>
      </c>
      <c r="AE26" s="696"/>
      <c r="AF26" s="696"/>
      <c r="AG26" s="696"/>
      <c r="AH26" s="696"/>
      <c r="AI26" s="696"/>
      <c r="AJ26" s="696"/>
      <c r="AK26" s="696"/>
      <c r="AL26" s="660" t="s">
        <v>130</v>
      </c>
      <c r="AM26" s="661"/>
      <c r="AN26" s="661"/>
      <c r="AO26" s="697"/>
      <c r="AP26" s="654" t="s">
        <v>296</v>
      </c>
      <c r="AQ26" s="735"/>
      <c r="AR26" s="735"/>
      <c r="AS26" s="735"/>
      <c r="AT26" s="735"/>
      <c r="AU26" s="735"/>
      <c r="AV26" s="735"/>
      <c r="AW26" s="735"/>
      <c r="AX26" s="735"/>
      <c r="AY26" s="735"/>
      <c r="AZ26" s="735"/>
      <c r="BA26" s="735"/>
      <c r="BB26" s="735"/>
      <c r="BC26" s="735"/>
      <c r="BD26" s="735"/>
      <c r="BE26" s="735"/>
      <c r="BF26" s="736"/>
      <c r="BG26" s="657" t="s">
        <v>138</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4"/>
      <c r="CD26" s="654" t="s">
        <v>297</v>
      </c>
      <c r="CE26" s="655"/>
      <c r="CF26" s="655"/>
      <c r="CG26" s="655"/>
      <c r="CH26" s="655"/>
      <c r="CI26" s="655"/>
      <c r="CJ26" s="655"/>
      <c r="CK26" s="655"/>
      <c r="CL26" s="655"/>
      <c r="CM26" s="655"/>
      <c r="CN26" s="655"/>
      <c r="CO26" s="655"/>
      <c r="CP26" s="655"/>
      <c r="CQ26" s="656"/>
      <c r="CR26" s="657">
        <v>574857</v>
      </c>
      <c r="CS26" s="658"/>
      <c r="CT26" s="658"/>
      <c r="CU26" s="658"/>
      <c r="CV26" s="658"/>
      <c r="CW26" s="658"/>
      <c r="CX26" s="658"/>
      <c r="CY26" s="659"/>
      <c r="CZ26" s="660">
        <v>6.6</v>
      </c>
      <c r="DA26" s="672"/>
      <c r="DB26" s="672"/>
      <c r="DC26" s="673"/>
      <c r="DD26" s="663">
        <v>437923</v>
      </c>
      <c r="DE26" s="658"/>
      <c r="DF26" s="658"/>
      <c r="DG26" s="658"/>
      <c r="DH26" s="658"/>
      <c r="DI26" s="658"/>
      <c r="DJ26" s="658"/>
      <c r="DK26" s="659"/>
      <c r="DL26" s="663" t="s">
        <v>239</v>
      </c>
      <c r="DM26" s="658"/>
      <c r="DN26" s="658"/>
      <c r="DO26" s="658"/>
      <c r="DP26" s="658"/>
      <c r="DQ26" s="658"/>
      <c r="DR26" s="658"/>
      <c r="DS26" s="658"/>
      <c r="DT26" s="658"/>
      <c r="DU26" s="658"/>
      <c r="DV26" s="659"/>
      <c r="DW26" s="660" t="s">
        <v>138</v>
      </c>
      <c r="DX26" s="672"/>
      <c r="DY26" s="672"/>
      <c r="DZ26" s="672"/>
      <c r="EA26" s="672"/>
      <c r="EB26" s="672"/>
      <c r="EC26" s="684"/>
    </row>
    <row r="27" spans="2:133" ht="11.25" customHeight="1" x14ac:dyDescent="0.15">
      <c r="B27" s="654" t="s">
        <v>298</v>
      </c>
      <c r="C27" s="655"/>
      <c r="D27" s="655"/>
      <c r="E27" s="655"/>
      <c r="F27" s="655"/>
      <c r="G27" s="655"/>
      <c r="H27" s="655"/>
      <c r="I27" s="655"/>
      <c r="J27" s="655"/>
      <c r="K27" s="655"/>
      <c r="L27" s="655"/>
      <c r="M27" s="655"/>
      <c r="N27" s="655"/>
      <c r="O27" s="655"/>
      <c r="P27" s="655"/>
      <c r="Q27" s="656"/>
      <c r="R27" s="657">
        <v>1526</v>
      </c>
      <c r="S27" s="658"/>
      <c r="T27" s="658"/>
      <c r="U27" s="658"/>
      <c r="V27" s="658"/>
      <c r="W27" s="658"/>
      <c r="X27" s="658"/>
      <c r="Y27" s="659"/>
      <c r="Z27" s="695">
        <v>0</v>
      </c>
      <c r="AA27" s="695"/>
      <c r="AB27" s="695"/>
      <c r="AC27" s="695"/>
      <c r="AD27" s="696" t="s">
        <v>130</v>
      </c>
      <c r="AE27" s="696"/>
      <c r="AF27" s="696"/>
      <c r="AG27" s="696"/>
      <c r="AH27" s="696"/>
      <c r="AI27" s="696"/>
      <c r="AJ27" s="696"/>
      <c r="AK27" s="696"/>
      <c r="AL27" s="660" t="s">
        <v>138</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1995652</v>
      </c>
      <c r="BH27" s="658"/>
      <c r="BI27" s="658"/>
      <c r="BJ27" s="658"/>
      <c r="BK27" s="658"/>
      <c r="BL27" s="658"/>
      <c r="BM27" s="658"/>
      <c r="BN27" s="659"/>
      <c r="BO27" s="695">
        <v>100</v>
      </c>
      <c r="BP27" s="695"/>
      <c r="BQ27" s="695"/>
      <c r="BR27" s="695"/>
      <c r="BS27" s="696" t="s">
        <v>130</v>
      </c>
      <c r="BT27" s="696"/>
      <c r="BU27" s="696"/>
      <c r="BV27" s="696"/>
      <c r="BW27" s="696"/>
      <c r="BX27" s="696"/>
      <c r="BY27" s="696"/>
      <c r="BZ27" s="696"/>
      <c r="CA27" s="696"/>
      <c r="CB27" s="734"/>
      <c r="CD27" s="654" t="s">
        <v>300</v>
      </c>
      <c r="CE27" s="655"/>
      <c r="CF27" s="655"/>
      <c r="CG27" s="655"/>
      <c r="CH27" s="655"/>
      <c r="CI27" s="655"/>
      <c r="CJ27" s="655"/>
      <c r="CK27" s="655"/>
      <c r="CL27" s="655"/>
      <c r="CM27" s="655"/>
      <c r="CN27" s="655"/>
      <c r="CO27" s="655"/>
      <c r="CP27" s="655"/>
      <c r="CQ27" s="656"/>
      <c r="CR27" s="657">
        <v>572442</v>
      </c>
      <c r="CS27" s="670"/>
      <c r="CT27" s="670"/>
      <c r="CU27" s="670"/>
      <c r="CV27" s="670"/>
      <c r="CW27" s="670"/>
      <c r="CX27" s="670"/>
      <c r="CY27" s="671"/>
      <c r="CZ27" s="660">
        <v>6.5</v>
      </c>
      <c r="DA27" s="672"/>
      <c r="DB27" s="672"/>
      <c r="DC27" s="673"/>
      <c r="DD27" s="663">
        <v>164693</v>
      </c>
      <c r="DE27" s="670"/>
      <c r="DF27" s="670"/>
      <c r="DG27" s="670"/>
      <c r="DH27" s="670"/>
      <c r="DI27" s="670"/>
      <c r="DJ27" s="670"/>
      <c r="DK27" s="671"/>
      <c r="DL27" s="663">
        <v>133293</v>
      </c>
      <c r="DM27" s="670"/>
      <c r="DN27" s="670"/>
      <c r="DO27" s="670"/>
      <c r="DP27" s="670"/>
      <c r="DQ27" s="670"/>
      <c r="DR27" s="670"/>
      <c r="DS27" s="670"/>
      <c r="DT27" s="670"/>
      <c r="DU27" s="670"/>
      <c r="DV27" s="671"/>
      <c r="DW27" s="660">
        <v>3.6</v>
      </c>
      <c r="DX27" s="672"/>
      <c r="DY27" s="672"/>
      <c r="DZ27" s="672"/>
      <c r="EA27" s="672"/>
      <c r="EB27" s="672"/>
      <c r="EC27" s="684"/>
    </row>
    <row r="28" spans="2:133" ht="11.25" customHeight="1" x14ac:dyDescent="0.15">
      <c r="B28" s="654" t="s">
        <v>301</v>
      </c>
      <c r="C28" s="655"/>
      <c r="D28" s="655"/>
      <c r="E28" s="655"/>
      <c r="F28" s="655"/>
      <c r="G28" s="655"/>
      <c r="H28" s="655"/>
      <c r="I28" s="655"/>
      <c r="J28" s="655"/>
      <c r="K28" s="655"/>
      <c r="L28" s="655"/>
      <c r="M28" s="655"/>
      <c r="N28" s="655"/>
      <c r="O28" s="655"/>
      <c r="P28" s="655"/>
      <c r="Q28" s="656"/>
      <c r="R28" s="657">
        <v>49965</v>
      </c>
      <c r="S28" s="658"/>
      <c r="T28" s="658"/>
      <c r="U28" s="658"/>
      <c r="V28" s="658"/>
      <c r="W28" s="658"/>
      <c r="X28" s="658"/>
      <c r="Y28" s="659"/>
      <c r="Z28" s="695">
        <v>0.5</v>
      </c>
      <c r="AA28" s="695"/>
      <c r="AB28" s="695"/>
      <c r="AC28" s="695"/>
      <c r="AD28" s="696" t="s">
        <v>239</v>
      </c>
      <c r="AE28" s="696"/>
      <c r="AF28" s="696"/>
      <c r="AG28" s="696"/>
      <c r="AH28" s="696"/>
      <c r="AI28" s="696"/>
      <c r="AJ28" s="696"/>
      <c r="AK28" s="696"/>
      <c r="AL28" s="660" t="s">
        <v>130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739787</v>
      </c>
      <c r="CS28" s="658"/>
      <c r="CT28" s="658"/>
      <c r="CU28" s="658"/>
      <c r="CV28" s="658"/>
      <c r="CW28" s="658"/>
      <c r="CX28" s="658"/>
      <c r="CY28" s="659"/>
      <c r="CZ28" s="660">
        <v>8.5</v>
      </c>
      <c r="DA28" s="672"/>
      <c r="DB28" s="672"/>
      <c r="DC28" s="673"/>
      <c r="DD28" s="663">
        <v>729616</v>
      </c>
      <c r="DE28" s="658"/>
      <c r="DF28" s="658"/>
      <c r="DG28" s="658"/>
      <c r="DH28" s="658"/>
      <c r="DI28" s="658"/>
      <c r="DJ28" s="658"/>
      <c r="DK28" s="659"/>
      <c r="DL28" s="663">
        <v>729616</v>
      </c>
      <c r="DM28" s="658"/>
      <c r="DN28" s="658"/>
      <c r="DO28" s="658"/>
      <c r="DP28" s="658"/>
      <c r="DQ28" s="658"/>
      <c r="DR28" s="658"/>
      <c r="DS28" s="658"/>
      <c r="DT28" s="658"/>
      <c r="DU28" s="658"/>
      <c r="DV28" s="659"/>
      <c r="DW28" s="660">
        <v>20</v>
      </c>
      <c r="DX28" s="672"/>
      <c r="DY28" s="672"/>
      <c r="DZ28" s="672"/>
      <c r="EA28" s="672"/>
      <c r="EB28" s="672"/>
      <c r="EC28" s="684"/>
    </row>
    <row r="29" spans="2:133" ht="11.25" customHeight="1" x14ac:dyDescent="0.15">
      <c r="B29" s="654" t="s">
        <v>303</v>
      </c>
      <c r="C29" s="655"/>
      <c r="D29" s="655"/>
      <c r="E29" s="655"/>
      <c r="F29" s="655"/>
      <c r="G29" s="655"/>
      <c r="H29" s="655"/>
      <c r="I29" s="655"/>
      <c r="J29" s="655"/>
      <c r="K29" s="655"/>
      <c r="L29" s="655"/>
      <c r="M29" s="655"/>
      <c r="N29" s="655"/>
      <c r="O29" s="655"/>
      <c r="P29" s="655"/>
      <c r="Q29" s="656"/>
      <c r="R29" s="657">
        <v>12114</v>
      </c>
      <c r="S29" s="658"/>
      <c r="T29" s="658"/>
      <c r="U29" s="658"/>
      <c r="V29" s="658"/>
      <c r="W29" s="658"/>
      <c r="X29" s="658"/>
      <c r="Y29" s="659"/>
      <c r="Z29" s="695">
        <v>0.1</v>
      </c>
      <c r="AA29" s="695"/>
      <c r="AB29" s="695"/>
      <c r="AC29" s="695"/>
      <c r="AD29" s="696" t="s">
        <v>130</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304</v>
      </c>
      <c r="CE29" s="677"/>
      <c r="CF29" s="654" t="s">
        <v>305</v>
      </c>
      <c r="CG29" s="655"/>
      <c r="CH29" s="655"/>
      <c r="CI29" s="655"/>
      <c r="CJ29" s="655"/>
      <c r="CK29" s="655"/>
      <c r="CL29" s="655"/>
      <c r="CM29" s="655"/>
      <c r="CN29" s="655"/>
      <c r="CO29" s="655"/>
      <c r="CP29" s="655"/>
      <c r="CQ29" s="656"/>
      <c r="CR29" s="657">
        <v>739078</v>
      </c>
      <c r="CS29" s="670"/>
      <c r="CT29" s="670"/>
      <c r="CU29" s="670"/>
      <c r="CV29" s="670"/>
      <c r="CW29" s="670"/>
      <c r="CX29" s="670"/>
      <c r="CY29" s="671"/>
      <c r="CZ29" s="660">
        <v>8.5</v>
      </c>
      <c r="DA29" s="672"/>
      <c r="DB29" s="672"/>
      <c r="DC29" s="673"/>
      <c r="DD29" s="663">
        <v>728907</v>
      </c>
      <c r="DE29" s="670"/>
      <c r="DF29" s="670"/>
      <c r="DG29" s="670"/>
      <c r="DH29" s="670"/>
      <c r="DI29" s="670"/>
      <c r="DJ29" s="670"/>
      <c r="DK29" s="671"/>
      <c r="DL29" s="663">
        <v>728907</v>
      </c>
      <c r="DM29" s="670"/>
      <c r="DN29" s="670"/>
      <c r="DO29" s="670"/>
      <c r="DP29" s="670"/>
      <c r="DQ29" s="670"/>
      <c r="DR29" s="670"/>
      <c r="DS29" s="670"/>
      <c r="DT29" s="670"/>
      <c r="DU29" s="670"/>
      <c r="DV29" s="671"/>
      <c r="DW29" s="660">
        <v>19.899999999999999</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1018807</v>
      </c>
      <c r="S30" s="658"/>
      <c r="T30" s="658"/>
      <c r="U30" s="658"/>
      <c r="V30" s="658"/>
      <c r="W30" s="658"/>
      <c r="X30" s="658"/>
      <c r="Y30" s="659"/>
      <c r="Z30" s="695">
        <v>11.2</v>
      </c>
      <c r="AA30" s="695"/>
      <c r="AB30" s="695"/>
      <c r="AC30" s="695"/>
      <c r="AD30" s="696" t="s">
        <v>239</v>
      </c>
      <c r="AE30" s="696"/>
      <c r="AF30" s="696"/>
      <c r="AG30" s="696"/>
      <c r="AH30" s="696"/>
      <c r="AI30" s="696"/>
      <c r="AJ30" s="696"/>
      <c r="AK30" s="696"/>
      <c r="AL30" s="660" t="s">
        <v>130</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307</v>
      </c>
      <c r="BH30" s="732"/>
      <c r="BI30" s="732"/>
      <c r="BJ30" s="732"/>
      <c r="BK30" s="732"/>
      <c r="BL30" s="732"/>
      <c r="BM30" s="732"/>
      <c r="BN30" s="732"/>
      <c r="BO30" s="732"/>
      <c r="BP30" s="732"/>
      <c r="BQ30" s="733"/>
      <c r="BR30" s="709" t="s">
        <v>308</v>
      </c>
      <c r="BS30" s="732"/>
      <c r="BT30" s="732"/>
      <c r="BU30" s="732"/>
      <c r="BV30" s="732"/>
      <c r="BW30" s="732"/>
      <c r="BX30" s="732"/>
      <c r="BY30" s="732"/>
      <c r="BZ30" s="732"/>
      <c r="CA30" s="732"/>
      <c r="CB30" s="733"/>
      <c r="CD30" s="678"/>
      <c r="CE30" s="679"/>
      <c r="CF30" s="654" t="s">
        <v>309</v>
      </c>
      <c r="CG30" s="655"/>
      <c r="CH30" s="655"/>
      <c r="CI30" s="655"/>
      <c r="CJ30" s="655"/>
      <c r="CK30" s="655"/>
      <c r="CL30" s="655"/>
      <c r="CM30" s="655"/>
      <c r="CN30" s="655"/>
      <c r="CO30" s="655"/>
      <c r="CP30" s="655"/>
      <c r="CQ30" s="656"/>
      <c r="CR30" s="657">
        <v>715179</v>
      </c>
      <c r="CS30" s="658"/>
      <c r="CT30" s="658"/>
      <c r="CU30" s="658"/>
      <c r="CV30" s="658"/>
      <c r="CW30" s="658"/>
      <c r="CX30" s="658"/>
      <c r="CY30" s="659"/>
      <c r="CZ30" s="660">
        <v>8.1999999999999993</v>
      </c>
      <c r="DA30" s="672"/>
      <c r="DB30" s="672"/>
      <c r="DC30" s="673"/>
      <c r="DD30" s="663">
        <v>705008</v>
      </c>
      <c r="DE30" s="658"/>
      <c r="DF30" s="658"/>
      <c r="DG30" s="658"/>
      <c r="DH30" s="658"/>
      <c r="DI30" s="658"/>
      <c r="DJ30" s="658"/>
      <c r="DK30" s="659"/>
      <c r="DL30" s="663">
        <v>705008</v>
      </c>
      <c r="DM30" s="658"/>
      <c r="DN30" s="658"/>
      <c r="DO30" s="658"/>
      <c r="DP30" s="658"/>
      <c r="DQ30" s="658"/>
      <c r="DR30" s="658"/>
      <c r="DS30" s="658"/>
      <c r="DT30" s="658"/>
      <c r="DU30" s="658"/>
      <c r="DV30" s="659"/>
      <c r="DW30" s="660">
        <v>19.3</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v>19335</v>
      </c>
      <c r="S31" s="658"/>
      <c r="T31" s="658"/>
      <c r="U31" s="658"/>
      <c r="V31" s="658"/>
      <c r="W31" s="658"/>
      <c r="X31" s="658"/>
      <c r="Y31" s="659"/>
      <c r="Z31" s="695">
        <v>0.2</v>
      </c>
      <c r="AA31" s="695"/>
      <c r="AB31" s="695"/>
      <c r="AC31" s="695"/>
      <c r="AD31" s="696">
        <v>19335</v>
      </c>
      <c r="AE31" s="696"/>
      <c r="AF31" s="696"/>
      <c r="AG31" s="696"/>
      <c r="AH31" s="696"/>
      <c r="AI31" s="696"/>
      <c r="AJ31" s="696"/>
      <c r="AK31" s="696"/>
      <c r="AL31" s="660">
        <v>0.5</v>
      </c>
      <c r="AM31" s="661"/>
      <c r="AN31" s="661"/>
      <c r="AO31" s="697"/>
      <c r="AP31" s="727" t="s">
        <v>311</v>
      </c>
      <c r="AQ31" s="728"/>
      <c r="AR31" s="728"/>
      <c r="AS31" s="728"/>
      <c r="AT31" s="729" t="s">
        <v>312</v>
      </c>
      <c r="AU31" s="218"/>
      <c r="AV31" s="218"/>
      <c r="AW31" s="218"/>
      <c r="AX31" s="715" t="s">
        <v>188</v>
      </c>
      <c r="AY31" s="716"/>
      <c r="AZ31" s="716"/>
      <c r="BA31" s="716"/>
      <c r="BB31" s="716"/>
      <c r="BC31" s="716"/>
      <c r="BD31" s="716"/>
      <c r="BE31" s="716"/>
      <c r="BF31" s="717"/>
      <c r="BG31" s="719">
        <v>99.8</v>
      </c>
      <c r="BH31" s="720"/>
      <c r="BI31" s="720"/>
      <c r="BJ31" s="720"/>
      <c r="BK31" s="720"/>
      <c r="BL31" s="720"/>
      <c r="BM31" s="721">
        <v>99.1</v>
      </c>
      <c r="BN31" s="720"/>
      <c r="BO31" s="720"/>
      <c r="BP31" s="720"/>
      <c r="BQ31" s="722"/>
      <c r="BR31" s="719">
        <v>99.8</v>
      </c>
      <c r="BS31" s="720"/>
      <c r="BT31" s="720"/>
      <c r="BU31" s="720"/>
      <c r="BV31" s="720"/>
      <c r="BW31" s="720"/>
      <c r="BX31" s="721">
        <v>98.9</v>
      </c>
      <c r="BY31" s="720"/>
      <c r="BZ31" s="720"/>
      <c r="CA31" s="720"/>
      <c r="CB31" s="722"/>
      <c r="CD31" s="678"/>
      <c r="CE31" s="679"/>
      <c r="CF31" s="654" t="s">
        <v>313</v>
      </c>
      <c r="CG31" s="655"/>
      <c r="CH31" s="655"/>
      <c r="CI31" s="655"/>
      <c r="CJ31" s="655"/>
      <c r="CK31" s="655"/>
      <c r="CL31" s="655"/>
      <c r="CM31" s="655"/>
      <c r="CN31" s="655"/>
      <c r="CO31" s="655"/>
      <c r="CP31" s="655"/>
      <c r="CQ31" s="656"/>
      <c r="CR31" s="657">
        <v>23899</v>
      </c>
      <c r="CS31" s="670"/>
      <c r="CT31" s="670"/>
      <c r="CU31" s="670"/>
      <c r="CV31" s="670"/>
      <c r="CW31" s="670"/>
      <c r="CX31" s="670"/>
      <c r="CY31" s="671"/>
      <c r="CZ31" s="660">
        <v>0.3</v>
      </c>
      <c r="DA31" s="672"/>
      <c r="DB31" s="672"/>
      <c r="DC31" s="673"/>
      <c r="DD31" s="663">
        <v>23899</v>
      </c>
      <c r="DE31" s="670"/>
      <c r="DF31" s="670"/>
      <c r="DG31" s="670"/>
      <c r="DH31" s="670"/>
      <c r="DI31" s="670"/>
      <c r="DJ31" s="670"/>
      <c r="DK31" s="671"/>
      <c r="DL31" s="663">
        <v>23899</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1318338</v>
      </c>
      <c r="S32" s="658"/>
      <c r="T32" s="658"/>
      <c r="U32" s="658"/>
      <c r="V32" s="658"/>
      <c r="W32" s="658"/>
      <c r="X32" s="658"/>
      <c r="Y32" s="659"/>
      <c r="Z32" s="695">
        <v>14.4</v>
      </c>
      <c r="AA32" s="695"/>
      <c r="AB32" s="695"/>
      <c r="AC32" s="695"/>
      <c r="AD32" s="696" t="s">
        <v>130</v>
      </c>
      <c r="AE32" s="696"/>
      <c r="AF32" s="696"/>
      <c r="AG32" s="696"/>
      <c r="AH32" s="696"/>
      <c r="AI32" s="696"/>
      <c r="AJ32" s="696"/>
      <c r="AK32" s="696"/>
      <c r="AL32" s="660" t="s">
        <v>239</v>
      </c>
      <c r="AM32" s="661"/>
      <c r="AN32" s="661"/>
      <c r="AO32" s="697"/>
      <c r="AP32" s="698"/>
      <c r="AQ32" s="699"/>
      <c r="AR32" s="699"/>
      <c r="AS32" s="699"/>
      <c r="AT32" s="730"/>
      <c r="AU32" s="214" t="s">
        <v>315</v>
      </c>
      <c r="AX32" s="654" t="s">
        <v>316</v>
      </c>
      <c r="AY32" s="655"/>
      <c r="AZ32" s="655"/>
      <c r="BA32" s="655"/>
      <c r="BB32" s="655"/>
      <c r="BC32" s="655"/>
      <c r="BD32" s="655"/>
      <c r="BE32" s="655"/>
      <c r="BF32" s="656"/>
      <c r="BG32" s="723">
        <v>99.5</v>
      </c>
      <c r="BH32" s="670"/>
      <c r="BI32" s="670"/>
      <c r="BJ32" s="670"/>
      <c r="BK32" s="670"/>
      <c r="BL32" s="670"/>
      <c r="BM32" s="661">
        <v>98.4</v>
      </c>
      <c r="BN32" s="670"/>
      <c r="BO32" s="670"/>
      <c r="BP32" s="670"/>
      <c r="BQ32" s="693"/>
      <c r="BR32" s="723">
        <v>99.6</v>
      </c>
      <c r="BS32" s="670"/>
      <c r="BT32" s="670"/>
      <c r="BU32" s="670"/>
      <c r="BV32" s="670"/>
      <c r="BW32" s="670"/>
      <c r="BX32" s="661">
        <v>98.2</v>
      </c>
      <c r="BY32" s="670"/>
      <c r="BZ32" s="670"/>
      <c r="CA32" s="670"/>
      <c r="CB32" s="693"/>
      <c r="CD32" s="680"/>
      <c r="CE32" s="681"/>
      <c r="CF32" s="654" t="s">
        <v>317</v>
      </c>
      <c r="CG32" s="655"/>
      <c r="CH32" s="655"/>
      <c r="CI32" s="655"/>
      <c r="CJ32" s="655"/>
      <c r="CK32" s="655"/>
      <c r="CL32" s="655"/>
      <c r="CM32" s="655"/>
      <c r="CN32" s="655"/>
      <c r="CO32" s="655"/>
      <c r="CP32" s="655"/>
      <c r="CQ32" s="656"/>
      <c r="CR32" s="657">
        <v>709</v>
      </c>
      <c r="CS32" s="658"/>
      <c r="CT32" s="658"/>
      <c r="CU32" s="658"/>
      <c r="CV32" s="658"/>
      <c r="CW32" s="658"/>
      <c r="CX32" s="658"/>
      <c r="CY32" s="659"/>
      <c r="CZ32" s="660">
        <v>0</v>
      </c>
      <c r="DA32" s="672"/>
      <c r="DB32" s="672"/>
      <c r="DC32" s="673"/>
      <c r="DD32" s="663">
        <v>709</v>
      </c>
      <c r="DE32" s="658"/>
      <c r="DF32" s="658"/>
      <c r="DG32" s="658"/>
      <c r="DH32" s="658"/>
      <c r="DI32" s="658"/>
      <c r="DJ32" s="658"/>
      <c r="DK32" s="659"/>
      <c r="DL32" s="663">
        <v>709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78083</v>
      </c>
      <c r="S33" s="658"/>
      <c r="T33" s="658"/>
      <c r="U33" s="658"/>
      <c r="V33" s="658"/>
      <c r="W33" s="658"/>
      <c r="X33" s="658"/>
      <c r="Y33" s="659"/>
      <c r="Z33" s="695">
        <v>0.9</v>
      </c>
      <c r="AA33" s="695"/>
      <c r="AB33" s="695"/>
      <c r="AC33" s="695"/>
      <c r="AD33" s="696" t="s">
        <v>138</v>
      </c>
      <c r="AE33" s="696"/>
      <c r="AF33" s="696"/>
      <c r="AG33" s="696"/>
      <c r="AH33" s="696"/>
      <c r="AI33" s="696"/>
      <c r="AJ33" s="696"/>
      <c r="AK33" s="696"/>
      <c r="AL33" s="660" t="s">
        <v>138</v>
      </c>
      <c r="AM33" s="661"/>
      <c r="AN33" s="661"/>
      <c r="AO33" s="697"/>
      <c r="AP33" s="700"/>
      <c r="AQ33" s="701"/>
      <c r="AR33" s="701"/>
      <c r="AS33" s="701"/>
      <c r="AT33" s="731"/>
      <c r="AU33" s="219"/>
      <c r="AV33" s="219"/>
      <c r="AW33" s="219"/>
      <c r="AX33" s="638" t="s">
        <v>319</v>
      </c>
      <c r="AY33" s="639"/>
      <c r="AZ33" s="639"/>
      <c r="BA33" s="639"/>
      <c r="BB33" s="639"/>
      <c r="BC33" s="639"/>
      <c r="BD33" s="639"/>
      <c r="BE33" s="639"/>
      <c r="BF33" s="640"/>
      <c r="BG33" s="718">
        <v>99.8</v>
      </c>
      <c r="BH33" s="642"/>
      <c r="BI33" s="642"/>
      <c r="BJ33" s="642"/>
      <c r="BK33" s="642"/>
      <c r="BL33" s="642"/>
      <c r="BM33" s="688">
        <v>99.2</v>
      </c>
      <c r="BN33" s="642"/>
      <c r="BO33" s="642"/>
      <c r="BP33" s="642"/>
      <c r="BQ33" s="705"/>
      <c r="BR33" s="718">
        <v>99.9</v>
      </c>
      <c r="BS33" s="642"/>
      <c r="BT33" s="642"/>
      <c r="BU33" s="642"/>
      <c r="BV33" s="642"/>
      <c r="BW33" s="642"/>
      <c r="BX33" s="688">
        <v>99.1</v>
      </c>
      <c r="BY33" s="642"/>
      <c r="BZ33" s="642"/>
      <c r="CA33" s="642"/>
      <c r="CB33" s="705"/>
      <c r="CD33" s="654" t="s">
        <v>320</v>
      </c>
      <c r="CE33" s="655"/>
      <c r="CF33" s="655"/>
      <c r="CG33" s="655"/>
      <c r="CH33" s="655"/>
      <c r="CI33" s="655"/>
      <c r="CJ33" s="655"/>
      <c r="CK33" s="655"/>
      <c r="CL33" s="655"/>
      <c r="CM33" s="655"/>
      <c r="CN33" s="655"/>
      <c r="CO33" s="655"/>
      <c r="CP33" s="655"/>
      <c r="CQ33" s="656"/>
      <c r="CR33" s="657">
        <v>4417802</v>
      </c>
      <c r="CS33" s="670"/>
      <c r="CT33" s="670"/>
      <c r="CU33" s="670"/>
      <c r="CV33" s="670"/>
      <c r="CW33" s="670"/>
      <c r="CX33" s="670"/>
      <c r="CY33" s="671"/>
      <c r="CZ33" s="660">
        <v>50.5</v>
      </c>
      <c r="DA33" s="672"/>
      <c r="DB33" s="672"/>
      <c r="DC33" s="673"/>
      <c r="DD33" s="663">
        <v>3124055</v>
      </c>
      <c r="DE33" s="670"/>
      <c r="DF33" s="670"/>
      <c r="DG33" s="670"/>
      <c r="DH33" s="670"/>
      <c r="DI33" s="670"/>
      <c r="DJ33" s="670"/>
      <c r="DK33" s="671"/>
      <c r="DL33" s="663">
        <v>1518967</v>
      </c>
      <c r="DM33" s="670"/>
      <c r="DN33" s="670"/>
      <c r="DO33" s="670"/>
      <c r="DP33" s="670"/>
      <c r="DQ33" s="670"/>
      <c r="DR33" s="670"/>
      <c r="DS33" s="670"/>
      <c r="DT33" s="670"/>
      <c r="DU33" s="670"/>
      <c r="DV33" s="671"/>
      <c r="DW33" s="660">
        <v>41.5</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689662</v>
      </c>
      <c r="S34" s="658"/>
      <c r="T34" s="658"/>
      <c r="U34" s="658"/>
      <c r="V34" s="658"/>
      <c r="W34" s="658"/>
      <c r="X34" s="658"/>
      <c r="Y34" s="659"/>
      <c r="Z34" s="695">
        <v>7.6</v>
      </c>
      <c r="AA34" s="695"/>
      <c r="AB34" s="695"/>
      <c r="AC34" s="695"/>
      <c r="AD34" s="696" t="s">
        <v>239</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1235082</v>
      </c>
      <c r="CS34" s="658"/>
      <c r="CT34" s="658"/>
      <c r="CU34" s="658"/>
      <c r="CV34" s="658"/>
      <c r="CW34" s="658"/>
      <c r="CX34" s="658"/>
      <c r="CY34" s="659"/>
      <c r="CZ34" s="660">
        <v>14.1</v>
      </c>
      <c r="DA34" s="672"/>
      <c r="DB34" s="672"/>
      <c r="DC34" s="673"/>
      <c r="DD34" s="663">
        <v>676863</v>
      </c>
      <c r="DE34" s="658"/>
      <c r="DF34" s="658"/>
      <c r="DG34" s="658"/>
      <c r="DH34" s="658"/>
      <c r="DI34" s="658"/>
      <c r="DJ34" s="658"/>
      <c r="DK34" s="659"/>
      <c r="DL34" s="663">
        <v>359742</v>
      </c>
      <c r="DM34" s="658"/>
      <c r="DN34" s="658"/>
      <c r="DO34" s="658"/>
      <c r="DP34" s="658"/>
      <c r="DQ34" s="658"/>
      <c r="DR34" s="658"/>
      <c r="DS34" s="658"/>
      <c r="DT34" s="658"/>
      <c r="DU34" s="658"/>
      <c r="DV34" s="659"/>
      <c r="DW34" s="660">
        <v>9.8000000000000007</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1351095</v>
      </c>
      <c r="S35" s="658"/>
      <c r="T35" s="658"/>
      <c r="U35" s="658"/>
      <c r="V35" s="658"/>
      <c r="W35" s="658"/>
      <c r="X35" s="658"/>
      <c r="Y35" s="659"/>
      <c r="Z35" s="695">
        <v>14.8</v>
      </c>
      <c r="AA35" s="695"/>
      <c r="AB35" s="695"/>
      <c r="AC35" s="695"/>
      <c r="AD35" s="696" t="s">
        <v>130</v>
      </c>
      <c r="AE35" s="696"/>
      <c r="AF35" s="696"/>
      <c r="AG35" s="696"/>
      <c r="AH35" s="696"/>
      <c r="AI35" s="696"/>
      <c r="AJ35" s="696"/>
      <c r="AK35" s="696"/>
      <c r="AL35" s="660" t="s">
        <v>138</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241038</v>
      </c>
      <c r="CS35" s="670"/>
      <c r="CT35" s="670"/>
      <c r="CU35" s="670"/>
      <c r="CV35" s="670"/>
      <c r="CW35" s="670"/>
      <c r="CX35" s="670"/>
      <c r="CY35" s="671"/>
      <c r="CZ35" s="660">
        <v>2.8</v>
      </c>
      <c r="DA35" s="672"/>
      <c r="DB35" s="672"/>
      <c r="DC35" s="673"/>
      <c r="DD35" s="663">
        <v>201817</v>
      </c>
      <c r="DE35" s="670"/>
      <c r="DF35" s="670"/>
      <c r="DG35" s="670"/>
      <c r="DH35" s="670"/>
      <c r="DI35" s="670"/>
      <c r="DJ35" s="670"/>
      <c r="DK35" s="671"/>
      <c r="DL35" s="663">
        <v>184391</v>
      </c>
      <c r="DM35" s="670"/>
      <c r="DN35" s="670"/>
      <c r="DO35" s="670"/>
      <c r="DP35" s="670"/>
      <c r="DQ35" s="670"/>
      <c r="DR35" s="670"/>
      <c r="DS35" s="670"/>
      <c r="DT35" s="670"/>
      <c r="DU35" s="670"/>
      <c r="DV35" s="671"/>
      <c r="DW35" s="660">
        <v>5</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306103</v>
      </c>
      <c r="S36" s="658"/>
      <c r="T36" s="658"/>
      <c r="U36" s="658"/>
      <c r="V36" s="658"/>
      <c r="W36" s="658"/>
      <c r="X36" s="658"/>
      <c r="Y36" s="659"/>
      <c r="Z36" s="695">
        <v>3.4</v>
      </c>
      <c r="AA36" s="695"/>
      <c r="AB36" s="695"/>
      <c r="AC36" s="695"/>
      <c r="AD36" s="696" t="s">
        <v>239</v>
      </c>
      <c r="AE36" s="696"/>
      <c r="AF36" s="696"/>
      <c r="AG36" s="696"/>
      <c r="AH36" s="696"/>
      <c r="AI36" s="696"/>
      <c r="AJ36" s="696"/>
      <c r="AK36" s="696"/>
      <c r="AL36" s="660" t="s">
        <v>130</v>
      </c>
      <c r="AM36" s="661"/>
      <c r="AN36" s="661"/>
      <c r="AO36" s="697"/>
      <c r="AP36" s="222"/>
      <c r="AQ36" s="706" t="s">
        <v>328</v>
      </c>
      <c r="AR36" s="707"/>
      <c r="AS36" s="707"/>
      <c r="AT36" s="707"/>
      <c r="AU36" s="707"/>
      <c r="AV36" s="707"/>
      <c r="AW36" s="707"/>
      <c r="AX36" s="707"/>
      <c r="AY36" s="708"/>
      <c r="AZ36" s="712">
        <v>861211</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15726</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1513967</v>
      </c>
      <c r="CS36" s="658"/>
      <c r="CT36" s="658"/>
      <c r="CU36" s="658"/>
      <c r="CV36" s="658"/>
      <c r="CW36" s="658"/>
      <c r="CX36" s="658"/>
      <c r="CY36" s="659"/>
      <c r="CZ36" s="660">
        <v>17.3</v>
      </c>
      <c r="DA36" s="672"/>
      <c r="DB36" s="672"/>
      <c r="DC36" s="673"/>
      <c r="DD36" s="663">
        <v>1021647</v>
      </c>
      <c r="DE36" s="658"/>
      <c r="DF36" s="658"/>
      <c r="DG36" s="658"/>
      <c r="DH36" s="658"/>
      <c r="DI36" s="658"/>
      <c r="DJ36" s="658"/>
      <c r="DK36" s="659"/>
      <c r="DL36" s="663">
        <v>586064</v>
      </c>
      <c r="DM36" s="658"/>
      <c r="DN36" s="658"/>
      <c r="DO36" s="658"/>
      <c r="DP36" s="658"/>
      <c r="DQ36" s="658"/>
      <c r="DR36" s="658"/>
      <c r="DS36" s="658"/>
      <c r="DT36" s="658"/>
      <c r="DU36" s="658"/>
      <c r="DV36" s="659"/>
      <c r="DW36" s="660">
        <v>16</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89557</v>
      </c>
      <c r="S37" s="658"/>
      <c r="T37" s="658"/>
      <c r="U37" s="658"/>
      <c r="V37" s="658"/>
      <c r="W37" s="658"/>
      <c r="X37" s="658"/>
      <c r="Y37" s="659"/>
      <c r="Z37" s="695">
        <v>1</v>
      </c>
      <c r="AA37" s="695"/>
      <c r="AB37" s="695"/>
      <c r="AC37" s="695"/>
      <c r="AD37" s="696" t="s">
        <v>138</v>
      </c>
      <c r="AE37" s="696"/>
      <c r="AF37" s="696"/>
      <c r="AG37" s="696"/>
      <c r="AH37" s="696"/>
      <c r="AI37" s="696"/>
      <c r="AJ37" s="696"/>
      <c r="AK37" s="696"/>
      <c r="AL37" s="660" t="s">
        <v>130</v>
      </c>
      <c r="AM37" s="661"/>
      <c r="AN37" s="661"/>
      <c r="AO37" s="697"/>
      <c r="AQ37" s="690" t="s">
        <v>332</v>
      </c>
      <c r="AR37" s="691"/>
      <c r="AS37" s="691"/>
      <c r="AT37" s="691"/>
      <c r="AU37" s="691"/>
      <c r="AV37" s="691"/>
      <c r="AW37" s="691"/>
      <c r="AX37" s="691"/>
      <c r="AY37" s="692"/>
      <c r="AZ37" s="657">
        <v>216442</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3326</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769929</v>
      </c>
      <c r="CS37" s="670"/>
      <c r="CT37" s="670"/>
      <c r="CU37" s="670"/>
      <c r="CV37" s="670"/>
      <c r="CW37" s="670"/>
      <c r="CX37" s="670"/>
      <c r="CY37" s="671"/>
      <c r="CZ37" s="660">
        <v>8.8000000000000007</v>
      </c>
      <c r="DA37" s="672"/>
      <c r="DB37" s="672"/>
      <c r="DC37" s="673"/>
      <c r="DD37" s="663">
        <v>388279</v>
      </c>
      <c r="DE37" s="670"/>
      <c r="DF37" s="670"/>
      <c r="DG37" s="670"/>
      <c r="DH37" s="670"/>
      <c r="DI37" s="670"/>
      <c r="DJ37" s="670"/>
      <c r="DK37" s="671"/>
      <c r="DL37" s="663">
        <v>388279</v>
      </c>
      <c r="DM37" s="670"/>
      <c r="DN37" s="670"/>
      <c r="DO37" s="670"/>
      <c r="DP37" s="670"/>
      <c r="DQ37" s="670"/>
      <c r="DR37" s="670"/>
      <c r="DS37" s="670"/>
      <c r="DT37" s="670"/>
      <c r="DU37" s="670"/>
      <c r="DV37" s="671"/>
      <c r="DW37" s="660">
        <v>10.6</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357278</v>
      </c>
      <c r="S38" s="658"/>
      <c r="T38" s="658"/>
      <c r="U38" s="658"/>
      <c r="V38" s="658"/>
      <c r="W38" s="658"/>
      <c r="X38" s="658"/>
      <c r="Y38" s="659"/>
      <c r="Z38" s="695">
        <v>3.9</v>
      </c>
      <c r="AA38" s="695"/>
      <c r="AB38" s="695"/>
      <c r="AC38" s="695"/>
      <c r="AD38" s="696" t="s">
        <v>130</v>
      </c>
      <c r="AE38" s="696"/>
      <c r="AF38" s="696"/>
      <c r="AG38" s="696"/>
      <c r="AH38" s="696"/>
      <c r="AI38" s="696"/>
      <c r="AJ38" s="696"/>
      <c r="AK38" s="696"/>
      <c r="AL38" s="660" t="s">
        <v>130</v>
      </c>
      <c r="AM38" s="661"/>
      <c r="AN38" s="661"/>
      <c r="AO38" s="697"/>
      <c r="AQ38" s="690" t="s">
        <v>336</v>
      </c>
      <c r="AR38" s="691"/>
      <c r="AS38" s="691"/>
      <c r="AT38" s="691"/>
      <c r="AU38" s="691"/>
      <c r="AV38" s="691"/>
      <c r="AW38" s="691"/>
      <c r="AX38" s="691"/>
      <c r="AY38" s="692"/>
      <c r="AZ38" s="657">
        <v>183705</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908</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528143</v>
      </c>
      <c r="CS38" s="658"/>
      <c r="CT38" s="658"/>
      <c r="CU38" s="658"/>
      <c r="CV38" s="658"/>
      <c r="CW38" s="658"/>
      <c r="CX38" s="658"/>
      <c r="CY38" s="659"/>
      <c r="CZ38" s="660">
        <v>6</v>
      </c>
      <c r="DA38" s="672"/>
      <c r="DB38" s="672"/>
      <c r="DC38" s="673"/>
      <c r="DD38" s="663">
        <v>460075</v>
      </c>
      <c r="DE38" s="658"/>
      <c r="DF38" s="658"/>
      <c r="DG38" s="658"/>
      <c r="DH38" s="658"/>
      <c r="DI38" s="658"/>
      <c r="DJ38" s="658"/>
      <c r="DK38" s="659"/>
      <c r="DL38" s="663">
        <v>388770</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138</v>
      </c>
      <c r="AE39" s="696"/>
      <c r="AF39" s="696"/>
      <c r="AG39" s="696"/>
      <c r="AH39" s="696"/>
      <c r="AI39" s="696"/>
      <c r="AJ39" s="696"/>
      <c r="AK39" s="696"/>
      <c r="AL39" s="660" t="s">
        <v>239</v>
      </c>
      <c r="AM39" s="661"/>
      <c r="AN39" s="661"/>
      <c r="AO39" s="697"/>
      <c r="AQ39" s="690" t="s">
        <v>340</v>
      </c>
      <c r="AR39" s="691"/>
      <c r="AS39" s="691"/>
      <c r="AT39" s="691"/>
      <c r="AU39" s="691"/>
      <c r="AV39" s="691"/>
      <c r="AW39" s="691"/>
      <c r="AX39" s="691"/>
      <c r="AY39" s="692"/>
      <c r="AZ39" s="657">
        <v>116626</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1576</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880372</v>
      </c>
      <c r="CS39" s="670"/>
      <c r="CT39" s="670"/>
      <c r="CU39" s="670"/>
      <c r="CV39" s="670"/>
      <c r="CW39" s="670"/>
      <c r="CX39" s="670"/>
      <c r="CY39" s="671"/>
      <c r="CZ39" s="660">
        <v>10.1</v>
      </c>
      <c r="DA39" s="672"/>
      <c r="DB39" s="672"/>
      <c r="DC39" s="673"/>
      <c r="DD39" s="663">
        <v>763653</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90678</v>
      </c>
      <c r="S40" s="658"/>
      <c r="T40" s="658"/>
      <c r="U40" s="658"/>
      <c r="V40" s="658"/>
      <c r="W40" s="658"/>
      <c r="X40" s="658"/>
      <c r="Y40" s="659"/>
      <c r="Z40" s="695">
        <v>1</v>
      </c>
      <c r="AA40" s="695"/>
      <c r="AB40" s="695"/>
      <c r="AC40" s="695"/>
      <c r="AD40" s="696" t="s">
        <v>138</v>
      </c>
      <c r="AE40" s="696"/>
      <c r="AF40" s="696"/>
      <c r="AG40" s="696"/>
      <c r="AH40" s="696"/>
      <c r="AI40" s="696"/>
      <c r="AJ40" s="696"/>
      <c r="AK40" s="696"/>
      <c r="AL40" s="660" t="s">
        <v>138</v>
      </c>
      <c r="AM40" s="661"/>
      <c r="AN40" s="661"/>
      <c r="AO40" s="697"/>
      <c r="AQ40" s="690" t="s">
        <v>344</v>
      </c>
      <c r="AR40" s="691"/>
      <c r="AS40" s="691"/>
      <c r="AT40" s="691"/>
      <c r="AU40" s="691"/>
      <c r="AV40" s="691"/>
      <c r="AW40" s="691"/>
      <c r="AX40" s="691"/>
      <c r="AY40" s="692"/>
      <c r="AZ40" s="657" t="s">
        <v>138</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92</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19200</v>
      </c>
      <c r="CS40" s="658"/>
      <c r="CT40" s="658"/>
      <c r="CU40" s="658"/>
      <c r="CV40" s="658"/>
      <c r="CW40" s="658"/>
      <c r="CX40" s="658"/>
      <c r="CY40" s="659"/>
      <c r="CZ40" s="660">
        <v>0.2</v>
      </c>
      <c r="DA40" s="672"/>
      <c r="DB40" s="672"/>
      <c r="DC40" s="673"/>
      <c r="DD40" s="663" t="s">
        <v>130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9129296</v>
      </c>
      <c r="S41" s="682"/>
      <c r="T41" s="682"/>
      <c r="U41" s="682"/>
      <c r="V41" s="682"/>
      <c r="W41" s="682"/>
      <c r="X41" s="682"/>
      <c r="Y41" s="685"/>
      <c r="Z41" s="686">
        <v>100</v>
      </c>
      <c r="AA41" s="686"/>
      <c r="AB41" s="686"/>
      <c r="AC41" s="686"/>
      <c r="AD41" s="687">
        <v>3565347</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80475</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130</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263963</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279</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2126861</v>
      </c>
      <c r="CS42" s="670"/>
      <c r="CT42" s="670"/>
      <c r="CU42" s="670"/>
      <c r="CV42" s="670"/>
      <c r="CW42" s="670"/>
      <c r="CX42" s="670"/>
      <c r="CY42" s="671"/>
      <c r="CZ42" s="660">
        <v>24.3</v>
      </c>
      <c r="DA42" s="672"/>
      <c r="DB42" s="672"/>
      <c r="DC42" s="673"/>
      <c r="DD42" s="663">
        <v>596629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97912</v>
      </c>
      <c r="CS43" s="670"/>
      <c r="CT43" s="670"/>
      <c r="CU43" s="670"/>
      <c r="CV43" s="670"/>
      <c r="CW43" s="670"/>
      <c r="CX43" s="670"/>
      <c r="CY43" s="671"/>
      <c r="CZ43" s="660">
        <v>1.1000000000000001</v>
      </c>
      <c r="DA43" s="672"/>
      <c r="DB43" s="672"/>
      <c r="DC43" s="673"/>
      <c r="DD43" s="663">
        <v>71026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2106269</v>
      </c>
      <c r="CS44" s="658"/>
      <c r="CT44" s="658"/>
      <c r="CU44" s="658"/>
      <c r="CV44" s="658"/>
      <c r="CW44" s="658"/>
      <c r="CX44" s="658"/>
      <c r="CY44" s="659"/>
      <c r="CZ44" s="660">
        <v>24.1</v>
      </c>
      <c r="DA44" s="661"/>
      <c r="DB44" s="661"/>
      <c r="DC44" s="662"/>
      <c r="DD44" s="663">
        <v>596629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172638</v>
      </c>
      <c r="CS45" s="670"/>
      <c r="CT45" s="670"/>
      <c r="CU45" s="670"/>
      <c r="CV45" s="670"/>
      <c r="CW45" s="670"/>
      <c r="CX45" s="670"/>
      <c r="CY45" s="671"/>
      <c r="CZ45" s="660">
        <v>2</v>
      </c>
      <c r="DA45" s="672"/>
      <c r="DB45" s="672"/>
      <c r="DC45" s="673"/>
      <c r="DD45" s="663">
        <v>8355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1815207</v>
      </c>
      <c r="CS46" s="658"/>
      <c r="CT46" s="658"/>
      <c r="CU46" s="658"/>
      <c r="CV46" s="658"/>
      <c r="CW46" s="658"/>
      <c r="CX46" s="658"/>
      <c r="CY46" s="659"/>
      <c r="CZ46" s="660">
        <v>20.8</v>
      </c>
      <c r="DA46" s="661"/>
      <c r="DB46" s="661"/>
      <c r="DC46" s="662"/>
      <c r="DD46" s="663">
        <v>578050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20592</v>
      </c>
      <c r="CS47" s="670"/>
      <c r="CT47" s="670"/>
      <c r="CU47" s="670"/>
      <c r="CV47" s="670"/>
      <c r="CW47" s="670"/>
      <c r="CX47" s="670"/>
      <c r="CY47" s="671"/>
      <c r="CZ47" s="660">
        <v>0.2</v>
      </c>
      <c r="DA47" s="672"/>
      <c r="DB47" s="672"/>
      <c r="DC47" s="673"/>
      <c r="DD47" s="663" t="s">
        <v>239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8740433</v>
      </c>
      <c r="CS49" s="642"/>
      <c r="CT49" s="642"/>
      <c r="CU49" s="642"/>
      <c r="CV49" s="642"/>
      <c r="CW49" s="642"/>
      <c r="CX49" s="642"/>
      <c r="CY49" s="643"/>
      <c r="CZ49" s="644">
        <v>100</v>
      </c>
      <c r="DA49" s="645"/>
      <c r="DB49" s="645"/>
      <c r="DC49" s="646"/>
      <c r="DD49" s="647">
        <v>5345283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l19a6iSL1dEHrWHGB0CiGZFEtSkDHn7m82dwWdJEiHHunYReIseRWs+cK5wni+KpUmxvDnEaR6IOA34FrForw==" saltValue="W5TktPDVpBKqGT9tCEW4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387</v>
      </c>
      <c r="C7" s="1084"/>
      <c r="D7" s="1084"/>
      <c r="E7" s="1084"/>
      <c r="F7" s="1084"/>
      <c r="G7" s="1084"/>
      <c r="H7" s="1084"/>
      <c r="I7" s="1084"/>
      <c r="J7" s="1084"/>
      <c r="K7" s="1084"/>
      <c r="L7" s="1084"/>
      <c r="M7" s="1084"/>
      <c r="N7" s="1084"/>
      <c r="O7" s="1084"/>
      <c r="P7" s="1085"/>
      <c r="Q7" s="1138">
        <v>9129</v>
      </c>
      <c r="R7" s="1139"/>
      <c r="S7" s="1139"/>
      <c r="T7" s="1139"/>
      <c r="U7" s="1139"/>
      <c r="V7" s="1139">
        <v>8740</v>
      </c>
      <c r="W7" s="1139"/>
      <c r="X7" s="1139"/>
      <c r="Y7" s="1139"/>
      <c r="Z7" s="1139"/>
      <c r="AA7" s="1139">
        <v>389</v>
      </c>
      <c r="AB7" s="1139"/>
      <c r="AC7" s="1139"/>
      <c r="AD7" s="1139"/>
      <c r="AE7" s="1140"/>
      <c r="AF7" s="1141">
        <v>331</v>
      </c>
      <c r="AG7" s="1142"/>
      <c r="AH7" s="1142"/>
      <c r="AI7" s="1142"/>
      <c r="AJ7" s="1143"/>
      <c r="AK7" s="1144">
        <v>1351</v>
      </c>
      <c r="AL7" s="1145"/>
      <c r="AM7" s="1145"/>
      <c r="AN7" s="1145"/>
      <c r="AO7" s="1145"/>
      <c r="AP7" s="1145">
        <v>6118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571</v>
      </c>
      <c r="BT7" s="1136"/>
      <c r="BU7" s="1136"/>
      <c r="BV7" s="1136"/>
      <c r="BW7" s="1136"/>
      <c r="BX7" s="1136"/>
      <c r="BY7" s="1136"/>
      <c r="BZ7" s="1136"/>
      <c r="CA7" s="1136"/>
      <c r="CB7" s="1136"/>
      <c r="CC7" s="1136"/>
      <c r="CD7" s="1136"/>
      <c r="CE7" s="1136"/>
      <c r="CF7" s="1136"/>
      <c r="CG7" s="1148"/>
      <c r="CH7" s="1132">
        <v>-6</v>
      </c>
      <c r="CI7" s="1133"/>
      <c r="CJ7" s="1133"/>
      <c r="CK7" s="1133"/>
      <c r="CL7" s="1134"/>
      <c r="CM7" s="1132">
        <v>187</v>
      </c>
      <c r="CN7" s="1133"/>
      <c r="CO7" s="1133"/>
      <c r="CP7" s="1133"/>
      <c r="CQ7" s="1134"/>
      <c r="CR7" s="1132">
        <v>10</v>
      </c>
      <c r="CS7" s="1133"/>
      <c r="CT7" s="1133"/>
      <c r="CU7" s="1133"/>
      <c r="CV7" s="1134"/>
      <c r="CW7" s="1132" t="s">
        <v>502</v>
      </c>
      <c r="CX7" s="1133"/>
      <c r="CY7" s="1133"/>
      <c r="CZ7" s="1133"/>
      <c r="DA7" s="1134"/>
      <c r="DB7" s="1132" t="s">
        <v>502</v>
      </c>
      <c r="DC7" s="1133"/>
      <c r="DD7" s="1133"/>
      <c r="DE7" s="1133"/>
      <c r="DF7" s="1134"/>
      <c r="DG7" s="1132" t="s">
        <v>502</v>
      </c>
      <c r="DH7" s="1133"/>
      <c r="DI7" s="1133"/>
      <c r="DJ7" s="1133"/>
      <c r="DK7" s="1134"/>
      <c r="DL7" s="1132" t="s">
        <v>502</v>
      </c>
      <c r="DM7" s="1133"/>
      <c r="DN7" s="1133"/>
      <c r="DO7" s="1133"/>
      <c r="DP7" s="1134"/>
      <c r="DQ7" s="1132" t="s">
        <v>502</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389</v>
      </c>
      <c r="B23" s="973" t="s">
        <v>390</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331</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370</v>
      </c>
      <c r="B26" s="1032"/>
      <c r="C26" s="1032"/>
      <c r="D26" s="1032"/>
      <c r="E26" s="1032"/>
      <c r="F26" s="1032"/>
      <c r="G26" s="1032"/>
      <c r="H26" s="1032"/>
      <c r="I26" s="1032"/>
      <c r="J26" s="1032"/>
      <c r="K26" s="1032"/>
      <c r="L26" s="1032"/>
      <c r="M26" s="1032"/>
      <c r="N26" s="1032"/>
      <c r="O26" s="1032"/>
      <c r="P26" s="1033"/>
      <c r="Q26" s="1037" t="s">
        <v>393</v>
      </c>
      <c r="R26" s="1038"/>
      <c r="S26" s="1038"/>
      <c r="T26" s="1038"/>
      <c r="U26" s="1039"/>
      <c r="V26" s="1037" t="s">
        <v>394</v>
      </c>
      <c r="W26" s="1038"/>
      <c r="X26" s="1038"/>
      <c r="Y26" s="1038"/>
      <c r="Z26" s="1039"/>
      <c r="AA26" s="1037" t="s">
        <v>395</v>
      </c>
      <c r="AB26" s="1038"/>
      <c r="AC26" s="1038"/>
      <c r="AD26" s="1038"/>
      <c r="AE26" s="1038"/>
      <c r="AF26" s="1091" t="s">
        <v>396</v>
      </c>
      <c r="AG26" s="1044"/>
      <c r="AH26" s="1044"/>
      <c r="AI26" s="1044"/>
      <c r="AJ26" s="1092"/>
      <c r="AK26" s="1038" t="s">
        <v>397</v>
      </c>
      <c r="AL26" s="1038"/>
      <c r="AM26" s="1038"/>
      <c r="AN26" s="1038"/>
      <c r="AO26" s="1039"/>
      <c r="AP26" s="1037" t="s">
        <v>398</v>
      </c>
      <c r="AQ26" s="1038"/>
      <c r="AR26" s="1038"/>
      <c r="AS26" s="1038"/>
      <c r="AT26" s="1039"/>
      <c r="AU26" s="1037" t="s">
        <v>399</v>
      </c>
      <c r="AV26" s="1038"/>
      <c r="AW26" s="1038"/>
      <c r="AX26" s="1038"/>
      <c r="AY26" s="1039"/>
      <c r="AZ26" s="1037" t="s">
        <v>400</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401</v>
      </c>
      <c r="C28" s="1084"/>
      <c r="D28" s="1084"/>
      <c r="E28" s="1084"/>
      <c r="F28" s="1084"/>
      <c r="G28" s="1084"/>
      <c r="H28" s="1084"/>
      <c r="I28" s="1084"/>
      <c r="J28" s="1084"/>
      <c r="K28" s="1084"/>
      <c r="L28" s="1084"/>
      <c r="M28" s="1084"/>
      <c r="N28" s="1084"/>
      <c r="O28" s="1084"/>
      <c r="P28" s="1085"/>
      <c r="Q28" s="1086">
        <v>684</v>
      </c>
      <c r="R28" s="1087"/>
      <c r="S28" s="1087"/>
      <c r="T28" s="1087"/>
      <c r="U28" s="1087"/>
      <c r="V28" s="1087">
        <v>668</v>
      </c>
      <c r="W28" s="1087"/>
      <c r="X28" s="1087"/>
      <c r="Y28" s="1087"/>
      <c r="Z28" s="1087"/>
      <c r="AA28" s="1087">
        <v>16</v>
      </c>
      <c r="AB28" s="1087"/>
      <c r="AC28" s="1087"/>
      <c r="AD28" s="1087"/>
      <c r="AE28" s="1088"/>
      <c r="AF28" s="1089">
        <v>16</v>
      </c>
      <c r="AG28" s="1087"/>
      <c r="AH28" s="1087"/>
      <c r="AI28" s="1087"/>
      <c r="AJ28" s="1090"/>
      <c r="AK28" s="1078">
        <v>67</v>
      </c>
      <c r="AL28" s="1079"/>
      <c r="AM28" s="1079"/>
      <c r="AN28" s="1079"/>
      <c r="AO28" s="1079"/>
      <c r="AP28" s="1079" t="s">
        <v>502</v>
      </c>
      <c r="AQ28" s="1079"/>
      <c r="AR28" s="1079"/>
      <c r="AS28" s="1079"/>
      <c r="AT28" s="1079"/>
      <c r="AU28" s="1079" t="s">
        <v>502</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402</v>
      </c>
      <c r="C29" s="1067"/>
      <c r="D29" s="1067"/>
      <c r="E29" s="1067"/>
      <c r="F29" s="1067"/>
      <c r="G29" s="1067"/>
      <c r="H29" s="1067"/>
      <c r="I29" s="1067"/>
      <c r="J29" s="1067"/>
      <c r="K29" s="1067"/>
      <c r="L29" s="1067"/>
      <c r="M29" s="1067"/>
      <c r="N29" s="1067"/>
      <c r="O29" s="1067"/>
      <c r="P29" s="1068"/>
      <c r="Q29" s="1074">
        <v>1002</v>
      </c>
      <c r="R29" s="1075"/>
      <c r="S29" s="1075"/>
      <c r="T29" s="1075"/>
      <c r="U29" s="1075"/>
      <c r="V29" s="1075">
        <v>1002</v>
      </c>
      <c r="W29" s="1075"/>
      <c r="X29" s="1075"/>
      <c r="Y29" s="1075"/>
      <c r="Z29" s="1075"/>
      <c r="AA29" s="1075">
        <v>0</v>
      </c>
      <c r="AB29" s="1075"/>
      <c r="AC29" s="1075"/>
      <c r="AD29" s="1075"/>
      <c r="AE29" s="1076"/>
      <c r="AF29" s="1071">
        <v>0</v>
      </c>
      <c r="AG29" s="1072"/>
      <c r="AH29" s="1072"/>
      <c r="AI29" s="1072"/>
      <c r="AJ29" s="1073"/>
      <c r="AK29" s="1016">
        <v>176</v>
      </c>
      <c r="AL29" s="1007"/>
      <c r="AM29" s="1007"/>
      <c r="AN29" s="1007"/>
      <c r="AO29" s="1007"/>
      <c r="AP29" s="1007" t="s">
        <v>502</v>
      </c>
      <c r="AQ29" s="1007"/>
      <c r="AR29" s="1007"/>
      <c r="AS29" s="1007"/>
      <c r="AT29" s="1007"/>
      <c r="AU29" s="1007" t="s">
        <v>502</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403</v>
      </c>
      <c r="C30" s="1067"/>
      <c r="D30" s="1067"/>
      <c r="E30" s="1067"/>
      <c r="F30" s="1067"/>
      <c r="G30" s="1067"/>
      <c r="H30" s="1067"/>
      <c r="I30" s="1067"/>
      <c r="J30" s="1067"/>
      <c r="K30" s="1067"/>
      <c r="L30" s="1067"/>
      <c r="M30" s="1067"/>
      <c r="N30" s="1067"/>
      <c r="O30" s="1067"/>
      <c r="P30" s="1068"/>
      <c r="Q30" s="1074">
        <v>67</v>
      </c>
      <c r="R30" s="1075"/>
      <c r="S30" s="1075"/>
      <c r="T30" s="1075"/>
      <c r="U30" s="1075"/>
      <c r="V30" s="1075">
        <v>64</v>
      </c>
      <c r="W30" s="1075"/>
      <c r="X30" s="1075"/>
      <c r="Y30" s="1075"/>
      <c r="Z30" s="1075"/>
      <c r="AA30" s="1075">
        <v>3</v>
      </c>
      <c r="AB30" s="1075"/>
      <c r="AC30" s="1075"/>
      <c r="AD30" s="1075"/>
      <c r="AE30" s="1076"/>
      <c r="AF30" s="1071">
        <v>3</v>
      </c>
      <c r="AG30" s="1072"/>
      <c r="AH30" s="1072"/>
      <c r="AI30" s="1072"/>
      <c r="AJ30" s="1073"/>
      <c r="AK30" s="1016">
        <v>25</v>
      </c>
      <c r="AL30" s="1007"/>
      <c r="AM30" s="1007"/>
      <c r="AN30" s="1007"/>
      <c r="AO30" s="1007"/>
      <c r="AP30" s="1007" t="s">
        <v>502</v>
      </c>
      <c r="AQ30" s="1007"/>
      <c r="AR30" s="1007"/>
      <c r="AS30" s="1007"/>
      <c r="AT30" s="1007"/>
      <c r="AU30" s="1007" t="s">
        <v>502</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404</v>
      </c>
      <c r="C31" s="1067"/>
      <c r="D31" s="1067"/>
      <c r="E31" s="1067"/>
      <c r="F31" s="1067"/>
      <c r="G31" s="1067"/>
      <c r="H31" s="1067"/>
      <c r="I31" s="1067"/>
      <c r="J31" s="1067"/>
      <c r="K31" s="1067"/>
      <c r="L31" s="1067"/>
      <c r="M31" s="1067"/>
      <c r="N31" s="1067"/>
      <c r="O31" s="1067"/>
      <c r="P31" s="1068"/>
      <c r="Q31" s="1074">
        <v>250</v>
      </c>
      <c r="R31" s="1075"/>
      <c r="S31" s="1075"/>
      <c r="T31" s="1075"/>
      <c r="U31" s="1075"/>
      <c r="V31" s="1075">
        <v>244</v>
      </c>
      <c r="W31" s="1075"/>
      <c r="X31" s="1075"/>
      <c r="Y31" s="1075"/>
      <c r="Z31" s="1075"/>
      <c r="AA31" s="1075">
        <v>6</v>
      </c>
      <c r="AB31" s="1075"/>
      <c r="AC31" s="1075"/>
      <c r="AD31" s="1075"/>
      <c r="AE31" s="1076"/>
      <c r="AF31" s="1071">
        <v>49</v>
      </c>
      <c r="AG31" s="1072"/>
      <c r="AH31" s="1072"/>
      <c r="AI31" s="1072"/>
      <c r="AJ31" s="1073"/>
      <c r="AK31" s="1016">
        <v>182</v>
      </c>
      <c r="AL31" s="1007"/>
      <c r="AM31" s="1007"/>
      <c r="AN31" s="1007"/>
      <c r="AO31" s="1007"/>
      <c r="AP31" s="1007">
        <v>987</v>
      </c>
      <c r="AQ31" s="1007"/>
      <c r="AR31" s="1007"/>
      <c r="AS31" s="1007"/>
      <c r="AT31" s="1007"/>
      <c r="AU31" s="1007">
        <v>685</v>
      </c>
      <c r="AV31" s="1007"/>
      <c r="AW31" s="1007"/>
      <c r="AX31" s="1007"/>
      <c r="AY31" s="1007"/>
      <c r="AZ31" s="1077" t="s">
        <v>502</v>
      </c>
      <c r="BA31" s="1077"/>
      <c r="BB31" s="1077"/>
      <c r="BC31" s="1077"/>
      <c r="BD31" s="1077"/>
      <c r="BE31" s="1008" t="s">
        <v>405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406</v>
      </c>
      <c r="C32" s="1067"/>
      <c r="D32" s="1067"/>
      <c r="E32" s="1067"/>
      <c r="F32" s="1067"/>
      <c r="G32" s="1067"/>
      <c r="H32" s="1067"/>
      <c r="I32" s="1067"/>
      <c r="J32" s="1067"/>
      <c r="K32" s="1067"/>
      <c r="L32" s="1067"/>
      <c r="M32" s="1067"/>
      <c r="N32" s="1067"/>
      <c r="O32" s="1067"/>
      <c r="P32" s="1068"/>
      <c r="Q32" s="1074">
        <v>338</v>
      </c>
      <c r="R32" s="1075"/>
      <c r="S32" s="1075"/>
      <c r="T32" s="1075"/>
      <c r="U32" s="1075"/>
      <c r="V32" s="1075">
        <v>338</v>
      </c>
      <c r="W32" s="1075"/>
      <c r="X32" s="1075"/>
      <c r="Y32" s="1075"/>
      <c r="Z32" s="1075"/>
      <c r="AA32" s="1075" t="s">
        <v>502</v>
      </c>
      <c r="AB32" s="1075"/>
      <c r="AC32" s="1075"/>
      <c r="AD32" s="1075"/>
      <c r="AE32" s="1076"/>
      <c r="AF32" s="1071" t="s">
        <v>130</v>
      </c>
      <c r="AG32" s="1072"/>
      <c r="AH32" s="1072"/>
      <c r="AI32" s="1072"/>
      <c r="AJ32" s="1073"/>
      <c r="AK32" s="1016">
        <v>184</v>
      </c>
      <c r="AL32" s="1007"/>
      <c r="AM32" s="1007"/>
      <c r="AN32" s="1007"/>
      <c r="AO32" s="1007"/>
      <c r="AP32" s="1007">
        <v>1716</v>
      </c>
      <c r="AQ32" s="1007"/>
      <c r="AR32" s="1007"/>
      <c r="AS32" s="1007"/>
      <c r="AT32" s="1007"/>
      <c r="AU32" s="1007">
        <v>1630</v>
      </c>
      <c r="AV32" s="1007"/>
      <c r="AW32" s="1007"/>
      <c r="AX32" s="1007"/>
      <c r="AY32" s="1007"/>
      <c r="AZ32" s="1077" t="s">
        <v>502</v>
      </c>
      <c r="BA32" s="1077"/>
      <c r="BB32" s="1077"/>
      <c r="BC32" s="1077"/>
      <c r="BD32" s="1077"/>
      <c r="BE32" s="1008" t="s">
        <v>407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389</v>
      </c>
      <c r="B63" s="973" t="s">
        <v>409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411</v>
      </c>
      <c r="B66" s="1032"/>
      <c r="C66" s="1032"/>
      <c r="D66" s="1032"/>
      <c r="E66" s="1032"/>
      <c r="F66" s="1032"/>
      <c r="G66" s="1032"/>
      <c r="H66" s="1032"/>
      <c r="I66" s="1032"/>
      <c r="J66" s="1032"/>
      <c r="K66" s="1032"/>
      <c r="L66" s="1032"/>
      <c r="M66" s="1032"/>
      <c r="N66" s="1032"/>
      <c r="O66" s="1032"/>
      <c r="P66" s="1033"/>
      <c r="Q66" s="1037" t="s">
        <v>393</v>
      </c>
      <c r="R66" s="1038"/>
      <c r="S66" s="1038"/>
      <c r="T66" s="1038"/>
      <c r="U66" s="1039"/>
      <c r="V66" s="1037" t="s">
        <v>394</v>
      </c>
      <c r="W66" s="1038"/>
      <c r="X66" s="1038"/>
      <c r="Y66" s="1038"/>
      <c r="Z66" s="1039"/>
      <c r="AA66" s="1037" t="s">
        <v>395</v>
      </c>
      <c r="AB66" s="1038"/>
      <c r="AC66" s="1038"/>
      <c r="AD66" s="1038"/>
      <c r="AE66" s="1039"/>
      <c r="AF66" s="1043" t="s">
        <v>396</v>
      </c>
      <c r="AG66" s="1044"/>
      <c r="AH66" s="1044"/>
      <c r="AI66" s="1044"/>
      <c r="AJ66" s="1045"/>
      <c r="AK66" s="1037" t="s">
        <v>412</v>
      </c>
      <c r="AL66" s="1032"/>
      <c r="AM66" s="1032"/>
      <c r="AN66" s="1032"/>
      <c r="AO66" s="1033"/>
      <c r="AP66" s="1037" t="s">
        <v>398</v>
      </c>
      <c r="AQ66" s="1038"/>
      <c r="AR66" s="1038"/>
      <c r="AS66" s="1038"/>
      <c r="AT66" s="1039"/>
      <c r="AU66" s="1037" t="s">
        <v>413</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564</v>
      </c>
      <c r="C68" s="1022"/>
      <c r="D68" s="1022"/>
      <c r="E68" s="1022"/>
      <c r="F68" s="1022"/>
      <c r="G68" s="1022"/>
      <c r="H68" s="1022"/>
      <c r="I68" s="1022"/>
      <c r="J68" s="1022"/>
      <c r="K68" s="1022"/>
      <c r="L68" s="1022"/>
      <c r="M68" s="1022"/>
      <c r="N68" s="1022"/>
      <c r="O68" s="1022"/>
      <c r="P68" s="1023"/>
      <c r="Q68" s="1024">
        <v>12754</v>
      </c>
      <c r="R68" s="1018"/>
      <c r="S68" s="1018"/>
      <c r="T68" s="1018"/>
      <c r="U68" s="1018"/>
      <c r="V68" s="1018">
        <v>13066</v>
      </c>
      <c r="W68" s="1018"/>
      <c r="X68" s="1018"/>
      <c r="Y68" s="1018"/>
      <c r="Z68" s="1018"/>
      <c r="AA68" s="1018">
        <v>-312</v>
      </c>
      <c r="AB68" s="1018"/>
      <c r="AC68" s="1018"/>
      <c r="AD68" s="1018"/>
      <c r="AE68" s="1018"/>
      <c r="AF68" s="1018">
        <v>522</v>
      </c>
      <c r="AG68" s="1018"/>
      <c r="AH68" s="1018"/>
      <c r="AI68" s="1018"/>
      <c r="AJ68" s="1018"/>
      <c r="AK68" s="1018">
        <v>2041</v>
      </c>
      <c r="AL68" s="1018"/>
      <c r="AM68" s="1018"/>
      <c r="AN68" s="1018"/>
      <c r="AO68" s="1018"/>
      <c r="AP68" s="1018">
        <v>3600</v>
      </c>
      <c r="AQ68" s="1018"/>
      <c r="AR68" s="1018"/>
      <c r="AS68" s="1018"/>
      <c r="AT68" s="1018"/>
      <c r="AU68" s="1018">
        <v>11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565</v>
      </c>
      <c r="C69" s="1011"/>
      <c r="D69" s="1011"/>
      <c r="E69" s="1011"/>
      <c r="F69" s="1011"/>
      <c r="G69" s="1011"/>
      <c r="H69" s="1011"/>
      <c r="I69" s="1011"/>
      <c r="J69" s="1011"/>
      <c r="K69" s="1011"/>
      <c r="L69" s="1011"/>
      <c r="M69" s="1011"/>
      <c r="N69" s="1011"/>
      <c r="O69" s="1011"/>
      <c r="P69" s="1012"/>
      <c r="Q69" s="1013">
        <v>9944</v>
      </c>
      <c r="R69" s="1007"/>
      <c r="S69" s="1007"/>
      <c r="T69" s="1007"/>
      <c r="U69" s="1007"/>
      <c r="V69" s="1007">
        <v>8633</v>
      </c>
      <c r="W69" s="1007"/>
      <c r="X69" s="1007"/>
      <c r="Y69" s="1007"/>
      <c r="Z69" s="1007"/>
      <c r="AA69" s="1007">
        <v>1311</v>
      </c>
      <c r="AB69" s="1007"/>
      <c r="AC69" s="1007"/>
      <c r="AD69" s="1007"/>
      <c r="AE69" s="1007"/>
      <c r="AF69" s="1007">
        <v>30</v>
      </c>
      <c r="AG69" s="1007"/>
      <c r="AH69" s="1007"/>
      <c r="AI69" s="1007"/>
      <c r="AJ69" s="1007"/>
      <c r="AK69" s="1007">
        <v>82</v>
      </c>
      <c r="AL69" s="1007"/>
      <c r="AM69" s="1007"/>
      <c r="AN69" s="1007"/>
      <c r="AO69" s="1007"/>
      <c r="AP69" s="1007">
        <v>2973</v>
      </c>
      <c r="AQ69" s="1007"/>
      <c r="AR69" s="1007"/>
      <c r="AS69" s="1007"/>
      <c r="AT69" s="1007"/>
      <c r="AU69" s="1007">
        <v>282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566</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502</v>
      </c>
      <c r="AQ70" s="1007"/>
      <c r="AR70" s="1007"/>
      <c r="AS70" s="1007"/>
      <c r="AT70" s="1007"/>
      <c r="AU70" s="1007" t="s">
        <v>502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567</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5743</v>
      </c>
      <c r="AG71" s="1007"/>
      <c r="AH71" s="1007"/>
      <c r="AI71" s="1007"/>
      <c r="AJ71" s="1007"/>
      <c r="AK71" s="1007">
        <v>6172</v>
      </c>
      <c r="AL71" s="1007"/>
      <c r="AM71" s="1007"/>
      <c r="AN71" s="1007"/>
      <c r="AO71" s="1007"/>
      <c r="AP71" s="1007" t="s">
        <v>502</v>
      </c>
      <c r="AQ71" s="1007"/>
      <c r="AR71" s="1007"/>
      <c r="AS71" s="1007"/>
      <c r="AT71" s="1007"/>
      <c r="AU71" s="1007" t="s">
        <v>502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568</v>
      </c>
      <c r="C72" s="1011"/>
      <c r="D72" s="1011"/>
      <c r="E72" s="1011"/>
      <c r="F72" s="1011"/>
      <c r="G72" s="1011"/>
      <c r="H72" s="1011"/>
      <c r="I72" s="1011"/>
      <c r="J72" s="1011"/>
      <c r="K72" s="1011"/>
      <c r="L72" s="1011"/>
      <c r="M72" s="1011"/>
      <c r="N72" s="1011"/>
      <c r="O72" s="1011"/>
      <c r="P72" s="1012"/>
      <c r="Q72" s="1013">
        <v>7101</v>
      </c>
      <c r="R72" s="1007"/>
      <c r="S72" s="1007"/>
      <c r="T72" s="1007"/>
      <c r="U72" s="1007"/>
      <c r="V72" s="1007">
        <v>6737</v>
      </c>
      <c r="W72" s="1007"/>
      <c r="X72" s="1007"/>
      <c r="Y72" s="1007"/>
      <c r="Z72" s="1007"/>
      <c r="AA72" s="1007">
        <v>364</v>
      </c>
      <c r="AB72" s="1007"/>
      <c r="AC72" s="1007"/>
      <c r="AD72" s="1007"/>
      <c r="AE72" s="1007"/>
      <c r="AF72" s="1007">
        <v>364</v>
      </c>
      <c r="AG72" s="1007"/>
      <c r="AH72" s="1007"/>
      <c r="AI72" s="1007"/>
      <c r="AJ72" s="1007"/>
      <c r="AK72" s="1007" t="s">
        <v>502</v>
      </c>
      <c r="AL72" s="1007"/>
      <c r="AM72" s="1007"/>
      <c r="AN72" s="1007"/>
      <c r="AO72" s="1007"/>
      <c r="AP72" s="1007" t="s">
        <v>502</v>
      </c>
      <c r="AQ72" s="1007"/>
      <c r="AR72" s="1007"/>
      <c r="AS72" s="1007"/>
      <c r="AT72" s="1007"/>
      <c r="AU72" s="1007" t="s">
        <v>502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569</v>
      </c>
      <c r="C73" s="1011"/>
      <c r="D73" s="1011"/>
      <c r="E73" s="1011"/>
      <c r="F73" s="1011"/>
      <c r="G73" s="1011"/>
      <c r="H73" s="1011"/>
      <c r="I73" s="1011"/>
      <c r="J73" s="1011"/>
      <c r="K73" s="1011"/>
      <c r="L73" s="1011"/>
      <c r="M73" s="1011"/>
      <c r="N73" s="1011"/>
      <c r="O73" s="1011"/>
      <c r="P73" s="1012"/>
      <c r="Q73" s="1013">
        <v>819</v>
      </c>
      <c r="R73" s="1007"/>
      <c r="S73" s="1007"/>
      <c r="T73" s="1007"/>
      <c r="U73" s="1007"/>
      <c r="V73" s="1007">
        <v>803</v>
      </c>
      <c r="W73" s="1007"/>
      <c r="X73" s="1007"/>
      <c r="Y73" s="1007"/>
      <c r="Z73" s="1007"/>
      <c r="AA73" s="1007">
        <v>16</v>
      </c>
      <c r="AB73" s="1007"/>
      <c r="AC73" s="1007"/>
      <c r="AD73" s="1007"/>
      <c r="AE73" s="1007"/>
      <c r="AF73" s="1007">
        <v>16</v>
      </c>
      <c r="AG73" s="1007"/>
      <c r="AH73" s="1007"/>
      <c r="AI73" s="1007"/>
      <c r="AJ73" s="1007"/>
      <c r="AK73" s="1007">
        <v>32</v>
      </c>
      <c r="AL73" s="1007"/>
      <c r="AM73" s="1007"/>
      <c r="AN73" s="1007"/>
      <c r="AO73" s="1007"/>
      <c r="AP73" s="1007" t="s">
        <v>502</v>
      </c>
      <c r="AQ73" s="1007"/>
      <c r="AR73" s="1007"/>
      <c r="AS73" s="1007"/>
      <c r="AT73" s="1007"/>
      <c r="AU73" s="1007" t="s">
        <v>502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570</v>
      </c>
      <c r="C74" s="1011"/>
      <c r="D74" s="1011"/>
      <c r="E74" s="1011"/>
      <c r="F74" s="1011"/>
      <c r="G74" s="1011"/>
      <c r="H74" s="1011"/>
      <c r="I74" s="1011"/>
      <c r="J74" s="1011"/>
      <c r="K74" s="1011"/>
      <c r="L74" s="1011"/>
      <c r="M74" s="1011"/>
      <c r="N74" s="1011"/>
      <c r="O74" s="1011"/>
      <c r="P74" s="1012"/>
      <c r="Q74" s="1013">
        <v>149</v>
      </c>
      <c r="R74" s="1007"/>
      <c r="S74" s="1007"/>
      <c r="T74" s="1007"/>
      <c r="U74" s="1007"/>
      <c r="V74" s="1007">
        <v>139</v>
      </c>
      <c r="W74" s="1007"/>
      <c r="X74" s="1007"/>
      <c r="Y74" s="1007"/>
      <c r="Z74" s="1007"/>
      <c r="AA74" s="1007">
        <v>10</v>
      </c>
      <c r="AB74" s="1007"/>
      <c r="AC74" s="1007"/>
      <c r="AD74" s="1007"/>
      <c r="AE74" s="1007"/>
      <c r="AF74" s="1007">
        <v>10</v>
      </c>
      <c r="AG74" s="1007"/>
      <c r="AH74" s="1007"/>
      <c r="AI74" s="1007"/>
      <c r="AJ74" s="1007"/>
      <c r="AK74" s="1007">
        <v>5</v>
      </c>
      <c r="AL74" s="1007"/>
      <c r="AM74" s="1007"/>
      <c r="AN74" s="1007"/>
      <c r="AO74" s="1007"/>
      <c r="AP74" s="1007" t="s">
        <v>502</v>
      </c>
      <c r="AQ74" s="1007"/>
      <c r="AR74" s="1007"/>
      <c r="AS74" s="1007"/>
      <c r="AT74" s="1007"/>
      <c r="AU74" s="1007" t="s">
        <v>502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389</v>
      </c>
      <c r="B88" s="973" t="s">
        <v>414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415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423</v>
      </c>
      <c r="AB109" s="932"/>
      <c r="AC109" s="932"/>
      <c r="AD109" s="932"/>
      <c r="AE109" s="933"/>
      <c r="AF109" s="934" t="s">
        <v>424</v>
      </c>
      <c r="AG109" s="932"/>
      <c r="AH109" s="932"/>
      <c r="AI109" s="932"/>
      <c r="AJ109" s="933"/>
      <c r="AK109" s="934" t="s">
        <v>307</v>
      </c>
      <c r="AL109" s="932"/>
      <c r="AM109" s="932"/>
      <c r="AN109" s="932"/>
      <c r="AO109" s="933"/>
      <c r="AP109" s="934" t="s">
        <v>425</v>
      </c>
      <c r="AQ109" s="932"/>
      <c r="AR109" s="932"/>
      <c r="AS109" s="932"/>
      <c r="AT109" s="965"/>
      <c r="AU109" s="931" t="s">
        <v>422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423</v>
      </c>
      <c r="BR109" s="932"/>
      <c r="BS109" s="932"/>
      <c r="BT109" s="932"/>
      <c r="BU109" s="933"/>
      <c r="BV109" s="934" t="s">
        <v>424</v>
      </c>
      <c r="BW109" s="932"/>
      <c r="BX109" s="932"/>
      <c r="BY109" s="932"/>
      <c r="BZ109" s="933"/>
      <c r="CA109" s="934" t="s">
        <v>307</v>
      </c>
      <c r="CB109" s="932"/>
      <c r="CC109" s="932"/>
      <c r="CD109" s="932"/>
      <c r="CE109" s="933"/>
      <c r="CF109" s="972" t="s">
        <v>425</v>
      </c>
      <c r="CG109" s="972"/>
      <c r="CH109" s="972"/>
      <c r="CI109" s="972"/>
      <c r="CJ109" s="972"/>
      <c r="CK109" s="934" t="s">
        <v>426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423</v>
      </c>
      <c r="DH109" s="932"/>
      <c r="DI109" s="932"/>
      <c r="DJ109" s="932"/>
      <c r="DK109" s="933"/>
      <c r="DL109" s="934" t="s">
        <v>424</v>
      </c>
      <c r="DM109" s="932"/>
      <c r="DN109" s="932"/>
      <c r="DO109" s="932"/>
      <c r="DP109" s="933"/>
      <c r="DQ109" s="934" t="s">
        <v>307</v>
      </c>
      <c r="DR109" s="932"/>
      <c r="DS109" s="932"/>
      <c r="DT109" s="932"/>
      <c r="DU109" s="933"/>
      <c r="DV109" s="934" t="s">
        <v>425</v>
      </c>
      <c r="DW109" s="932"/>
      <c r="DX109" s="932"/>
      <c r="DY109" s="932"/>
      <c r="DZ109" s="965"/>
    </row>
    <row r="110" spans="1:131" s="230" customFormat="1" ht="26.25" customHeight="1" x14ac:dyDescent="0.15">
      <c r="A110" s="843" t="s">
        <v>427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751894</v>
      </c>
      <c r="AB110" s="925"/>
      <c r="AC110" s="925"/>
      <c r="AD110" s="925"/>
      <c r="AE110" s="926"/>
      <c r="AF110" s="927">
        <v>735788</v>
      </c>
      <c r="AG110" s="925"/>
      <c r="AH110" s="925"/>
      <c r="AI110" s="925"/>
      <c r="AJ110" s="926"/>
      <c r="AK110" s="927">
        <v>739078</v>
      </c>
      <c r="AL110" s="925"/>
      <c r="AM110" s="925"/>
      <c r="AN110" s="925"/>
      <c r="AO110" s="926"/>
      <c r="AP110" s="928">
        <v>23.7</v>
      </c>
      <c r="AQ110" s="929"/>
      <c r="AR110" s="929"/>
      <c r="AS110" s="929"/>
      <c r="AT110" s="930"/>
      <c r="AU110" s="966" t="s">
        <v>74</v>
      </c>
      <c r="AV110" s="967"/>
      <c r="AW110" s="967"/>
      <c r="AX110" s="967"/>
      <c r="AY110" s="967"/>
      <c r="AZ110" s="896" t="s">
        <v>428</v>
      </c>
      <c r="BA110" s="844"/>
      <c r="BB110" s="844"/>
      <c r="BC110" s="844"/>
      <c r="BD110" s="844"/>
      <c r="BE110" s="844"/>
      <c r="BF110" s="844"/>
      <c r="BG110" s="844"/>
      <c r="BH110" s="844"/>
      <c r="BI110" s="844"/>
      <c r="BJ110" s="844"/>
      <c r="BK110" s="844"/>
      <c r="BL110" s="844"/>
      <c r="BM110" s="844"/>
      <c r="BN110" s="844"/>
      <c r="BO110" s="844"/>
      <c r="BP110" s="845"/>
      <c r="BQ110" s="897">
        <v>6684447</v>
      </c>
      <c r="BR110" s="878"/>
      <c r="BS110" s="878"/>
      <c r="BT110" s="878"/>
      <c r="BU110" s="878"/>
      <c r="BV110" s="878">
        <v>6475415</v>
      </c>
      <c r="BW110" s="878"/>
      <c r="BX110" s="878"/>
      <c r="BY110" s="878"/>
      <c r="BZ110" s="878"/>
      <c r="CA110" s="878">
        <v>6117514</v>
      </c>
      <c r="CB110" s="878"/>
      <c r="CC110" s="878"/>
      <c r="CD110" s="878"/>
      <c r="CE110" s="878"/>
      <c r="CF110" s="902">
        <v>196.3</v>
      </c>
      <c r="CG110" s="903"/>
      <c r="CH110" s="903"/>
      <c r="CI110" s="903"/>
      <c r="CJ110" s="903"/>
      <c r="CK110" s="962" t="s">
        <v>429</v>
      </c>
      <c r="CL110" s="855"/>
      <c r="CM110" s="896" t="s">
        <v>430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431</v>
      </c>
      <c r="DM110" s="878"/>
      <c r="DN110" s="878"/>
      <c r="DO110" s="878"/>
      <c r="DP110" s="878"/>
      <c r="DQ110" s="878" t="s">
        <v>130</v>
      </c>
      <c r="DR110" s="878"/>
      <c r="DS110" s="878"/>
      <c r="DT110" s="878"/>
      <c r="DU110" s="878"/>
      <c r="DV110" s="879" t="s">
        <v>431</v>
      </c>
      <c r="DW110" s="879"/>
      <c r="DX110" s="879"/>
      <c r="DY110" s="879"/>
      <c r="DZ110" s="880"/>
    </row>
    <row r="111" spans="1:131" s="230" customFormat="1" ht="26.25" customHeight="1" x14ac:dyDescent="0.15">
      <c r="A111" s="810" t="s">
        <v>432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433</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431</v>
      </c>
      <c r="BW111" s="853"/>
      <c r="BX111" s="853"/>
      <c r="BY111" s="853"/>
      <c r="BZ111" s="853"/>
      <c r="CA111" s="853">
        <v>3954</v>
      </c>
      <c r="CB111" s="853"/>
      <c r="CC111" s="853"/>
      <c r="CD111" s="853"/>
      <c r="CE111" s="853"/>
      <c r="CF111" s="911">
        <v>0.1</v>
      </c>
      <c r="CG111" s="912"/>
      <c r="CH111" s="912"/>
      <c r="CI111" s="912"/>
      <c r="CJ111" s="912"/>
      <c r="CK111" s="963"/>
      <c r="CL111" s="857"/>
      <c r="CM111" s="851" t="s">
        <v>434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431</v>
      </c>
      <c r="DW111" s="830"/>
      <c r="DX111" s="830"/>
      <c r="DY111" s="830"/>
      <c r="DZ111" s="831"/>
    </row>
    <row r="112" spans="1:131" s="230" customFormat="1" ht="26.25" customHeight="1" x14ac:dyDescent="0.15">
      <c r="A112" s="948" t="s">
        <v>435</v>
      </c>
      <c r="B112" s="949"/>
      <c r="C112" s="788" t="s">
        <v>436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437</v>
      </c>
      <c r="BA112" s="788"/>
      <c r="BB112" s="788"/>
      <c r="BC112" s="788"/>
      <c r="BD112" s="788"/>
      <c r="BE112" s="788"/>
      <c r="BF112" s="788"/>
      <c r="BG112" s="788"/>
      <c r="BH112" s="788"/>
      <c r="BI112" s="788"/>
      <c r="BJ112" s="788"/>
      <c r="BK112" s="788"/>
      <c r="BL112" s="788"/>
      <c r="BM112" s="788"/>
      <c r="BN112" s="788"/>
      <c r="BO112" s="788"/>
      <c r="BP112" s="789"/>
      <c r="BQ112" s="852">
        <v>2784145</v>
      </c>
      <c r="BR112" s="853"/>
      <c r="BS112" s="853"/>
      <c r="BT112" s="853"/>
      <c r="BU112" s="853"/>
      <c r="BV112" s="853">
        <v>2539800</v>
      </c>
      <c r="BW112" s="853"/>
      <c r="BX112" s="853"/>
      <c r="BY112" s="853"/>
      <c r="BZ112" s="853"/>
      <c r="CA112" s="853">
        <v>2315702</v>
      </c>
      <c r="CB112" s="853"/>
      <c r="CC112" s="853"/>
      <c r="CD112" s="853"/>
      <c r="CE112" s="853"/>
      <c r="CF112" s="911">
        <v>74.3</v>
      </c>
      <c r="CG112" s="912"/>
      <c r="CH112" s="912"/>
      <c r="CI112" s="912"/>
      <c r="CJ112" s="912"/>
      <c r="CK112" s="963"/>
      <c r="CL112" s="857"/>
      <c r="CM112" s="851" t="s">
        <v>438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431</v>
      </c>
      <c r="DM112" s="853"/>
      <c r="DN112" s="853"/>
      <c r="DO112" s="853"/>
      <c r="DP112" s="853"/>
      <c r="DQ112" s="853" t="s">
        <v>130</v>
      </c>
      <c r="DR112" s="853"/>
      <c r="DS112" s="853"/>
      <c r="DT112" s="853"/>
      <c r="DU112" s="853"/>
      <c r="DV112" s="830" t="s">
        <v>431</v>
      </c>
      <c r="DW112" s="830"/>
      <c r="DX112" s="830"/>
      <c r="DY112" s="830"/>
      <c r="DZ112" s="831"/>
    </row>
    <row r="113" spans="1:130" s="230" customFormat="1" ht="26.25" customHeight="1" x14ac:dyDescent="0.15">
      <c r="A113" s="950"/>
      <c r="B113" s="951"/>
      <c r="C113" s="788" t="s">
        <v>439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246044</v>
      </c>
      <c r="AB113" s="955"/>
      <c r="AC113" s="955"/>
      <c r="AD113" s="955"/>
      <c r="AE113" s="956"/>
      <c r="AF113" s="957">
        <v>240534</v>
      </c>
      <c r="AG113" s="955"/>
      <c r="AH113" s="955"/>
      <c r="AI113" s="955"/>
      <c r="AJ113" s="956"/>
      <c r="AK113" s="957">
        <v>239123</v>
      </c>
      <c r="AL113" s="955"/>
      <c r="AM113" s="955"/>
      <c r="AN113" s="955"/>
      <c r="AO113" s="956"/>
      <c r="AP113" s="958">
        <v>7.7</v>
      </c>
      <c r="AQ113" s="959"/>
      <c r="AR113" s="959"/>
      <c r="AS113" s="959"/>
      <c r="AT113" s="960"/>
      <c r="AU113" s="968"/>
      <c r="AV113" s="969"/>
      <c r="AW113" s="969"/>
      <c r="AX113" s="969"/>
      <c r="AY113" s="969"/>
      <c r="AZ113" s="851" t="s">
        <v>440</v>
      </c>
      <c r="BA113" s="788"/>
      <c r="BB113" s="788"/>
      <c r="BC113" s="788"/>
      <c r="BD113" s="788"/>
      <c r="BE113" s="788"/>
      <c r="BF113" s="788"/>
      <c r="BG113" s="788"/>
      <c r="BH113" s="788"/>
      <c r="BI113" s="788"/>
      <c r="BJ113" s="788"/>
      <c r="BK113" s="788"/>
      <c r="BL113" s="788"/>
      <c r="BM113" s="788"/>
      <c r="BN113" s="788"/>
      <c r="BO113" s="788"/>
      <c r="BP113" s="789"/>
      <c r="BQ113" s="852">
        <v>176882</v>
      </c>
      <c r="BR113" s="853"/>
      <c r="BS113" s="853"/>
      <c r="BT113" s="853"/>
      <c r="BU113" s="853"/>
      <c r="BV113" s="853">
        <v>156905</v>
      </c>
      <c r="BW113" s="853"/>
      <c r="BX113" s="853"/>
      <c r="BY113" s="853"/>
      <c r="BZ113" s="853"/>
      <c r="CA113" s="853">
        <v>292936</v>
      </c>
      <c r="CB113" s="853"/>
      <c r="CC113" s="853"/>
      <c r="CD113" s="853"/>
      <c r="CE113" s="853"/>
      <c r="CF113" s="911">
        <v>9.4</v>
      </c>
      <c r="CG113" s="912"/>
      <c r="CH113" s="912"/>
      <c r="CI113" s="912"/>
      <c r="CJ113" s="912"/>
      <c r="CK113" s="963"/>
      <c r="CL113" s="857"/>
      <c r="CM113" s="851" t="s">
        <v>441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15">
      <c r="A114" s="950"/>
      <c r="B114" s="951"/>
      <c r="C114" s="788" t="s">
        <v>442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46593</v>
      </c>
      <c r="AB114" s="816"/>
      <c r="AC114" s="816"/>
      <c r="AD114" s="816"/>
      <c r="AE114" s="817"/>
      <c r="AF114" s="818">
        <v>34612</v>
      </c>
      <c r="AG114" s="816"/>
      <c r="AH114" s="816"/>
      <c r="AI114" s="816"/>
      <c r="AJ114" s="817"/>
      <c r="AK114" s="818">
        <v>29839</v>
      </c>
      <c r="AL114" s="816"/>
      <c r="AM114" s="816"/>
      <c r="AN114" s="816"/>
      <c r="AO114" s="817"/>
      <c r="AP114" s="860">
        <v>1</v>
      </c>
      <c r="AQ114" s="861"/>
      <c r="AR114" s="861"/>
      <c r="AS114" s="861"/>
      <c r="AT114" s="862"/>
      <c r="AU114" s="968"/>
      <c r="AV114" s="969"/>
      <c r="AW114" s="969"/>
      <c r="AX114" s="969"/>
      <c r="AY114" s="969"/>
      <c r="AZ114" s="851" t="s">
        <v>443</v>
      </c>
      <c r="BA114" s="788"/>
      <c r="BB114" s="788"/>
      <c r="BC114" s="788"/>
      <c r="BD114" s="788"/>
      <c r="BE114" s="788"/>
      <c r="BF114" s="788"/>
      <c r="BG114" s="788"/>
      <c r="BH114" s="788"/>
      <c r="BI114" s="788"/>
      <c r="BJ114" s="788"/>
      <c r="BK114" s="788"/>
      <c r="BL114" s="788"/>
      <c r="BM114" s="788"/>
      <c r="BN114" s="788"/>
      <c r="BO114" s="788"/>
      <c r="BP114" s="789"/>
      <c r="BQ114" s="852">
        <v>711493</v>
      </c>
      <c r="BR114" s="853"/>
      <c r="BS114" s="853"/>
      <c r="BT114" s="853"/>
      <c r="BU114" s="853"/>
      <c r="BV114" s="853">
        <v>719634</v>
      </c>
      <c r="BW114" s="853"/>
      <c r="BX114" s="853"/>
      <c r="BY114" s="853"/>
      <c r="BZ114" s="853"/>
      <c r="CA114" s="853">
        <v>720977</v>
      </c>
      <c r="CB114" s="853"/>
      <c r="CC114" s="853"/>
      <c r="CD114" s="853"/>
      <c r="CE114" s="853"/>
      <c r="CF114" s="911">
        <v>23.1</v>
      </c>
      <c r="CG114" s="912"/>
      <c r="CH114" s="912"/>
      <c r="CI114" s="912"/>
      <c r="CJ114" s="912"/>
      <c r="CK114" s="963"/>
      <c r="CL114" s="857"/>
      <c r="CM114" s="851" t="s">
        <v>444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445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431</v>
      </c>
      <c r="AG115" s="955"/>
      <c r="AH115" s="955"/>
      <c r="AI115" s="955"/>
      <c r="AJ115" s="956"/>
      <c r="AK115" s="957">
        <v>222</v>
      </c>
      <c r="AL115" s="955"/>
      <c r="AM115" s="955"/>
      <c r="AN115" s="955"/>
      <c r="AO115" s="956"/>
      <c r="AP115" s="958">
        <v>0</v>
      </c>
      <c r="AQ115" s="959"/>
      <c r="AR115" s="959"/>
      <c r="AS115" s="959"/>
      <c r="AT115" s="960"/>
      <c r="AU115" s="968"/>
      <c r="AV115" s="969"/>
      <c r="AW115" s="969"/>
      <c r="AX115" s="969"/>
      <c r="AY115" s="969"/>
      <c r="AZ115" s="851" t="s">
        <v>446</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431</v>
      </c>
      <c r="BW115" s="853"/>
      <c r="BX115" s="853"/>
      <c r="BY115" s="853"/>
      <c r="BZ115" s="853"/>
      <c r="CA115" s="853" t="s">
        <v>130</v>
      </c>
      <c r="CB115" s="853"/>
      <c r="CC115" s="853"/>
      <c r="CD115" s="853"/>
      <c r="CE115" s="853"/>
      <c r="CF115" s="911" t="s">
        <v>130</v>
      </c>
      <c r="CG115" s="912"/>
      <c r="CH115" s="912"/>
      <c r="CI115" s="912"/>
      <c r="CJ115" s="912"/>
      <c r="CK115" s="963"/>
      <c r="CL115" s="857"/>
      <c r="CM115" s="851" t="s">
        <v>447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431</v>
      </c>
      <c r="DM115" s="816"/>
      <c r="DN115" s="816"/>
      <c r="DO115" s="816"/>
      <c r="DP115" s="817"/>
      <c r="DQ115" s="818" t="s">
        <v>130</v>
      </c>
      <c r="DR115" s="816"/>
      <c r="DS115" s="816"/>
      <c r="DT115" s="816"/>
      <c r="DU115" s="817"/>
      <c r="DV115" s="860" t="s">
        <v>431</v>
      </c>
      <c r="DW115" s="861"/>
      <c r="DX115" s="861"/>
      <c r="DY115" s="861"/>
      <c r="DZ115" s="862"/>
    </row>
    <row r="116" spans="1:130" s="230" customFormat="1" ht="26.25" customHeight="1" x14ac:dyDescent="0.15">
      <c r="A116" s="952"/>
      <c r="B116" s="953"/>
      <c r="C116" s="875" t="s">
        <v>448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744</v>
      </c>
      <c r="AB116" s="816"/>
      <c r="AC116" s="816"/>
      <c r="AD116" s="816"/>
      <c r="AE116" s="817"/>
      <c r="AF116" s="818">
        <v>2845</v>
      </c>
      <c r="AG116" s="816"/>
      <c r="AH116" s="816"/>
      <c r="AI116" s="816"/>
      <c r="AJ116" s="817"/>
      <c r="AK116" s="818">
        <v>709</v>
      </c>
      <c r="AL116" s="816"/>
      <c r="AM116" s="816"/>
      <c r="AN116" s="816"/>
      <c r="AO116" s="817"/>
      <c r="AP116" s="860">
        <v>0</v>
      </c>
      <c r="AQ116" s="861"/>
      <c r="AR116" s="861"/>
      <c r="AS116" s="861"/>
      <c r="AT116" s="862"/>
      <c r="AU116" s="968"/>
      <c r="AV116" s="969"/>
      <c r="AW116" s="969"/>
      <c r="AX116" s="969"/>
      <c r="AY116" s="969"/>
      <c r="AZ116" s="945" t="s">
        <v>449</v>
      </c>
      <c r="BA116" s="946"/>
      <c r="BB116" s="946"/>
      <c r="BC116" s="946"/>
      <c r="BD116" s="946"/>
      <c r="BE116" s="946"/>
      <c r="BF116" s="946"/>
      <c r="BG116" s="946"/>
      <c r="BH116" s="946"/>
      <c r="BI116" s="946"/>
      <c r="BJ116" s="946"/>
      <c r="BK116" s="946"/>
      <c r="BL116" s="946"/>
      <c r="BM116" s="946"/>
      <c r="BN116" s="946"/>
      <c r="BO116" s="946"/>
      <c r="BP116" s="947"/>
      <c r="BQ116" s="852" t="s">
        <v>431</v>
      </c>
      <c r="BR116" s="853"/>
      <c r="BS116" s="853"/>
      <c r="BT116" s="853"/>
      <c r="BU116" s="853"/>
      <c r="BV116" s="853" t="s">
        <v>130</v>
      </c>
      <c r="BW116" s="853"/>
      <c r="BX116" s="853"/>
      <c r="BY116" s="853"/>
      <c r="BZ116" s="853"/>
      <c r="CA116" s="853" t="s">
        <v>130</v>
      </c>
      <c r="CB116" s="853"/>
      <c r="CC116" s="853"/>
      <c r="CD116" s="853"/>
      <c r="CE116" s="853"/>
      <c r="CF116" s="911" t="s">
        <v>431</v>
      </c>
      <c r="CG116" s="912"/>
      <c r="CH116" s="912"/>
      <c r="CI116" s="912"/>
      <c r="CJ116" s="912"/>
      <c r="CK116" s="963"/>
      <c r="CL116" s="857"/>
      <c r="CM116" s="851" t="s">
        <v>450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431</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451</v>
      </c>
      <c r="Z117" s="933"/>
      <c r="AA117" s="938">
        <v>1045275</v>
      </c>
      <c r="AB117" s="939"/>
      <c r="AC117" s="939"/>
      <c r="AD117" s="939"/>
      <c r="AE117" s="940"/>
      <c r="AF117" s="941">
        <v>1013779</v>
      </c>
      <c r="AG117" s="939"/>
      <c r="AH117" s="939"/>
      <c r="AI117" s="939"/>
      <c r="AJ117" s="940"/>
      <c r="AK117" s="941">
        <v>1008971</v>
      </c>
      <c r="AL117" s="939"/>
      <c r="AM117" s="939"/>
      <c r="AN117" s="939"/>
      <c r="AO117" s="940"/>
      <c r="AP117" s="942"/>
      <c r="AQ117" s="943"/>
      <c r="AR117" s="943"/>
      <c r="AS117" s="943"/>
      <c r="AT117" s="944"/>
      <c r="AU117" s="968"/>
      <c r="AV117" s="969"/>
      <c r="AW117" s="969"/>
      <c r="AX117" s="969"/>
      <c r="AY117" s="969"/>
      <c r="AZ117" s="899" t="s">
        <v>452</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453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431</v>
      </c>
      <c r="DM117" s="816"/>
      <c r="DN117" s="816"/>
      <c r="DO117" s="816"/>
      <c r="DP117" s="817"/>
      <c r="DQ117" s="818" t="s">
        <v>130</v>
      </c>
      <c r="DR117" s="816"/>
      <c r="DS117" s="816"/>
      <c r="DT117" s="816"/>
      <c r="DU117" s="817"/>
      <c r="DV117" s="860" t="s">
        <v>431</v>
      </c>
      <c r="DW117" s="861"/>
      <c r="DX117" s="861"/>
      <c r="DY117" s="861"/>
      <c r="DZ117" s="862"/>
    </row>
    <row r="118" spans="1:130" s="230" customFormat="1" ht="26.25" customHeight="1" x14ac:dyDescent="0.15">
      <c r="A118" s="931" t="s">
        <v>426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423</v>
      </c>
      <c r="AB118" s="932"/>
      <c r="AC118" s="932"/>
      <c r="AD118" s="932"/>
      <c r="AE118" s="933"/>
      <c r="AF118" s="934" t="s">
        <v>424</v>
      </c>
      <c r="AG118" s="932"/>
      <c r="AH118" s="932"/>
      <c r="AI118" s="932"/>
      <c r="AJ118" s="933"/>
      <c r="AK118" s="934" t="s">
        <v>307</v>
      </c>
      <c r="AL118" s="932"/>
      <c r="AM118" s="932"/>
      <c r="AN118" s="932"/>
      <c r="AO118" s="933"/>
      <c r="AP118" s="935" t="s">
        <v>425</v>
      </c>
      <c r="AQ118" s="936"/>
      <c r="AR118" s="936"/>
      <c r="AS118" s="936"/>
      <c r="AT118" s="937"/>
      <c r="AU118" s="968"/>
      <c r="AV118" s="969"/>
      <c r="AW118" s="969"/>
      <c r="AX118" s="969"/>
      <c r="AY118" s="969"/>
      <c r="AZ118" s="874" t="s">
        <v>454</v>
      </c>
      <c r="BA118" s="875"/>
      <c r="BB118" s="875"/>
      <c r="BC118" s="875"/>
      <c r="BD118" s="875"/>
      <c r="BE118" s="875"/>
      <c r="BF118" s="875"/>
      <c r="BG118" s="875"/>
      <c r="BH118" s="875"/>
      <c r="BI118" s="875"/>
      <c r="BJ118" s="875"/>
      <c r="BK118" s="875"/>
      <c r="BL118" s="875"/>
      <c r="BM118" s="875"/>
      <c r="BN118" s="875"/>
      <c r="BO118" s="875"/>
      <c r="BP118" s="876"/>
      <c r="BQ118" s="915" t="s">
        <v>431</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455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431</v>
      </c>
      <c r="DW118" s="861"/>
      <c r="DX118" s="861"/>
      <c r="DY118" s="861"/>
      <c r="DZ118" s="862"/>
    </row>
    <row r="119" spans="1:130" s="230" customFormat="1" ht="26.25" customHeight="1" x14ac:dyDescent="0.15">
      <c r="A119" s="854" t="s">
        <v>429</v>
      </c>
      <c r="B119" s="855"/>
      <c r="C119" s="896" t="s">
        <v>430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431</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456</v>
      </c>
      <c r="BP119" s="914"/>
      <c r="BQ119" s="915">
        <v>10356967</v>
      </c>
      <c r="BR119" s="881"/>
      <c r="BS119" s="881"/>
      <c r="BT119" s="881"/>
      <c r="BU119" s="881"/>
      <c r="BV119" s="881">
        <v>9891754</v>
      </c>
      <c r="BW119" s="881"/>
      <c r="BX119" s="881"/>
      <c r="BY119" s="881"/>
      <c r="BZ119" s="881"/>
      <c r="CA119" s="881">
        <v>9451083</v>
      </c>
      <c r="CB119" s="881"/>
      <c r="CC119" s="881"/>
      <c r="CD119" s="881"/>
      <c r="CE119" s="881"/>
      <c r="CF119" s="784"/>
      <c r="CG119" s="785"/>
      <c r="CH119" s="785"/>
      <c r="CI119" s="785"/>
      <c r="CJ119" s="870"/>
      <c r="CK119" s="964"/>
      <c r="CL119" s="859"/>
      <c r="CM119" s="874" t="s">
        <v>457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v>3954</v>
      </c>
      <c r="DR119" s="800"/>
      <c r="DS119" s="800"/>
      <c r="DT119" s="800"/>
      <c r="DU119" s="801"/>
      <c r="DV119" s="884">
        <v>0.1</v>
      </c>
      <c r="DW119" s="885"/>
      <c r="DX119" s="885"/>
      <c r="DY119" s="885"/>
      <c r="DZ119" s="886"/>
    </row>
    <row r="120" spans="1:130" s="230" customFormat="1" ht="26.25" customHeight="1" x14ac:dyDescent="0.15">
      <c r="A120" s="856"/>
      <c r="B120" s="857"/>
      <c r="C120" s="851" t="s">
        <v>434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431</v>
      </c>
      <c r="AL120" s="816"/>
      <c r="AM120" s="816"/>
      <c r="AN120" s="816"/>
      <c r="AO120" s="817"/>
      <c r="AP120" s="860" t="s">
        <v>431</v>
      </c>
      <c r="AQ120" s="861"/>
      <c r="AR120" s="861"/>
      <c r="AS120" s="861"/>
      <c r="AT120" s="862"/>
      <c r="AU120" s="916" t="s">
        <v>458</v>
      </c>
      <c r="AV120" s="917"/>
      <c r="AW120" s="917"/>
      <c r="AX120" s="917"/>
      <c r="AY120" s="918"/>
      <c r="AZ120" s="896" t="s">
        <v>459</v>
      </c>
      <c r="BA120" s="844"/>
      <c r="BB120" s="844"/>
      <c r="BC120" s="844"/>
      <c r="BD120" s="844"/>
      <c r="BE120" s="844"/>
      <c r="BF120" s="844"/>
      <c r="BG120" s="844"/>
      <c r="BH120" s="844"/>
      <c r="BI120" s="844"/>
      <c r="BJ120" s="844"/>
      <c r="BK120" s="844"/>
      <c r="BL120" s="844"/>
      <c r="BM120" s="844"/>
      <c r="BN120" s="844"/>
      <c r="BO120" s="844"/>
      <c r="BP120" s="845"/>
      <c r="BQ120" s="897">
        <v>7547198</v>
      </c>
      <c r="BR120" s="878"/>
      <c r="BS120" s="878"/>
      <c r="BT120" s="878"/>
      <c r="BU120" s="878"/>
      <c r="BV120" s="878">
        <v>7844504</v>
      </c>
      <c r="BW120" s="878"/>
      <c r="BX120" s="878"/>
      <c r="BY120" s="878"/>
      <c r="BZ120" s="878"/>
      <c r="CA120" s="878">
        <v>7611010</v>
      </c>
      <c r="CB120" s="878"/>
      <c r="CC120" s="878"/>
      <c r="CD120" s="878"/>
      <c r="CE120" s="878"/>
      <c r="CF120" s="902">
        <v>244.2</v>
      </c>
      <c r="CG120" s="903"/>
      <c r="CH120" s="903"/>
      <c r="CI120" s="903"/>
      <c r="CJ120" s="903"/>
      <c r="CK120" s="904" t="s">
        <v>460</v>
      </c>
      <c r="CL120" s="888"/>
      <c r="CM120" s="888"/>
      <c r="CN120" s="888"/>
      <c r="CO120" s="889"/>
      <c r="CP120" s="908" t="s">
        <v>461</v>
      </c>
      <c r="CQ120" s="909"/>
      <c r="CR120" s="909"/>
      <c r="CS120" s="909"/>
      <c r="CT120" s="909"/>
      <c r="CU120" s="909"/>
      <c r="CV120" s="909"/>
      <c r="CW120" s="909"/>
      <c r="CX120" s="909"/>
      <c r="CY120" s="909"/>
      <c r="CZ120" s="909"/>
      <c r="DA120" s="909"/>
      <c r="DB120" s="909"/>
      <c r="DC120" s="909"/>
      <c r="DD120" s="909"/>
      <c r="DE120" s="909"/>
      <c r="DF120" s="910"/>
      <c r="DG120" s="897">
        <v>1757332</v>
      </c>
      <c r="DH120" s="878"/>
      <c r="DI120" s="878"/>
      <c r="DJ120" s="878"/>
      <c r="DK120" s="878"/>
      <c r="DL120" s="878">
        <v>1706563</v>
      </c>
      <c r="DM120" s="878"/>
      <c r="DN120" s="878"/>
      <c r="DO120" s="878"/>
      <c r="DP120" s="878"/>
      <c r="DQ120" s="878">
        <v>1630409</v>
      </c>
      <c r="DR120" s="878"/>
      <c r="DS120" s="878"/>
      <c r="DT120" s="878"/>
      <c r="DU120" s="878"/>
      <c r="DV120" s="879">
        <v>52.3</v>
      </c>
      <c r="DW120" s="879"/>
      <c r="DX120" s="879"/>
      <c r="DY120" s="879"/>
      <c r="DZ120" s="880"/>
    </row>
    <row r="121" spans="1:130" s="230" customFormat="1" ht="26.25" customHeight="1" x14ac:dyDescent="0.15">
      <c r="A121" s="856"/>
      <c r="B121" s="857"/>
      <c r="C121" s="899" t="s">
        <v>462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431</v>
      </c>
      <c r="AB121" s="816"/>
      <c r="AC121" s="816"/>
      <c r="AD121" s="816"/>
      <c r="AE121" s="817"/>
      <c r="AF121" s="818" t="s">
        <v>431</v>
      </c>
      <c r="AG121" s="816"/>
      <c r="AH121" s="816"/>
      <c r="AI121" s="816"/>
      <c r="AJ121" s="817"/>
      <c r="AK121" s="818" t="s">
        <v>130</v>
      </c>
      <c r="AL121" s="816"/>
      <c r="AM121" s="816"/>
      <c r="AN121" s="816"/>
      <c r="AO121" s="817"/>
      <c r="AP121" s="860" t="s">
        <v>431</v>
      </c>
      <c r="AQ121" s="861"/>
      <c r="AR121" s="861"/>
      <c r="AS121" s="861"/>
      <c r="AT121" s="862"/>
      <c r="AU121" s="919"/>
      <c r="AV121" s="920"/>
      <c r="AW121" s="920"/>
      <c r="AX121" s="920"/>
      <c r="AY121" s="921"/>
      <c r="AZ121" s="851" t="s">
        <v>463</v>
      </c>
      <c r="BA121" s="788"/>
      <c r="BB121" s="788"/>
      <c r="BC121" s="788"/>
      <c r="BD121" s="788"/>
      <c r="BE121" s="788"/>
      <c r="BF121" s="788"/>
      <c r="BG121" s="788"/>
      <c r="BH121" s="788"/>
      <c r="BI121" s="788"/>
      <c r="BJ121" s="788"/>
      <c r="BK121" s="788"/>
      <c r="BL121" s="788"/>
      <c r="BM121" s="788"/>
      <c r="BN121" s="788"/>
      <c r="BO121" s="788"/>
      <c r="BP121" s="789"/>
      <c r="BQ121" s="852">
        <v>3722</v>
      </c>
      <c r="BR121" s="853"/>
      <c r="BS121" s="853"/>
      <c r="BT121" s="853"/>
      <c r="BU121" s="853"/>
      <c r="BV121" s="853">
        <v>1835</v>
      </c>
      <c r="BW121" s="853"/>
      <c r="BX121" s="853"/>
      <c r="BY121" s="853"/>
      <c r="BZ121" s="853"/>
      <c r="CA121" s="853" t="s">
        <v>130</v>
      </c>
      <c r="CB121" s="853"/>
      <c r="CC121" s="853"/>
      <c r="CD121" s="853"/>
      <c r="CE121" s="853"/>
      <c r="CF121" s="911" t="s">
        <v>130</v>
      </c>
      <c r="CG121" s="912"/>
      <c r="CH121" s="912"/>
      <c r="CI121" s="912"/>
      <c r="CJ121" s="912"/>
      <c r="CK121" s="905"/>
      <c r="CL121" s="891"/>
      <c r="CM121" s="891"/>
      <c r="CN121" s="891"/>
      <c r="CO121" s="892"/>
      <c r="CP121" s="871" t="s">
        <v>404</v>
      </c>
      <c r="CQ121" s="872"/>
      <c r="CR121" s="872"/>
      <c r="CS121" s="872"/>
      <c r="CT121" s="872"/>
      <c r="CU121" s="872"/>
      <c r="CV121" s="872"/>
      <c r="CW121" s="872"/>
      <c r="CX121" s="872"/>
      <c r="CY121" s="872"/>
      <c r="CZ121" s="872"/>
      <c r="DA121" s="872"/>
      <c r="DB121" s="872"/>
      <c r="DC121" s="872"/>
      <c r="DD121" s="872"/>
      <c r="DE121" s="872"/>
      <c r="DF121" s="873"/>
      <c r="DG121" s="852">
        <v>1026813</v>
      </c>
      <c r="DH121" s="853"/>
      <c r="DI121" s="853"/>
      <c r="DJ121" s="853"/>
      <c r="DK121" s="853"/>
      <c r="DL121" s="853">
        <v>833237</v>
      </c>
      <c r="DM121" s="853"/>
      <c r="DN121" s="853"/>
      <c r="DO121" s="853"/>
      <c r="DP121" s="853"/>
      <c r="DQ121" s="853">
        <v>685293</v>
      </c>
      <c r="DR121" s="853"/>
      <c r="DS121" s="853"/>
      <c r="DT121" s="853"/>
      <c r="DU121" s="853"/>
      <c r="DV121" s="830">
        <v>22</v>
      </c>
      <c r="DW121" s="830"/>
      <c r="DX121" s="830"/>
      <c r="DY121" s="830"/>
      <c r="DZ121" s="831"/>
    </row>
    <row r="122" spans="1:130" s="230" customFormat="1" ht="26.25" customHeight="1" x14ac:dyDescent="0.15">
      <c r="A122" s="856"/>
      <c r="B122" s="857"/>
      <c r="C122" s="851" t="s">
        <v>444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431</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464</v>
      </c>
      <c r="BA122" s="875"/>
      <c r="BB122" s="875"/>
      <c r="BC122" s="875"/>
      <c r="BD122" s="875"/>
      <c r="BE122" s="875"/>
      <c r="BF122" s="875"/>
      <c r="BG122" s="875"/>
      <c r="BH122" s="875"/>
      <c r="BI122" s="875"/>
      <c r="BJ122" s="875"/>
      <c r="BK122" s="875"/>
      <c r="BL122" s="875"/>
      <c r="BM122" s="875"/>
      <c r="BN122" s="875"/>
      <c r="BO122" s="875"/>
      <c r="BP122" s="876"/>
      <c r="BQ122" s="915">
        <v>6247091</v>
      </c>
      <c r="BR122" s="881"/>
      <c r="BS122" s="881"/>
      <c r="BT122" s="881"/>
      <c r="BU122" s="881"/>
      <c r="BV122" s="881">
        <v>6046779</v>
      </c>
      <c r="BW122" s="881"/>
      <c r="BX122" s="881"/>
      <c r="BY122" s="881"/>
      <c r="BZ122" s="881"/>
      <c r="CA122" s="881">
        <v>5830787</v>
      </c>
      <c r="CB122" s="881"/>
      <c r="CC122" s="881"/>
      <c r="CD122" s="881"/>
      <c r="CE122" s="881"/>
      <c r="CF122" s="882">
        <v>187.1</v>
      </c>
      <c r="CG122" s="883"/>
      <c r="CH122" s="883"/>
      <c r="CI122" s="883"/>
      <c r="CJ122" s="883"/>
      <c r="CK122" s="905"/>
      <c r="CL122" s="891"/>
      <c r="CM122" s="891"/>
      <c r="CN122" s="891"/>
      <c r="CO122" s="892"/>
      <c r="CP122" s="871" t="s">
        <v>402</v>
      </c>
      <c r="CQ122" s="872"/>
      <c r="CR122" s="872"/>
      <c r="CS122" s="872"/>
      <c r="CT122" s="872"/>
      <c r="CU122" s="872"/>
      <c r="CV122" s="872"/>
      <c r="CW122" s="872"/>
      <c r="CX122" s="872"/>
      <c r="CY122" s="872"/>
      <c r="CZ122" s="872"/>
      <c r="DA122" s="872"/>
      <c r="DB122" s="872"/>
      <c r="DC122" s="872"/>
      <c r="DD122" s="872"/>
      <c r="DE122" s="872"/>
      <c r="DF122" s="873"/>
      <c r="DG122" s="852" t="s">
        <v>431</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15">
      <c r="A123" s="856"/>
      <c r="B123" s="857"/>
      <c r="C123" s="851" t="s">
        <v>450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431</v>
      </c>
      <c r="AG123" s="816"/>
      <c r="AH123" s="816"/>
      <c r="AI123" s="816"/>
      <c r="AJ123" s="817"/>
      <c r="AK123" s="818" t="s">
        <v>431</v>
      </c>
      <c r="AL123" s="816"/>
      <c r="AM123" s="816"/>
      <c r="AN123" s="816"/>
      <c r="AO123" s="817"/>
      <c r="AP123" s="860" t="s">
        <v>130</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465</v>
      </c>
      <c r="BP123" s="914"/>
      <c r="BQ123" s="868">
        <v>13798011</v>
      </c>
      <c r="BR123" s="869"/>
      <c r="BS123" s="869"/>
      <c r="BT123" s="869"/>
      <c r="BU123" s="869"/>
      <c r="BV123" s="869">
        <v>13893118</v>
      </c>
      <c r="BW123" s="869"/>
      <c r="BX123" s="869"/>
      <c r="BY123" s="869"/>
      <c r="BZ123" s="869"/>
      <c r="CA123" s="869">
        <v>13441797</v>
      </c>
      <c r="CB123" s="869"/>
      <c r="CC123" s="869"/>
      <c r="CD123" s="869"/>
      <c r="CE123" s="869"/>
      <c r="CF123" s="784"/>
      <c r="CG123" s="785"/>
      <c r="CH123" s="785"/>
      <c r="CI123" s="785"/>
      <c r="CJ123" s="870"/>
      <c r="CK123" s="905"/>
      <c r="CL123" s="891"/>
      <c r="CM123" s="891"/>
      <c r="CN123" s="891"/>
      <c r="CO123" s="892"/>
      <c r="CP123" s="871" t="s">
        <v>403</v>
      </c>
      <c r="CQ123" s="872"/>
      <c r="CR123" s="872"/>
      <c r="CS123" s="872"/>
      <c r="CT123" s="872"/>
      <c r="CU123" s="872"/>
      <c r="CV123" s="872"/>
      <c r="CW123" s="872"/>
      <c r="CX123" s="872"/>
      <c r="CY123" s="872"/>
      <c r="CZ123" s="872"/>
      <c r="DA123" s="872"/>
      <c r="DB123" s="872"/>
      <c r="DC123" s="872"/>
      <c r="DD123" s="872"/>
      <c r="DE123" s="872"/>
      <c r="DF123" s="873"/>
      <c r="DG123" s="815" t="s">
        <v>431</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453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431</v>
      </c>
      <c r="AB124" s="816"/>
      <c r="AC124" s="816"/>
      <c r="AD124" s="816"/>
      <c r="AE124" s="817"/>
      <c r="AF124" s="818" t="s">
        <v>431</v>
      </c>
      <c r="AG124" s="816"/>
      <c r="AH124" s="816"/>
      <c r="AI124" s="816"/>
      <c r="AJ124" s="817"/>
      <c r="AK124" s="818" t="s">
        <v>431</v>
      </c>
      <c r="AL124" s="816"/>
      <c r="AM124" s="816"/>
      <c r="AN124" s="816"/>
      <c r="AO124" s="817"/>
      <c r="AP124" s="860" t="s">
        <v>130</v>
      </c>
      <c r="AQ124" s="861"/>
      <c r="AR124" s="861"/>
      <c r="AS124" s="861"/>
      <c r="AT124" s="862"/>
      <c r="AU124" s="863" t="s">
        <v>466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130</v>
      </c>
      <c r="BR124" s="867"/>
      <c r="BS124" s="867"/>
      <c r="BT124" s="867"/>
      <c r="BU124" s="867"/>
      <c r="BV124" s="867" t="s">
        <v>431</v>
      </c>
      <c r="BW124" s="867"/>
      <c r="BX124" s="867"/>
      <c r="BY124" s="867"/>
      <c r="BZ124" s="867"/>
      <c r="CA124" s="867" t="s">
        <v>431</v>
      </c>
      <c r="CB124" s="867"/>
      <c r="CC124" s="867"/>
      <c r="CD124" s="867"/>
      <c r="CE124" s="867"/>
      <c r="CF124" s="762"/>
      <c r="CG124" s="763"/>
      <c r="CH124" s="763"/>
      <c r="CI124" s="763"/>
      <c r="CJ124" s="898"/>
      <c r="CK124" s="906"/>
      <c r="CL124" s="906"/>
      <c r="CM124" s="906"/>
      <c r="CN124" s="906"/>
      <c r="CO124" s="907"/>
      <c r="CP124" s="871" t="s">
        <v>467</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15">
      <c r="A125" s="856"/>
      <c r="B125" s="857"/>
      <c r="C125" s="851" t="s">
        <v>455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468</v>
      </c>
      <c r="CL125" s="888"/>
      <c r="CM125" s="888"/>
      <c r="CN125" s="888"/>
      <c r="CO125" s="889"/>
      <c r="CP125" s="896" t="s">
        <v>469</v>
      </c>
      <c r="CQ125" s="844"/>
      <c r="CR125" s="844"/>
      <c r="CS125" s="844"/>
      <c r="CT125" s="844"/>
      <c r="CU125" s="844"/>
      <c r="CV125" s="844"/>
      <c r="CW125" s="844"/>
      <c r="CX125" s="844"/>
      <c r="CY125" s="844"/>
      <c r="CZ125" s="844"/>
      <c r="DA125" s="844"/>
      <c r="DB125" s="844"/>
      <c r="DC125" s="844"/>
      <c r="DD125" s="844"/>
      <c r="DE125" s="844"/>
      <c r="DF125" s="845"/>
      <c r="DG125" s="897" t="s">
        <v>431</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457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470</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431</v>
      </c>
      <c r="DW126" s="830"/>
      <c r="DX126" s="830"/>
      <c r="DY126" s="830"/>
      <c r="DZ126" s="831"/>
    </row>
    <row r="127" spans="1:130" s="230" customFormat="1" ht="26.25" customHeight="1" x14ac:dyDescent="0.15">
      <c r="A127" s="858"/>
      <c r="B127" s="859"/>
      <c r="C127" s="874" t="s">
        <v>471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v>222</v>
      </c>
      <c r="AL127" s="816"/>
      <c r="AM127" s="816"/>
      <c r="AN127" s="816"/>
      <c r="AO127" s="817"/>
      <c r="AP127" s="860">
        <v>0</v>
      </c>
      <c r="AQ127" s="861"/>
      <c r="AR127" s="861"/>
      <c r="AS127" s="861"/>
      <c r="AT127" s="862"/>
      <c r="AU127" s="232"/>
      <c r="AV127" s="232"/>
      <c r="AW127" s="232"/>
      <c r="AX127" s="877" t="s">
        <v>472</v>
      </c>
      <c r="AY127" s="848"/>
      <c r="AZ127" s="848"/>
      <c r="BA127" s="848"/>
      <c r="BB127" s="848"/>
      <c r="BC127" s="848"/>
      <c r="BD127" s="848"/>
      <c r="BE127" s="849"/>
      <c r="BF127" s="847" t="s">
        <v>473</v>
      </c>
      <c r="BG127" s="848"/>
      <c r="BH127" s="848"/>
      <c r="BI127" s="848"/>
      <c r="BJ127" s="848"/>
      <c r="BK127" s="848"/>
      <c r="BL127" s="849"/>
      <c r="BM127" s="847" t="s">
        <v>474</v>
      </c>
      <c r="BN127" s="848"/>
      <c r="BO127" s="848"/>
      <c r="BP127" s="848"/>
      <c r="BQ127" s="848"/>
      <c r="BR127" s="848"/>
      <c r="BS127" s="849"/>
      <c r="BT127" s="847" t="s">
        <v>475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476</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477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478</v>
      </c>
      <c r="X128" s="834"/>
      <c r="Y128" s="834"/>
      <c r="Z128" s="835"/>
      <c r="AA128" s="836">
        <v>19505</v>
      </c>
      <c r="AB128" s="837"/>
      <c r="AC128" s="837"/>
      <c r="AD128" s="837"/>
      <c r="AE128" s="838"/>
      <c r="AF128" s="839">
        <v>49191</v>
      </c>
      <c r="AG128" s="837"/>
      <c r="AH128" s="837"/>
      <c r="AI128" s="837"/>
      <c r="AJ128" s="838"/>
      <c r="AK128" s="839">
        <v>10399</v>
      </c>
      <c r="AL128" s="837"/>
      <c r="AM128" s="837"/>
      <c r="AN128" s="837"/>
      <c r="AO128" s="838"/>
      <c r="AP128" s="840"/>
      <c r="AQ128" s="841"/>
      <c r="AR128" s="841"/>
      <c r="AS128" s="841"/>
      <c r="AT128" s="842"/>
      <c r="AU128" s="232"/>
      <c r="AV128" s="232"/>
      <c r="AW128" s="232"/>
      <c r="AX128" s="843" t="s">
        <v>479</v>
      </c>
      <c r="AY128" s="844"/>
      <c r="AZ128" s="844"/>
      <c r="BA128" s="844"/>
      <c r="BB128" s="844"/>
      <c r="BC128" s="844"/>
      <c r="BD128" s="844"/>
      <c r="BE128" s="845"/>
      <c r="BF128" s="822" t="s">
        <v>130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480</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481</v>
      </c>
      <c r="X129" s="813"/>
      <c r="Y129" s="813"/>
      <c r="Z129" s="814"/>
      <c r="AA129" s="815">
        <v>3589653</v>
      </c>
      <c r="AB129" s="816"/>
      <c r="AC129" s="816"/>
      <c r="AD129" s="816"/>
      <c r="AE129" s="817"/>
      <c r="AF129" s="818">
        <v>3871791</v>
      </c>
      <c r="AG129" s="816"/>
      <c r="AH129" s="816"/>
      <c r="AI129" s="816"/>
      <c r="AJ129" s="817"/>
      <c r="AK129" s="818">
        <v>3676846</v>
      </c>
      <c r="AL129" s="816"/>
      <c r="AM129" s="816"/>
      <c r="AN129" s="816"/>
      <c r="AO129" s="817"/>
      <c r="AP129" s="819"/>
      <c r="AQ129" s="820"/>
      <c r="AR129" s="820"/>
      <c r="AS129" s="820"/>
      <c r="AT129" s="821"/>
      <c r="AU129" s="233"/>
      <c r="AV129" s="233"/>
      <c r="AW129" s="233"/>
      <c r="AX129" s="787" t="s">
        <v>482</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484</v>
      </c>
      <c r="X130" s="813"/>
      <c r="Y130" s="813"/>
      <c r="Z130" s="814"/>
      <c r="AA130" s="815">
        <v>571092</v>
      </c>
      <c r="AB130" s="816"/>
      <c r="AC130" s="816"/>
      <c r="AD130" s="816"/>
      <c r="AE130" s="817"/>
      <c r="AF130" s="818">
        <v>568739</v>
      </c>
      <c r="AG130" s="816"/>
      <c r="AH130" s="816"/>
      <c r="AI130" s="816"/>
      <c r="AJ130" s="817"/>
      <c r="AK130" s="818">
        <v>560182</v>
      </c>
      <c r="AL130" s="816"/>
      <c r="AM130" s="816"/>
      <c r="AN130" s="816"/>
      <c r="AO130" s="817"/>
      <c r="AP130" s="819"/>
      <c r="AQ130" s="820"/>
      <c r="AR130" s="820"/>
      <c r="AS130" s="820"/>
      <c r="AT130" s="821"/>
      <c r="AU130" s="233"/>
      <c r="AV130" s="233"/>
      <c r="AW130" s="233"/>
      <c r="AX130" s="787" t="s">
        <v>485</v>
      </c>
      <c r="AY130" s="788"/>
      <c r="AZ130" s="788"/>
      <c r="BA130" s="788"/>
      <c r="BB130" s="788"/>
      <c r="BC130" s="788"/>
      <c r="BD130" s="788"/>
      <c r="BE130" s="789"/>
      <c r="BF130" s="790">
        <v>13.7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486</v>
      </c>
      <c r="X131" s="797"/>
      <c r="Y131" s="797"/>
      <c r="Z131" s="798"/>
      <c r="AA131" s="799">
        <v>3018561</v>
      </c>
      <c r="AB131" s="800"/>
      <c r="AC131" s="800"/>
      <c r="AD131" s="800"/>
      <c r="AE131" s="801"/>
      <c r="AF131" s="802">
        <v>3303052</v>
      </c>
      <c r="AG131" s="800"/>
      <c r="AH131" s="800"/>
      <c r="AI131" s="800"/>
      <c r="AJ131" s="801"/>
      <c r="AK131" s="802">
        <v>3116664</v>
      </c>
      <c r="AL131" s="800"/>
      <c r="AM131" s="800"/>
      <c r="AN131" s="800"/>
      <c r="AO131" s="801"/>
      <c r="AP131" s="803"/>
      <c r="AQ131" s="804"/>
      <c r="AR131" s="804"/>
      <c r="AS131" s="804"/>
      <c r="AT131" s="805"/>
      <c r="AU131" s="233"/>
      <c r="AV131" s="233"/>
      <c r="AW131" s="233"/>
      <c r="AX131" s="765" t="s">
        <v>487</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488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489</v>
      </c>
      <c r="W132" s="778"/>
      <c r="X132" s="778"/>
      <c r="Y132" s="778"/>
      <c r="Z132" s="779"/>
      <c r="AA132" s="780">
        <v>15.062740160000001</v>
      </c>
      <c r="AB132" s="781"/>
      <c r="AC132" s="781"/>
      <c r="AD132" s="781"/>
      <c r="AE132" s="782"/>
      <c r="AF132" s="783">
        <v>11.98434054</v>
      </c>
      <c r="AG132" s="781"/>
      <c r="AH132" s="781"/>
      <c r="AI132" s="781"/>
      <c r="AJ132" s="782"/>
      <c r="AK132" s="783">
        <v>14.06600134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490</v>
      </c>
      <c r="W133" s="757"/>
      <c r="X133" s="757"/>
      <c r="Y133" s="757"/>
      <c r="Z133" s="758"/>
      <c r="AA133" s="759">
        <v>16.5</v>
      </c>
      <c r="AB133" s="760"/>
      <c r="AC133" s="760"/>
      <c r="AD133" s="760"/>
      <c r="AE133" s="761"/>
      <c r="AF133" s="759">
        <v>14.6</v>
      </c>
      <c r="AG133" s="760"/>
      <c r="AH133" s="760"/>
      <c r="AI133" s="760"/>
      <c r="AJ133" s="761"/>
      <c r="AK133" s="759">
        <v>13.7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Yd9BP3ExPSaBblKDS04G6kLVCDmezkMFzvDyTZUOKxZ8pqTrIaiI8O71IeMWViVdNxpEYI3T+07u76I/ZJJwA==" saltValue="zETFgIeIaxmNdO0nM5K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qAJDZ/+q1/9pYShKWuFx1IZ0qYJrO6ZOfQdGQUK5n/R/8ABpQO7Y9vmCQ8lru4EA1mQdMFPO/yvhhrIv/fcaA==" saltValue="kD9y1DiFGPm/Pi0/YWYv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2UMvlOYOEkDnPRIkKs6WxIZbPkj+8+AoDdfEojH7GdF2hry3DRCo4Aa0Lhgv7m9hz/3z5Y2x80n/L3+Sa7LA==" saltValue="VMGcMAgkC8NRnOszsj+/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494</v>
      </c>
      <c r="AP7" s="272"/>
      <c r="AQ7" s="273" t="s">
        <v>495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496</v>
      </c>
      <c r="AQ8" s="279" t="s">
        <v>497</v>
      </c>
      <c r="AR8" s="280" t="s">
        <v>498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499</v>
      </c>
      <c r="AL9" s="1167"/>
      <c r="AM9" s="1167"/>
      <c r="AN9" s="1168"/>
      <c r="AO9" s="281">
        <v>883541</v>
      </c>
      <c r="AP9" s="281">
        <v>149171</v>
      </c>
      <c r="AQ9" s="282">
        <v>166998</v>
      </c>
      <c r="AR9" s="283">
        <v>-10.7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500</v>
      </c>
      <c r="AL10" s="1167"/>
      <c r="AM10" s="1167"/>
      <c r="AN10" s="1168"/>
      <c r="AO10" s="284">
        <v>395441</v>
      </c>
      <c r="AP10" s="284">
        <v>66764</v>
      </c>
      <c r="AQ10" s="285">
        <v>26170</v>
      </c>
      <c r="AR10" s="286">
        <v>155.1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501</v>
      </c>
      <c r="AL11" s="1167"/>
      <c r="AM11" s="1167"/>
      <c r="AN11" s="1168"/>
      <c r="AO11" s="284" t="s">
        <v>502</v>
      </c>
      <c r="AP11" s="284" t="s">
        <v>502</v>
      </c>
      <c r="AQ11" s="285">
        <v>5047</v>
      </c>
      <c r="AR11" s="286" t="s">
        <v>502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503</v>
      </c>
      <c r="AL12" s="1167"/>
      <c r="AM12" s="1167"/>
      <c r="AN12" s="1168"/>
      <c r="AO12" s="284" t="s">
        <v>502</v>
      </c>
      <c r="AP12" s="284" t="s">
        <v>502</v>
      </c>
      <c r="AQ12" s="285" t="s">
        <v>502</v>
      </c>
      <c r="AR12" s="286" t="s">
        <v>502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504</v>
      </c>
      <c r="AL13" s="1167"/>
      <c r="AM13" s="1167"/>
      <c r="AN13" s="1168"/>
      <c r="AO13" s="284">
        <v>54430</v>
      </c>
      <c r="AP13" s="284">
        <v>9190</v>
      </c>
      <c r="AQ13" s="285">
        <v>6466</v>
      </c>
      <c r="AR13" s="286">
        <v>42.1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505</v>
      </c>
      <c r="AL14" s="1167"/>
      <c r="AM14" s="1167"/>
      <c r="AN14" s="1168"/>
      <c r="AO14" s="284">
        <v>97912</v>
      </c>
      <c r="AP14" s="284">
        <v>16531</v>
      </c>
      <c r="AQ14" s="285">
        <v>3589</v>
      </c>
      <c r="AR14" s="286">
        <v>360.6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506</v>
      </c>
      <c r="AL15" s="1170"/>
      <c r="AM15" s="1170"/>
      <c r="AN15" s="1171"/>
      <c r="AO15" s="284">
        <v>-62647</v>
      </c>
      <c r="AP15" s="284">
        <v>-10577</v>
      </c>
      <c r="AQ15" s="285">
        <v>-12920</v>
      </c>
      <c r="AR15" s="286">
        <v>-18.100000000000001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1368677</v>
      </c>
      <c r="AP16" s="284">
        <v>231078</v>
      </c>
      <c r="AQ16" s="285">
        <v>195349</v>
      </c>
      <c r="AR16" s="286">
        <v>18.3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508</v>
      </c>
      <c r="AP20" s="293" t="s">
        <v>509</v>
      </c>
      <c r="AQ20" s="294" t="s">
        <v>510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511</v>
      </c>
      <c r="AL21" s="1173"/>
      <c r="AM21" s="1173"/>
      <c r="AN21" s="1174"/>
      <c r="AO21" s="297">
        <v>15.87</v>
      </c>
      <c r="AP21" s="298">
        <v>16.600000000000001</v>
      </c>
      <c r="AQ21" s="299">
        <v>-0.73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512</v>
      </c>
      <c r="AL22" s="1173"/>
      <c r="AM22" s="1173"/>
      <c r="AN22" s="1174"/>
      <c r="AO22" s="302">
        <v>94.5</v>
      </c>
      <c r="AP22" s="303">
        <v>95.6</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494</v>
      </c>
      <c r="AP30" s="272"/>
      <c r="AQ30" s="273" t="s">
        <v>495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496</v>
      </c>
      <c r="AQ31" s="279" t="s">
        <v>497</v>
      </c>
      <c r="AR31" s="280" t="s">
        <v>498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516</v>
      </c>
      <c r="AL32" s="1157"/>
      <c r="AM32" s="1157"/>
      <c r="AN32" s="1158"/>
      <c r="AO32" s="312">
        <v>739078</v>
      </c>
      <c r="AP32" s="312">
        <v>124781</v>
      </c>
      <c r="AQ32" s="313">
        <v>125145</v>
      </c>
      <c r="AR32" s="314">
        <v>-0.3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517</v>
      </c>
      <c r="AL33" s="1157"/>
      <c r="AM33" s="1157"/>
      <c r="AN33" s="1158"/>
      <c r="AO33" s="312" t="s">
        <v>502</v>
      </c>
      <c r="AP33" s="312" t="s">
        <v>502</v>
      </c>
      <c r="AQ33" s="313">
        <v>142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518</v>
      </c>
      <c r="AL34" s="1157"/>
      <c r="AM34" s="1157"/>
      <c r="AN34" s="1158"/>
      <c r="AO34" s="312" t="s">
        <v>502</v>
      </c>
      <c r="AP34" s="312" t="s">
        <v>502</v>
      </c>
      <c r="AQ34" s="313">
        <v>186</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519</v>
      </c>
      <c r="AL35" s="1157"/>
      <c r="AM35" s="1157"/>
      <c r="AN35" s="1158"/>
      <c r="AO35" s="312">
        <v>239123</v>
      </c>
      <c r="AP35" s="312">
        <v>40372</v>
      </c>
      <c r="AQ35" s="313">
        <v>24116</v>
      </c>
      <c r="AR35" s="314">
        <v>67.400000000000006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520</v>
      </c>
      <c r="AL36" s="1157"/>
      <c r="AM36" s="1157"/>
      <c r="AN36" s="1158"/>
      <c r="AO36" s="312">
        <v>29839</v>
      </c>
      <c r="AP36" s="312">
        <v>5038</v>
      </c>
      <c r="AQ36" s="313">
        <v>3945</v>
      </c>
      <c r="AR36" s="314">
        <v>27.7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521</v>
      </c>
      <c r="AL37" s="1157"/>
      <c r="AM37" s="1157"/>
      <c r="AN37" s="1158"/>
      <c r="AO37" s="312">
        <v>222</v>
      </c>
      <c r="AP37" s="312">
        <v>37</v>
      </c>
      <c r="AQ37" s="313">
        <v>817</v>
      </c>
      <c r="AR37" s="314">
        <v>-95.5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522</v>
      </c>
      <c r="AL38" s="1160"/>
      <c r="AM38" s="1160"/>
      <c r="AN38" s="1161"/>
      <c r="AO38" s="315">
        <v>709</v>
      </c>
      <c r="AP38" s="315">
        <v>120</v>
      </c>
      <c r="AQ38" s="316">
        <v>16</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523</v>
      </c>
      <c r="AL39" s="1160"/>
      <c r="AM39" s="1160"/>
      <c r="AN39" s="1161"/>
      <c r="AO39" s="312">
        <v>-10399</v>
      </c>
      <c r="AP39" s="312">
        <v>-1756</v>
      </c>
      <c r="AQ39" s="313">
        <v>-6780</v>
      </c>
      <c r="AR39" s="314">
        <v>-74.099999999999994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524</v>
      </c>
      <c r="AL40" s="1157"/>
      <c r="AM40" s="1157"/>
      <c r="AN40" s="1158"/>
      <c r="AO40" s="312">
        <v>-560182</v>
      </c>
      <c r="AP40" s="312">
        <v>-94577</v>
      </c>
      <c r="AQ40" s="313">
        <v>-98746</v>
      </c>
      <c r="AR40" s="314">
        <v>-4.2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438390</v>
      </c>
      <c r="AP41" s="312">
        <v>74015</v>
      </c>
      <c r="AQ41" s="313">
        <v>48842</v>
      </c>
      <c r="AR41" s="314">
        <v>51.5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494</v>
      </c>
      <c r="AN49" s="1151" t="s">
        <v>528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529</v>
      </c>
      <c r="AO50" s="329" t="s">
        <v>530</v>
      </c>
      <c r="AP50" s="330" t="s">
        <v>531</v>
      </c>
      <c r="AQ50" s="331" t="s">
        <v>532</v>
      </c>
      <c r="AR50" s="332" t="s">
        <v>533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534</v>
      </c>
      <c r="AL51" s="325"/>
      <c r="AM51" s="333">
        <v>1622836</v>
      </c>
      <c r="AN51" s="334">
        <v>250360</v>
      </c>
      <c r="AO51" s="335">
        <v>-10</v>
      </c>
      <c r="AP51" s="336">
        <v>167497</v>
      </c>
      <c r="AQ51" s="337">
        <v>-17.399999999999999</v>
      </c>
      <c r="AR51" s="338">
        <v>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535</v>
      </c>
      <c r="AM52" s="341">
        <v>623735</v>
      </c>
      <c r="AN52" s="342">
        <v>96226</v>
      </c>
      <c r="AO52" s="343">
        <v>52.6</v>
      </c>
      <c r="AP52" s="344">
        <v>82571</v>
      </c>
      <c r="AQ52" s="345">
        <v>3.6</v>
      </c>
      <c r="AR52" s="346">
        <v>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536</v>
      </c>
      <c r="AL53" s="325"/>
      <c r="AM53" s="333">
        <v>1617058</v>
      </c>
      <c r="AN53" s="334">
        <v>255459</v>
      </c>
      <c r="AO53" s="335">
        <v>2</v>
      </c>
      <c r="AP53" s="336">
        <v>190274</v>
      </c>
      <c r="AQ53" s="337">
        <v>13.6</v>
      </c>
      <c r="AR53" s="338">
        <v>-11.6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535</v>
      </c>
      <c r="AM54" s="341">
        <v>950778</v>
      </c>
      <c r="AN54" s="342">
        <v>150202</v>
      </c>
      <c r="AO54" s="343">
        <v>56.1</v>
      </c>
      <c r="AP54" s="344">
        <v>88584</v>
      </c>
      <c r="AQ54" s="345">
        <v>7.3</v>
      </c>
      <c r="AR54" s="346">
        <v>48.8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537</v>
      </c>
      <c r="AL55" s="325"/>
      <c r="AM55" s="333">
        <v>2235240</v>
      </c>
      <c r="AN55" s="334">
        <v>363276</v>
      </c>
      <c r="AO55" s="335">
        <v>42.2</v>
      </c>
      <c r="AP55" s="336">
        <v>200194</v>
      </c>
      <c r="AQ55" s="337">
        <v>5.2</v>
      </c>
      <c r="AR55" s="338">
        <v>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535</v>
      </c>
      <c r="AM56" s="341">
        <v>1973322</v>
      </c>
      <c r="AN56" s="342">
        <v>320709</v>
      </c>
      <c r="AO56" s="343">
        <v>113.5</v>
      </c>
      <c r="AP56" s="344">
        <v>106422</v>
      </c>
      <c r="AQ56" s="345">
        <v>20.100000000000001</v>
      </c>
      <c r="AR56" s="346">
        <v>93.4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538</v>
      </c>
      <c r="AL57" s="325"/>
      <c r="AM57" s="333">
        <v>2318555</v>
      </c>
      <c r="AN57" s="334">
        <v>384057</v>
      </c>
      <c r="AO57" s="335">
        <v>5.7</v>
      </c>
      <c r="AP57" s="336">
        <v>196914</v>
      </c>
      <c r="AQ57" s="337">
        <v>-1.6</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535</v>
      </c>
      <c r="AM58" s="341">
        <v>2070030</v>
      </c>
      <c r="AN58" s="342">
        <v>342891</v>
      </c>
      <c r="AO58" s="343">
        <v>6.9</v>
      </c>
      <c r="AP58" s="344">
        <v>98966</v>
      </c>
      <c r="AQ58" s="345">
        <v>-7</v>
      </c>
      <c r="AR58" s="346">
        <v>13.9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539</v>
      </c>
      <c r="AL59" s="325"/>
      <c r="AM59" s="333">
        <v>2106269</v>
      </c>
      <c r="AN59" s="334">
        <v>355608</v>
      </c>
      <c r="AO59" s="335">
        <v>-7.4</v>
      </c>
      <c r="AP59" s="336">
        <v>204757</v>
      </c>
      <c r="AQ59" s="337">
        <v>4</v>
      </c>
      <c r="AR59" s="338">
        <v>-11.4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535</v>
      </c>
      <c r="AM60" s="341">
        <v>1815207</v>
      </c>
      <c r="AN60" s="342">
        <v>306467</v>
      </c>
      <c r="AO60" s="343">
        <v>-10.6</v>
      </c>
      <c r="AP60" s="344">
        <v>106071</v>
      </c>
      <c r="AQ60" s="345">
        <v>7.2</v>
      </c>
      <c r="AR60" s="346">
        <v>-17.8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540</v>
      </c>
      <c r="AL61" s="347"/>
      <c r="AM61" s="348">
        <v>1979992</v>
      </c>
      <c r="AN61" s="349">
        <v>321752</v>
      </c>
      <c r="AO61" s="350">
        <v>6.5</v>
      </c>
      <c r="AP61" s="351">
        <v>191927</v>
      </c>
      <c r="AQ61" s="352">
        <v>0.8</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535</v>
      </c>
      <c r="AM62" s="341">
        <v>1486614</v>
      </c>
      <c r="AN62" s="342">
        <v>243299</v>
      </c>
      <c r="AO62" s="343">
        <v>43.7</v>
      </c>
      <c r="AP62" s="344">
        <v>96523</v>
      </c>
      <c r="AQ62" s="345">
        <v>6.2</v>
      </c>
      <c r="AR62" s="346">
        <v>37.5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wAhrVI6ji41vtDGmIc4+DDU2B0W2/fISyeGFWjlHEIMl4Sk2efQTIaueyU3oXgZUbklBhDOj+w7bZ2DCnop4g==" saltValue="DX/2c1eZi0APa/+yINu2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542</v>
      </c>
    </row>
    <row r="121" spans="125:125" ht="13.5" hidden="1" customHeight="1" x14ac:dyDescent="0.15">
      <c r="DU121" s="259"/>
    </row>
  </sheetData>
  <sheetProtection algorithmName="SHA-512" hashValue="IjdtCNI4cpv1cdCvoYpF02FoDYQyWZtisZqHStsSNdQu5RW0M3fh0cy6gxfbkV4Wa7HWLHfK91JiFGsYM89FMQ==" saltValue="AHF6T5CJugWAqxPZ3dZG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543</v>
      </c>
    </row>
  </sheetData>
  <sheetProtection algorithmName="SHA-512" hashValue="hU7lX315ZHGIi22VbsBfz8oVEDm4g1YyHZMzF+ch+jDSQfRMt9zHykSzzF5Rc9DhCDzm6NJ2o8337TgNv2tyvA==" saltValue="nqInWWEi0u0UXWyGVECt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5" t="s">
        <v>3</v>
      </c>
      <c r="D47" s="1175"/>
      <c r="E47" s="1176"/>
      <c r="F47" s="11">
        <v>3.7</v>
      </c>
      <c r="G47" s="12">
        <v>7.88</v>
      </c>
      <c r="H47" s="12">
        <v>13.95</v>
      </c>
      <c r="I47" s="12">
        <v>30.49</v>
      </c>
      <c r="J47" s="13">
        <v>32.36</v>
      </c>
    </row>
    <row r="48" spans="2:10" ht="57.75" customHeight="1" x14ac:dyDescent="0.15">
      <c r="B48" s="14"/>
      <c r="C48" s="1177" t="s">
        <v>4</v>
      </c>
      <c r="D48" s="1177"/>
      <c r="E48" s="1178"/>
      <c r="F48" s="15">
        <v>4.17</v>
      </c>
      <c r="G48" s="16">
        <v>5.4</v>
      </c>
      <c r="H48" s="16">
        <v>8.11</v>
      </c>
      <c r="I48" s="16">
        <v>4.8099999999999996</v>
      </c>
      <c r="J48" s="17">
        <v>9.01</v>
      </c>
    </row>
    <row r="49" spans="2:10" ht="57.75" customHeight="1" thickBot="1" x14ac:dyDescent="0.2">
      <c r="B49" s="18"/>
      <c r="C49" s="1179" t="s">
        <v>5</v>
      </c>
      <c r="D49" s="1179"/>
      <c r="E49" s="1180"/>
      <c r="F49" s="19">
        <v>1.8</v>
      </c>
      <c r="G49" s="20">
        <v>1.1599999999999999</v>
      </c>
      <c r="H49" s="20">
        <v>3.99</v>
      </c>
      <c r="I49" s="20">
        <v>7.46</v>
      </c>
      <c r="J49" s="21" t="s">
        <v>549</v>
      </c>
    </row>
    <row r="50" spans="2:10" x14ac:dyDescent="0.15"/>
  </sheetData>
  <sheetProtection algorithmName="SHA-512" hashValue="KPZrDcL8psZLfWx6L6ckD8au/NdXZ6Pr3JcyJOtsao2XUGDy+eE9celp16BjRHGttG4vg5O6D9+kslUnM7UzRg==" saltValue="+xqXzrXs2A7uQucHLrE2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7" t="s">
        <v>550</v>
      </c>
      <c r="D34" s="1187"/>
      <c r="E34" s="1188"/>
      <c r="F34" s="32">
        <v>4.17</v>
      </c>
      <c r="G34" s="33">
        <v>5.4</v>
      </c>
      <c r="H34" s="33">
        <v>8.11</v>
      </c>
      <c r="I34" s="33">
        <v>4.8099999999999996</v>
      </c>
      <c r="J34" s="34">
        <v>9.01</v>
      </c>
      <c r="K34" s="22"/>
      <c r="L34" s="22"/>
      <c r="M34" s="22"/>
      <c r="N34" s="22"/>
      <c r="O34" s="22"/>
      <c r="P34" s="22"/>
    </row>
    <row r="35" spans="1:16" ht="39" customHeight="1" x14ac:dyDescent="0.15">
      <c r="A35" s="22"/>
      <c r="B35" s="35"/>
      <c r="C35" s="1181" t="s">
        <v>551</v>
      </c>
      <c r="D35" s="1182"/>
      <c r="E35" s="1183"/>
      <c r="F35" s="36">
        <v>2.99</v>
      </c>
      <c r="G35" s="37">
        <v>4.8600000000000003</v>
      </c>
      <c r="H35" s="37">
        <v>5.43</v>
      </c>
      <c r="I35" s="37">
        <v>5.24</v>
      </c>
      <c r="J35" s="38">
        <v>1.33</v>
      </c>
      <c r="K35" s="22"/>
      <c r="L35" s="22"/>
      <c r="M35" s="22"/>
      <c r="N35" s="22"/>
      <c r="O35" s="22"/>
      <c r="P35" s="22"/>
    </row>
    <row r="36" spans="1:16" ht="39" customHeight="1" x14ac:dyDescent="0.15">
      <c r="A36" s="22"/>
      <c r="B36" s="35"/>
      <c r="C36" s="1181" t="s">
        <v>552</v>
      </c>
      <c r="D36" s="1182"/>
      <c r="E36" s="1183"/>
      <c r="F36" s="36">
        <v>1.67</v>
      </c>
      <c r="G36" s="37">
        <v>1.1399999999999999</v>
      </c>
      <c r="H36" s="37">
        <v>0.75</v>
      </c>
      <c r="I36" s="37">
        <v>0.78</v>
      </c>
      <c r="J36" s="38">
        <v>0.42</v>
      </c>
      <c r="K36" s="22"/>
      <c r="L36" s="22"/>
      <c r="M36" s="22"/>
      <c r="N36" s="22"/>
      <c r="O36" s="22"/>
      <c r="P36" s="22"/>
    </row>
    <row r="37" spans="1:16" ht="39" customHeight="1" x14ac:dyDescent="0.15">
      <c r="A37" s="22"/>
      <c r="B37" s="35"/>
      <c r="C37" s="1181" t="s">
        <v>553</v>
      </c>
      <c r="D37" s="1182"/>
      <c r="E37" s="1183"/>
      <c r="F37" s="36">
        <v>0</v>
      </c>
      <c r="G37" s="37">
        <v>0.02</v>
      </c>
      <c r="H37" s="37">
        <v>0.02</v>
      </c>
      <c r="I37" s="37">
        <v>0.06</v>
      </c>
      <c r="J37" s="38">
        <v>0.08</v>
      </c>
      <c r="K37" s="22"/>
      <c r="L37" s="22"/>
      <c r="M37" s="22"/>
      <c r="N37" s="22"/>
      <c r="O37" s="22"/>
      <c r="P37" s="22"/>
    </row>
    <row r="38" spans="1:16" ht="39" customHeight="1" x14ac:dyDescent="0.15">
      <c r="A38" s="22"/>
      <c r="B38" s="35"/>
      <c r="C38" s="1181" t="s">
        <v>554</v>
      </c>
      <c r="D38" s="1182"/>
      <c r="E38" s="1183"/>
      <c r="F38" s="36">
        <v>0.15</v>
      </c>
      <c r="G38" s="37">
        <v>0.03</v>
      </c>
      <c r="H38" s="37">
        <v>0.05</v>
      </c>
      <c r="I38" s="37">
        <v>0.24</v>
      </c>
      <c r="J38" s="38">
        <v>0.01</v>
      </c>
      <c r="K38" s="22"/>
      <c r="L38" s="22"/>
      <c r="M38" s="22"/>
      <c r="N38" s="22"/>
      <c r="O38" s="22"/>
      <c r="P38" s="22"/>
    </row>
    <row r="39" spans="1:16" ht="39" customHeight="1" x14ac:dyDescent="0.15">
      <c r="A39" s="22"/>
      <c r="B39" s="35"/>
      <c r="C39" s="1181" t="s">
        <v>555</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556</v>
      </c>
      <c r="D42" s="1182"/>
      <c r="E42" s="1183"/>
      <c r="F42" s="36" t="s">
        <v>502</v>
      </c>
      <c r="G42" s="37" t="s">
        <v>502</v>
      </c>
      <c r="H42" s="37" t="s">
        <v>502</v>
      </c>
      <c r="I42" s="37" t="s">
        <v>502</v>
      </c>
      <c r="J42" s="38" t="s">
        <v>502</v>
      </c>
      <c r="K42" s="22"/>
      <c r="L42" s="22"/>
      <c r="M42" s="22"/>
      <c r="N42" s="22"/>
      <c r="O42" s="22"/>
      <c r="P42" s="22"/>
    </row>
    <row r="43" spans="1:16" ht="39" customHeight="1" thickBot="1" x14ac:dyDescent="0.2">
      <c r="A43" s="22"/>
      <c r="B43" s="40"/>
      <c r="C43" s="1184" t="s">
        <v>557</v>
      </c>
      <c r="D43" s="1185"/>
      <c r="E43" s="1186"/>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UO3UhI2BFsb3Q6L4j93dUT10zwp4jdg+KsV2ubL05vhGVGp0991YtM+DOXdcwW2dOBonsFh5YIuQcAjRsmtA==" saltValue="r0RI3Lj2M+q3preo+qCm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831</v>
      </c>
      <c r="L45" s="60">
        <v>769</v>
      </c>
      <c r="M45" s="60">
        <v>752</v>
      </c>
      <c r="N45" s="60">
        <v>736</v>
      </c>
      <c r="O45" s="61">
        <v>739</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502</v>
      </c>
      <c r="L47" s="64" t="s">
        <v>502</v>
      </c>
      <c r="M47" s="64" t="s">
        <v>502</v>
      </c>
      <c r="N47" s="64" t="s">
        <v>502</v>
      </c>
      <c r="O47" s="65" t="s">
        <v>502</v>
      </c>
      <c r="P47" s="48"/>
      <c r="Q47" s="48"/>
      <c r="R47" s="48"/>
      <c r="S47" s="48"/>
      <c r="T47" s="48"/>
      <c r="U47" s="48"/>
    </row>
    <row r="48" spans="1:21" ht="30.75" customHeight="1" x14ac:dyDescent="0.15">
      <c r="A48" s="48"/>
      <c r="B48" s="1214"/>
      <c r="C48" s="1215"/>
      <c r="D48" s="62"/>
      <c r="E48" s="1191" t="s">
        <v>14</v>
      </c>
      <c r="F48" s="1191"/>
      <c r="G48" s="1191"/>
      <c r="H48" s="1191"/>
      <c r="I48" s="1191"/>
      <c r="J48" s="1192"/>
      <c r="K48" s="63">
        <v>294</v>
      </c>
      <c r="L48" s="64">
        <v>283</v>
      </c>
      <c r="M48" s="64">
        <v>246</v>
      </c>
      <c r="N48" s="64">
        <v>241</v>
      </c>
      <c r="O48" s="65">
        <v>239</v>
      </c>
      <c r="P48" s="48"/>
      <c r="Q48" s="48"/>
      <c r="R48" s="48"/>
      <c r="S48" s="48"/>
      <c r="T48" s="48"/>
      <c r="U48" s="48"/>
    </row>
    <row r="49" spans="1:21" ht="30.75" customHeight="1" x14ac:dyDescent="0.15">
      <c r="A49" s="48"/>
      <c r="B49" s="1214"/>
      <c r="C49" s="1215"/>
      <c r="D49" s="62"/>
      <c r="E49" s="1191" t="s">
        <v>15</v>
      </c>
      <c r="F49" s="1191"/>
      <c r="G49" s="1191"/>
      <c r="H49" s="1191"/>
      <c r="I49" s="1191"/>
      <c r="J49" s="1192"/>
      <c r="K49" s="63">
        <v>51</v>
      </c>
      <c r="L49" s="64">
        <v>50</v>
      </c>
      <c r="M49" s="64">
        <v>47</v>
      </c>
      <c r="N49" s="64">
        <v>35</v>
      </c>
      <c r="O49" s="65">
        <v>30</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502</v>
      </c>
      <c r="L50" s="64" t="s">
        <v>502</v>
      </c>
      <c r="M50" s="64" t="s">
        <v>502</v>
      </c>
      <c r="N50" s="64" t="s">
        <v>502</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v>1</v>
      </c>
      <c r="L51" s="64">
        <v>1</v>
      </c>
      <c r="M51" s="64">
        <v>1</v>
      </c>
      <c r="N51" s="64">
        <v>3</v>
      </c>
      <c r="O51" s="65">
        <v>1</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656</v>
      </c>
      <c r="L52" s="64">
        <v>609</v>
      </c>
      <c r="M52" s="64">
        <v>592</v>
      </c>
      <c r="N52" s="64">
        <v>618</v>
      </c>
      <c r="O52" s="65">
        <v>571</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521</v>
      </c>
      <c r="L53" s="69">
        <v>494</v>
      </c>
      <c r="M53" s="69">
        <v>454</v>
      </c>
      <c r="N53" s="69">
        <v>397</v>
      </c>
      <c r="O53" s="70">
        <v>438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558</v>
      </c>
      <c r="P56" s="48"/>
      <c r="Q56" s="48"/>
      <c r="R56" s="48"/>
      <c r="S56" s="48"/>
      <c r="T56" s="48"/>
      <c r="U56" s="48"/>
    </row>
    <row r="57" spans="1:21" ht="31.5" customHeight="1" thickBot="1" x14ac:dyDescent="0.2">
      <c r="A57" s="48"/>
      <c r="B57" s="76"/>
      <c r="C57" s="77"/>
      <c r="D57" s="77"/>
      <c r="E57" s="78"/>
      <c r="F57" s="78"/>
      <c r="G57" s="78"/>
      <c r="H57" s="78"/>
      <c r="I57" s="78"/>
      <c r="J57" s="79" t="s">
        <v>2</v>
      </c>
      <c r="K57" s="80" t="s">
        <v>559</v>
      </c>
      <c r="L57" s="81" t="s">
        <v>560</v>
      </c>
      <c r="M57" s="81" t="s">
        <v>561</v>
      </c>
      <c r="N57" s="81" t="s">
        <v>562</v>
      </c>
      <c r="O57" s="82" t="s">
        <v>563</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ZZU0iuuHKvl+QnYfFonfwHmOxTYMPURn8E1sqAqM+DjFUJ6ToXhnxx1lpuxWnDeouOAPC5NhMe7+JBc9Xxdag==" saltValue="63guE7nou9DuuZYuebFV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544</v>
      </c>
      <c r="J40" s="103" t="s">
        <v>545</v>
      </c>
      <c r="K40" s="103" t="s">
        <v>546</v>
      </c>
      <c r="L40" s="103" t="s">
        <v>547</v>
      </c>
      <c r="M40" s="104" t="s">
        <v>548</v>
      </c>
    </row>
    <row r="41" spans="2:13" ht="27.75" customHeight="1" x14ac:dyDescent="0.15">
      <c r="B41" s="1232" t="s">
        <v>31</v>
      </c>
      <c r="C41" s="1233"/>
      <c r="D41" s="105"/>
      <c r="E41" s="1234" t="s">
        <v>32</v>
      </c>
      <c r="F41" s="1234"/>
      <c r="G41" s="1234"/>
      <c r="H41" s="1235"/>
      <c r="I41" s="355">
        <v>7242</v>
      </c>
      <c r="J41" s="356">
        <v>6966</v>
      </c>
      <c r="K41" s="356">
        <v>6684</v>
      </c>
      <c r="L41" s="356">
        <v>6475</v>
      </c>
      <c r="M41" s="357">
        <v>6118</v>
      </c>
    </row>
    <row r="42" spans="2:13" ht="27.75" customHeight="1" x14ac:dyDescent="0.15">
      <c r="B42" s="1222"/>
      <c r="C42" s="1223"/>
      <c r="D42" s="106"/>
      <c r="E42" s="1226" t="s">
        <v>33</v>
      </c>
      <c r="F42" s="1226"/>
      <c r="G42" s="1226"/>
      <c r="H42" s="1227"/>
      <c r="I42" s="358">
        <v>384</v>
      </c>
      <c r="J42" s="359" t="s">
        <v>502</v>
      </c>
      <c r="K42" s="359" t="s">
        <v>502</v>
      </c>
      <c r="L42" s="359" t="s">
        <v>502</v>
      </c>
      <c r="M42" s="360">
        <v>4</v>
      </c>
    </row>
    <row r="43" spans="2:13" ht="27.75" customHeight="1" x14ac:dyDescent="0.15">
      <c r="B43" s="1222"/>
      <c r="C43" s="1223"/>
      <c r="D43" s="106"/>
      <c r="E43" s="1226" t="s">
        <v>34</v>
      </c>
      <c r="F43" s="1226"/>
      <c r="G43" s="1226"/>
      <c r="H43" s="1227"/>
      <c r="I43" s="358">
        <v>3185</v>
      </c>
      <c r="J43" s="359">
        <v>3016</v>
      </c>
      <c r="K43" s="359">
        <v>2784</v>
      </c>
      <c r="L43" s="359">
        <v>2540</v>
      </c>
      <c r="M43" s="360">
        <v>2316</v>
      </c>
    </row>
    <row r="44" spans="2:13" ht="27.75" customHeight="1" x14ac:dyDescent="0.15">
      <c r="B44" s="1222"/>
      <c r="C44" s="1223"/>
      <c r="D44" s="106"/>
      <c r="E44" s="1226" t="s">
        <v>35</v>
      </c>
      <c r="F44" s="1226"/>
      <c r="G44" s="1226"/>
      <c r="H44" s="1227"/>
      <c r="I44" s="358">
        <v>262</v>
      </c>
      <c r="J44" s="359">
        <v>220</v>
      </c>
      <c r="K44" s="359">
        <v>177</v>
      </c>
      <c r="L44" s="359">
        <v>157</v>
      </c>
      <c r="M44" s="360">
        <v>293</v>
      </c>
    </row>
    <row r="45" spans="2:13" ht="27.75" customHeight="1" x14ac:dyDescent="0.15">
      <c r="B45" s="1222"/>
      <c r="C45" s="1223"/>
      <c r="D45" s="106"/>
      <c r="E45" s="1226" t="s">
        <v>36</v>
      </c>
      <c r="F45" s="1226"/>
      <c r="G45" s="1226"/>
      <c r="H45" s="1227"/>
      <c r="I45" s="358">
        <v>787</v>
      </c>
      <c r="J45" s="359">
        <v>764</v>
      </c>
      <c r="K45" s="359">
        <v>711</v>
      </c>
      <c r="L45" s="359">
        <v>720</v>
      </c>
      <c r="M45" s="360">
        <v>721</v>
      </c>
    </row>
    <row r="46" spans="2:13" ht="27.75" customHeight="1" x14ac:dyDescent="0.15">
      <c r="B46" s="1222"/>
      <c r="C46" s="1223"/>
      <c r="D46" s="107"/>
      <c r="E46" s="1226" t="s">
        <v>37</v>
      </c>
      <c r="F46" s="1226"/>
      <c r="G46" s="1226"/>
      <c r="H46" s="1227"/>
      <c r="I46" s="358" t="s">
        <v>502</v>
      </c>
      <c r="J46" s="359" t="s">
        <v>502</v>
      </c>
      <c r="K46" s="359" t="s">
        <v>502</v>
      </c>
      <c r="L46" s="359" t="s">
        <v>502</v>
      </c>
      <c r="M46" s="360" t="s">
        <v>502</v>
      </c>
    </row>
    <row r="47" spans="2:13" ht="27.75" customHeight="1" x14ac:dyDescent="0.15">
      <c r="B47" s="1222"/>
      <c r="C47" s="1223"/>
      <c r="D47" s="108"/>
      <c r="E47" s="1236" t="s">
        <v>38</v>
      </c>
      <c r="F47" s="1237"/>
      <c r="G47" s="1237"/>
      <c r="H47" s="1238"/>
      <c r="I47" s="358" t="s">
        <v>502</v>
      </c>
      <c r="J47" s="359" t="s">
        <v>502</v>
      </c>
      <c r="K47" s="359" t="s">
        <v>502</v>
      </c>
      <c r="L47" s="359" t="s">
        <v>502</v>
      </c>
      <c r="M47" s="360" t="s">
        <v>502</v>
      </c>
    </row>
    <row r="48" spans="2:13" ht="27.75" customHeight="1" x14ac:dyDescent="0.15">
      <c r="B48" s="1222"/>
      <c r="C48" s="1223"/>
      <c r="D48" s="106"/>
      <c r="E48" s="1226" t="s">
        <v>39</v>
      </c>
      <c r="F48" s="1226"/>
      <c r="G48" s="1226"/>
      <c r="H48" s="1227"/>
      <c r="I48" s="358" t="s">
        <v>502</v>
      </c>
      <c r="J48" s="359" t="s">
        <v>502</v>
      </c>
      <c r="K48" s="359" t="s">
        <v>502</v>
      </c>
      <c r="L48" s="359" t="s">
        <v>502</v>
      </c>
      <c r="M48" s="360" t="s">
        <v>502</v>
      </c>
    </row>
    <row r="49" spans="2:13" ht="27.75" customHeight="1" x14ac:dyDescent="0.15">
      <c r="B49" s="1224"/>
      <c r="C49" s="1225"/>
      <c r="D49" s="106"/>
      <c r="E49" s="1226" t="s">
        <v>40</v>
      </c>
      <c r="F49" s="1226"/>
      <c r="G49" s="1226"/>
      <c r="H49" s="1227"/>
      <c r="I49" s="358" t="s">
        <v>502</v>
      </c>
      <c r="J49" s="359" t="s">
        <v>502</v>
      </c>
      <c r="K49" s="359" t="s">
        <v>502</v>
      </c>
      <c r="L49" s="359" t="s">
        <v>502</v>
      </c>
      <c r="M49" s="360" t="s">
        <v>502</v>
      </c>
    </row>
    <row r="50" spans="2:13" ht="27.75" customHeight="1" x14ac:dyDescent="0.15">
      <c r="B50" s="1220" t="s">
        <v>41</v>
      </c>
      <c r="C50" s="1221"/>
      <c r="D50" s="109"/>
      <c r="E50" s="1226" t="s">
        <v>42</v>
      </c>
      <c r="F50" s="1226"/>
      <c r="G50" s="1226"/>
      <c r="H50" s="1227"/>
      <c r="I50" s="358">
        <v>6531</v>
      </c>
      <c r="J50" s="359">
        <v>6549</v>
      </c>
      <c r="K50" s="359">
        <v>7547</v>
      </c>
      <c r="L50" s="359">
        <v>7845</v>
      </c>
      <c r="M50" s="360">
        <v>7611</v>
      </c>
    </row>
    <row r="51" spans="2:13" ht="27.75" customHeight="1" x14ac:dyDescent="0.15">
      <c r="B51" s="1222"/>
      <c r="C51" s="1223"/>
      <c r="D51" s="106"/>
      <c r="E51" s="1226" t="s">
        <v>43</v>
      </c>
      <c r="F51" s="1226"/>
      <c r="G51" s="1226"/>
      <c r="H51" s="1227"/>
      <c r="I51" s="358">
        <v>208</v>
      </c>
      <c r="J51" s="359">
        <v>6</v>
      </c>
      <c r="K51" s="359">
        <v>4</v>
      </c>
      <c r="L51" s="359">
        <v>2</v>
      </c>
      <c r="M51" s="360" t="s">
        <v>502</v>
      </c>
    </row>
    <row r="52" spans="2:13" ht="27.75" customHeight="1" x14ac:dyDescent="0.15">
      <c r="B52" s="1224"/>
      <c r="C52" s="1225"/>
      <c r="D52" s="106"/>
      <c r="E52" s="1226" t="s">
        <v>44</v>
      </c>
      <c r="F52" s="1226"/>
      <c r="G52" s="1226"/>
      <c r="H52" s="1227"/>
      <c r="I52" s="358">
        <v>6598</v>
      </c>
      <c r="J52" s="359">
        <v>6421</v>
      </c>
      <c r="K52" s="359">
        <v>6247</v>
      </c>
      <c r="L52" s="359">
        <v>6047</v>
      </c>
      <c r="M52" s="360">
        <v>5831</v>
      </c>
    </row>
    <row r="53" spans="2:13" ht="27.75" customHeight="1" thickBot="1" x14ac:dyDescent="0.2">
      <c r="B53" s="1228" t="s">
        <v>45</v>
      </c>
      <c r="C53" s="1229"/>
      <c r="D53" s="110"/>
      <c r="E53" s="1230" t="s">
        <v>46</v>
      </c>
      <c r="F53" s="1230"/>
      <c r="G53" s="1230"/>
      <c r="H53" s="1231"/>
      <c r="I53" s="361">
        <v>-1478</v>
      </c>
      <c r="J53" s="362">
        <v>-2010</v>
      </c>
      <c r="K53" s="362">
        <v>-3441</v>
      </c>
      <c r="L53" s="362">
        <v>-4001</v>
      </c>
      <c r="M53" s="363">
        <v>-3991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LEFsEdbfC3fgi3d9s0379FCEj9LJ4O65V5JZX4TIZgbYlSpZfHVmOFB3KkrkdQHDNuCSRG53TcEOxhRDpJaTFA==" saltValue="gcb5Rr2mt+L2fYiASWWA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546</v>
      </c>
      <c r="G54" s="119" t="s">
        <v>547</v>
      </c>
      <c r="H54" s="120" t="s">
        <v>548</v>
      </c>
    </row>
    <row r="55" spans="2:8" ht="52.5" customHeight="1" x14ac:dyDescent="0.15">
      <c r="B55" s="121"/>
      <c r="C55" s="1247" t="s">
        <v>49</v>
      </c>
      <c r="D55" s="1247"/>
      <c r="E55" s="1248"/>
      <c r="F55" s="122">
        <v>501</v>
      </c>
      <c r="G55" s="122">
        <v>1181</v>
      </c>
      <c r="H55" s="123">
        <v>1190</v>
      </c>
    </row>
    <row r="56" spans="2:8" ht="52.5" customHeight="1" x14ac:dyDescent="0.15">
      <c r="B56" s="124"/>
      <c r="C56" s="1249" t="s">
        <v>50</v>
      </c>
      <c r="D56" s="1249"/>
      <c r="E56" s="1250"/>
      <c r="F56" s="125">
        <v>3</v>
      </c>
      <c r="G56" s="125">
        <v>94</v>
      </c>
      <c r="H56" s="126">
        <v>94</v>
      </c>
    </row>
    <row r="57" spans="2:8" ht="53.25" customHeight="1" x14ac:dyDescent="0.15">
      <c r="B57" s="124"/>
      <c r="C57" s="1251" t="s">
        <v>51</v>
      </c>
      <c r="D57" s="1251"/>
      <c r="E57" s="1252"/>
      <c r="F57" s="127">
        <v>8374</v>
      </c>
      <c r="G57" s="127">
        <v>8034</v>
      </c>
      <c r="H57" s="128">
        <v>7747</v>
      </c>
    </row>
    <row r="58" spans="2:8" ht="45.75" customHeight="1" x14ac:dyDescent="0.15">
      <c r="B58" s="129"/>
      <c r="C58" s="1239" t="s">
        <v>572</v>
      </c>
      <c r="D58" s="1240"/>
      <c r="E58" s="1241"/>
      <c r="F58" s="130">
        <v>4098</v>
      </c>
      <c r="G58" s="130">
        <v>4098</v>
      </c>
      <c r="H58" s="131">
        <v>4106</v>
      </c>
    </row>
    <row r="59" spans="2:8" ht="45.75" customHeight="1" x14ac:dyDescent="0.15">
      <c r="B59" s="129"/>
      <c r="C59" s="1239" t="s">
        <v>573</v>
      </c>
      <c r="D59" s="1240"/>
      <c r="E59" s="1241"/>
      <c r="F59" s="130">
        <v>1393</v>
      </c>
      <c r="G59" s="130">
        <v>1388</v>
      </c>
      <c r="H59" s="131">
        <v>1388</v>
      </c>
    </row>
    <row r="60" spans="2:8" ht="45.75" customHeight="1" x14ac:dyDescent="0.15">
      <c r="B60" s="129"/>
      <c r="C60" s="1239" t="s">
        <v>574</v>
      </c>
      <c r="D60" s="1240"/>
      <c r="E60" s="1241"/>
      <c r="F60" s="130">
        <v>1302</v>
      </c>
      <c r="G60" s="130">
        <v>1297</v>
      </c>
      <c r="H60" s="131">
        <v>1349</v>
      </c>
    </row>
    <row r="61" spans="2:8" ht="45.75" customHeight="1" x14ac:dyDescent="0.15">
      <c r="B61" s="129"/>
      <c r="C61" s="1239" t="s">
        <v>575</v>
      </c>
      <c r="D61" s="1240"/>
      <c r="E61" s="1241"/>
      <c r="F61" s="130">
        <v>650</v>
      </c>
      <c r="G61" s="130">
        <v>406</v>
      </c>
      <c r="H61" s="131">
        <v>293</v>
      </c>
    </row>
    <row r="62" spans="2:8" ht="45.75" customHeight="1" thickBot="1" x14ac:dyDescent="0.2">
      <c r="B62" s="132"/>
      <c r="C62" s="1242" t="s">
        <v>576</v>
      </c>
      <c r="D62" s="1243"/>
      <c r="E62" s="1244"/>
      <c r="F62" s="133">
        <v>345</v>
      </c>
      <c r="G62" s="133">
        <v>267</v>
      </c>
      <c r="H62" s="134">
        <v>222</v>
      </c>
    </row>
    <row r="63" spans="2:8" ht="52.5" customHeight="1" thickBot="1" x14ac:dyDescent="0.2">
      <c r="B63" s="135"/>
      <c r="C63" s="1245" t="s">
        <v>52</v>
      </c>
      <c r="D63" s="1245"/>
      <c r="E63" s="1246"/>
      <c r="F63" s="136">
        <v>8877</v>
      </c>
      <c r="G63" s="136">
        <v>9308</v>
      </c>
      <c r="H63" s="137">
        <v>9031</v>
      </c>
    </row>
    <row r="64" spans="2:8" x14ac:dyDescent="0.15"/>
  </sheetData>
  <sheetProtection algorithmName="SHA-512" hashValue="G7CIBnvSFbJfg3ys7r0+M3Bp1LzFnkScHAnAgnRdGBbgeZWvDcq8HLNTXRi37XMzWql0CM0l1r+QD0rBoiQ6Xg==" saltValue="L8w+odXTExkYr2bGV/HY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1F65-C05D-4801-8C48-8225CCFD8BA4}">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587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544</v>
      </c>
      <c r="BQ50" s="1259"/>
      <c r="BR50" s="1259"/>
      <c r="BS50" s="1259"/>
      <c r="BT50" s="1259"/>
      <c r="BU50" s="1259"/>
      <c r="BV50" s="1259"/>
      <c r="BW50" s="1259"/>
      <c r="BX50" s="1259" t="s">
        <v>545</v>
      </c>
      <c r="BY50" s="1259"/>
      <c r="BZ50" s="1259"/>
      <c r="CA50" s="1259"/>
      <c r="CB50" s="1259"/>
      <c r="CC50" s="1259"/>
      <c r="CD50" s="1259"/>
      <c r="CE50" s="1259"/>
      <c r="CF50" s="1259" t="s">
        <v>546</v>
      </c>
      <c r="CG50" s="1259"/>
      <c r="CH50" s="1259"/>
      <c r="CI50" s="1259"/>
      <c r="CJ50" s="1259"/>
      <c r="CK50" s="1259"/>
      <c r="CL50" s="1259"/>
      <c r="CM50" s="1259"/>
      <c r="CN50" s="1259" t="s">
        <v>547</v>
      </c>
      <c r="CO50" s="1259"/>
      <c r="CP50" s="1259"/>
      <c r="CQ50" s="1259"/>
      <c r="CR50" s="1259"/>
      <c r="CS50" s="1259"/>
      <c r="CT50" s="1259"/>
      <c r="CU50" s="1259"/>
      <c r="CV50" s="1259" t="s">
        <v>548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580</v>
      </c>
      <c r="AO51" s="1258"/>
      <c r="AP51" s="1258"/>
      <c r="AQ51" s="1258"/>
      <c r="AR51" s="1258"/>
      <c r="AS51" s="1258"/>
      <c r="AT51" s="1258"/>
      <c r="AU51" s="1258"/>
      <c r="AV51" s="1258"/>
      <c r="AW51" s="1258"/>
      <c r="AX51" s="1258"/>
      <c r="AY51" s="1258"/>
      <c r="AZ51" s="1258"/>
      <c r="BA51" s="1258"/>
      <c r="BB51" s="1258" t="s">
        <v>581</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582</v>
      </c>
      <c r="BC53" s="1258"/>
      <c r="BD53" s="1258"/>
      <c r="BE53" s="1258"/>
      <c r="BF53" s="1258"/>
      <c r="BG53" s="1258"/>
      <c r="BH53" s="1258"/>
      <c r="BI53" s="1258"/>
      <c r="BJ53" s="1258"/>
      <c r="BK53" s="1258"/>
      <c r="BL53" s="1258"/>
      <c r="BM53" s="1258"/>
      <c r="BN53" s="1258"/>
      <c r="BO53" s="1258"/>
      <c r="BP53" s="1255">
        <v>45.8</v>
      </c>
      <c r="BQ53" s="1255"/>
      <c r="BR53" s="1255"/>
      <c r="BS53" s="1255"/>
      <c r="BT53" s="1255"/>
      <c r="BU53" s="1255"/>
      <c r="BV53" s="1255"/>
      <c r="BW53" s="1255"/>
      <c r="BX53" s="1255">
        <v>47</v>
      </c>
      <c r="BY53" s="1255"/>
      <c r="BZ53" s="1255"/>
      <c r="CA53" s="1255"/>
      <c r="CB53" s="1255"/>
      <c r="CC53" s="1255"/>
      <c r="CD53" s="1255"/>
      <c r="CE53" s="1255"/>
      <c r="CF53" s="1255">
        <v>48.9</v>
      </c>
      <c r="CG53" s="1255"/>
      <c r="CH53" s="1255"/>
      <c r="CI53" s="1255"/>
      <c r="CJ53" s="1255"/>
      <c r="CK53" s="1255"/>
      <c r="CL53" s="1255"/>
      <c r="CM53" s="1255"/>
      <c r="CN53" s="1255">
        <v>48.8</v>
      </c>
      <c r="CO53" s="1255"/>
      <c r="CP53" s="1255"/>
      <c r="CQ53" s="1255"/>
      <c r="CR53" s="1255"/>
      <c r="CS53" s="1255"/>
      <c r="CT53" s="1255"/>
      <c r="CU53" s="1255"/>
      <c r="CV53" s="1255">
        <v>50.4</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583</v>
      </c>
      <c r="AO55" s="1259"/>
      <c r="AP55" s="1259"/>
      <c r="AQ55" s="1259"/>
      <c r="AR55" s="1259"/>
      <c r="AS55" s="1259"/>
      <c r="AT55" s="1259"/>
      <c r="AU55" s="1259"/>
      <c r="AV55" s="1259"/>
      <c r="AW55" s="1259"/>
      <c r="AX55" s="1259"/>
      <c r="AY55" s="1259"/>
      <c r="AZ55" s="1259"/>
      <c r="BA55" s="1259"/>
      <c r="BB55" s="1258" t="s">
        <v>581</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582</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584</v>
      </c>
    </row>
    <row r="64" spans="1:109" x14ac:dyDescent="0.15">
      <c r="B64" s="372"/>
      <c r="G64" s="379"/>
      <c r="I64" s="392"/>
      <c r="J64" s="392"/>
      <c r="K64" s="392"/>
      <c r="L64" s="392"/>
      <c r="M64" s="392"/>
      <c r="N64" s="393"/>
      <c r="AM64" s="379"/>
      <c r="AN64" s="379" t="s">
        <v>578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585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544</v>
      </c>
      <c r="BQ72" s="1259"/>
      <c r="BR72" s="1259"/>
      <c r="BS72" s="1259"/>
      <c r="BT72" s="1259"/>
      <c r="BU72" s="1259"/>
      <c r="BV72" s="1259"/>
      <c r="BW72" s="1259"/>
      <c r="BX72" s="1259" t="s">
        <v>545</v>
      </c>
      <c r="BY72" s="1259"/>
      <c r="BZ72" s="1259"/>
      <c r="CA72" s="1259"/>
      <c r="CB72" s="1259"/>
      <c r="CC72" s="1259"/>
      <c r="CD72" s="1259"/>
      <c r="CE72" s="1259"/>
      <c r="CF72" s="1259" t="s">
        <v>546</v>
      </c>
      <c r="CG72" s="1259"/>
      <c r="CH72" s="1259"/>
      <c r="CI72" s="1259"/>
      <c r="CJ72" s="1259"/>
      <c r="CK72" s="1259"/>
      <c r="CL72" s="1259"/>
      <c r="CM72" s="1259"/>
      <c r="CN72" s="1259" t="s">
        <v>547</v>
      </c>
      <c r="CO72" s="1259"/>
      <c r="CP72" s="1259"/>
      <c r="CQ72" s="1259"/>
      <c r="CR72" s="1259"/>
      <c r="CS72" s="1259"/>
      <c r="CT72" s="1259"/>
      <c r="CU72" s="1259"/>
      <c r="CV72" s="1259" t="s">
        <v>548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580</v>
      </c>
      <c r="AO73" s="1258"/>
      <c r="AP73" s="1258"/>
      <c r="AQ73" s="1258"/>
      <c r="AR73" s="1258"/>
      <c r="AS73" s="1258"/>
      <c r="AT73" s="1258"/>
      <c r="AU73" s="1258"/>
      <c r="AV73" s="1258"/>
      <c r="AW73" s="1258"/>
      <c r="AX73" s="1258"/>
      <c r="AY73" s="1258"/>
      <c r="AZ73" s="1258"/>
      <c r="BA73" s="1258"/>
      <c r="BB73" s="1258" t="s">
        <v>581</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586</v>
      </c>
      <c r="BC75" s="1258"/>
      <c r="BD75" s="1258"/>
      <c r="BE75" s="1258"/>
      <c r="BF75" s="1258"/>
      <c r="BG75" s="1258"/>
      <c r="BH75" s="1258"/>
      <c r="BI75" s="1258"/>
      <c r="BJ75" s="1258"/>
      <c r="BK75" s="1258"/>
      <c r="BL75" s="1258"/>
      <c r="BM75" s="1258"/>
      <c r="BN75" s="1258"/>
      <c r="BO75" s="1258"/>
      <c r="BP75" s="1255">
        <v>20.3</v>
      </c>
      <c r="BQ75" s="1255"/>
      <c r="BR75" s="1255"/>
      <c r="BS75" s="1255"/>
      <c r="BT75" s="1255"/>
      <c r="BU75" s="1255"/>
      <c r="BV75" s="1255"/>
      <c r="BW75" s="1255"/>
      <c r="BX75" s="1255">
        <v>18.5</v>
      </c>
      <c r="BY75" s="1255"/>
      <c r="BZ75" s="1255"/>
      <c r="CA75" s="1255"/>
      <c r="CB75" s="1255"/>
      <c r="CC75" s="1255"/>
      <c r="CD75" s="1255"/>
      <c r="CE75" s="1255"/>
      <c r="CF75" s="1255">
        <v>16.5</v>
      </c>
      <c r="CG75" s="1255"/>
      <c r="CH75" s="1255"/>
      <c r="CI75" s="1255"/>
      <c r="CJ75" s="1255"/>
      <c r="CK75" s="1255"/>
      <c r="CL75" s="1255"/>
      <c r="CM75" s="1255"/>
      <c r="CN75" s="1255">
        <v>14.6</v>
      </c>
      <c r="CO75" s="1255"/>
      <c r="CP75" s="1255"/>
      <c r="CQ75" s="1255"/>
      <c r="CR75" s="1255"/>
      <c r="CS75" s="1255"/>
      <c r="CT75" s="1255"/>
      <c r="CU75" s="1255"/>
      <c r="CV75" s="1255">
        <v>13.7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583</v>
      </c>
      <c r="AO77" s="1259"/>
      <c r="AP77" s="1259"/>
      <c r="AQ77" s="1259"/>
      <c r="AR77" s="1259"/>
      <c r="AS77" s="1259"/>
      <c r="AT77" s="1259"/>
      <c r="AU77" s="1259"/>
      <c r="AV77" s="1259"/>
      <c r="AW77" s="1259"/>
      <c r="AX77" s="1259"/>
      <c r="AY77" s="1259"/>
      <c r="AZ77" s="1259"/>
      <c r="BA77" s="1259"/>
      <c r="BB77" s="1258" t="s">
        <v>581</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586</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oCX1bHhnntoJVaLS9YYrGPLTjS27bIoCBFU1xAay8hcSvoMTzJBJMLcP/onaSLgT+o5NJfNwt44eZLxbNxjqA==" saltValue="FqHFEia7OrBcwknkv2zs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8B0C-1283-4FC4-ACF5-94F636EEAEEB}">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491</v>
      </c>
    </row>
  </sheetData>
  <sheetProtection algorithmName="SHA-512" hashValue="1sfspi/PVwTuN4mxIdANBHNAaRrlpY8idiR0+M8kcPcItMSthD/PaRijjfEGlB/tOBsWHTEjDaIe4WM6Eb+CQw==" saltValue="gIS3x6hj8+sCOjMa8nI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222D-D555-4FA7-957E-30670083EC12}">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491</v>
      </c>
    </row>
  </sheetData>
  <sheetProtection algorithmName="SHA-512" hashValue="Z6wzHcNyz+d4NgfFZA7EY+DKGoWCK5N7XVljdBbT7phNJ6t5pKrvIEpdsjblE3bfUlB9k7V6w5/JdYZpqCPn5Q==" saltValue="28CG/owAZRXv59lLuCjA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541</v>
      </c>
      <c r="G2" s="151"/>
      <c r="H2" s="152"/>
    </row>
    <row r="3" spans="1:8" x14ac:dyDescent="0.15">
      <c r="A3" s="148" t="s">
        <v>534</v>
      </c>
      <c r="B3" s="153"/>
      <c r="C3" s="154"/>
      <c r="D3" s="155">
        <v>250360</v>
      </c>
      <c r="E3" s="156"/>
      <c r="F3" s="157">
        <v>167497</v>
      </c>
      <c r="G3" s="158"/>
      <c r="H3" s="159"/>
    </row>
    <row r="4" spans="1:8" x14ac:dyDescent="0.15">
      <c r="A4" s="160"/>
      <c r="B4" s="161"/>
      <c r="C4" s="162"/>
      <c r="D4" s="163">
        <v>96226</v>
      </c>
      <c r="E4" s="164"/>
      <c r="F4" s="165">
        <v>82571</v>
      </c>
      <c r="G4" s="166"/>
      <c r="H4" s="167"/>
    </row>
    <row r="5" spans="1:8" x14ac:dyDescent="0.15">
      <c r="A5" s="148" t="s">
        <v>536</v>
      </c>
      <c r="B5" s="153"/>
      <c r="C5" s="154"/>
      <c r="D5" s="155">
        <v>255459</v>
      </c>
      <c r="E5" s="156"/>
      <c r="F5" s="157">
        <v>190274</v>
      </c>
      <c r="G5" s="158"/>
      <c r="H5" s="159"/>
    </row>
    <row r="6" spans="1:8" x14ac:dyDescent="0.15">
      <c r="A6" s="160"/>
      <c r="B6" s="161"/>
      <c r="C6" s="162"/>
      <c r="D6" s="163">
        <v>150202</v>
      </c>
      <c r="E6" s="164"/>
      <c r="F6" s="165">
        <v>88584</v>
      </c>
      <c r="G6" s="166"/>
      <c r="H6" s="167"/>
    </row>
    <row r="7" spans="1:8" x14ac:dyDescent="0.15">
      <c r="A7" s="148" t="s">
        <v>537</v>
      </c>
      <c r="B7" s="153"/>
      <c r="C7" s="154"/>
      <c r="D7" s="155">
        <v>363276</v>
      </c>
      <c r="E7" s="156"/>
      <c r="F7" s="157">
        <v>200194</v>
      </c>
      <c r="G7" s="158"/>
      <c r="H7" s="159"/>
    </row>
    <row r="8" spans="1:8" x14ac:dyDescent="0.15">
      <c r="A8" s="160"/>
      <c r="B8" s="161"/>
      <c r="C8" s="162"/>
      <c r="D8" s="163">
        <v>320709</v>
      </c>
      <c r="E8" s="164"/>
      <c r="F8" s="165">
        <v>106422</v>
      </c>
      <c r="G8" s="166"/>
      <c r="H8" s="167"/>
    </row>
    <row r="9" spans="1:8" x14ac:dyDescent="0.15">
      <c r="A9" s="148" t="s">
        <v>538</v>
      </c>
      <c r="B9" s="153"/>
      <c r="C9" s="154"/>
      <c r="D9" s="155">
        <v>384057</v>
      </c>
      <c r="E9" s="156"/>
      <c r="F9" s="157">
        <v>196914</v>
      </c>
      <c r="G9" s="158"/>
      <c r="H9" s="159"/>
    </row>
    <row r="10" spans="1:8" x14ac:dyDescent="0.15">
      <c r="A10" s="160"/>
      <c r="B10" s="161"/>
      <c r="C10" s="162"/>
      <c r="D10" s="163">
        <v>342891</v>
      </c>
      <c r="E10" s="164"/>
      <c r="F10" s="165">
        <v>98966</v>
      </c>
      <c r="G10" s="166"/>
      <c r="H10" s="167"/>
    </row>
    <row r="11" spans="1:8" x14ac:dyDescent="0.15">
      <c r="A11" s="148" t="s">
        <v>539</v>
      </c>
      <c r="B11" s="153"/>
      <c r="C11" s="154"/>
      <c r="D11" s="155">
        <v>355608</v>
      </c>
      <c r="E11" s="156"/>
      <c r="F11" s="157">
        <v>204757</v>
      </c>
      <c r="G11" s="158"/>
      <c r="H11" s="159"/>
    </row>
    <row r="12" spans="1:8" x14ac:dyDescent="0.15">
      <c r="A12" s="160"/>
      <c r="B12" s="161"/>
      <c r="C12" s="168"/>
      <c r="D12" s="163">
        <v>306467</v>
      </c>
      <c r="E12" s="164"/>
      <c r="F12" s="165">
        <v>106071</v>
      </c>
      <c r="G12" s="166"/>
      <c r="H12" s="167"/>
    </row>
    <row r="13" spans="1:8" x14ac:dyDescent="0.15">
      <c r="A13" s="148"/>
      <c r="B13" s="153"/>
      <c r="C13" s="169"/>
      <c r="D13" s="170">
        <v>321752</v>
      </c>
      <c r="E13" s="171"/>
      <c r="F13" s="172">
        <v>191927</v>
      </c>
      <c r="G13" s="173"/>
      <c r="H13" s="159"/>
    </row>
    <row r="14" spans="1:8" x14ac:dyDescent="0.15">
      <c r="A14" s="160"/>
      <c r="B14" s="161"/>
      <c r="C14" s="162"/>
      <c r="D14" s="163">
        <v>243299</v>
      </c>
      <c r="E14" s="164"/>
      <c r="F14" s="165">
        <v>96523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4.17</v>
      </c>
      <c r="C19" s="174">
        <f>ROUND(VALUE(SUBSTITUTE(実質収支比率等に係る経年分析!G$48,"▲","-")),2)</f>
        <v>5.4</v>
      </c>
      <c r="D19" s="174">
        <f>ROUND(VALUE(SUBSTITUTE(実質収支比率等に係る経年分析!H$48,"▲","-")),2)</f>
        <v>8.11</v>
      </c>
      <c r="E19" s="174">
        <f>ROUND(VALUE(SUBSTITUTE(実質収支比率等に係る経年分析!I$48,"▲","-")),2)</f>
        <v>4.8099999999999996</v>
      </c>
      <c r="F19" s="174">
        <f>ROUND(VALUE(SUBSTITUTE(実質収支比率等に係る経年分析!J$48,"▲","-")),2)</f>
        <v>9.01</v>
      </c>
    </row>
    <row r="20" spans="1:11" x14ac:dyDescent="0.15">
      <c r="A20" s="174" t="s">
        <v>56</v>
      </c>
      <c r="B20" s="174">
        <f>ROUND(VALUE(SUBSTITUTE(実質収支比率等に係る経年分析!F$47,"▲","-")),2)</f>
        <v>3.7</v>
      </c>
      <c r="C20" s="174">
        <f>ROUND(VALUE(SUBSTITUTE(実質収支比率等に係る経年分析!G$47,"▲","-")),2)</f>
        <v>7.88</v>
      </c>
      <c r="D20" s="174">
        <f>ROUND(VALUE(SUBSTITUTE(実質収支比率等に係る経年分析!H$47,"▲","-")),2)</f>
        <v>13.95</v>
      </c>
      <c r="E20" s="174">
        <f>ROUND(VALUE(SUBSTITUTE(実質収支比率等に係る経年分析!I$47,"▲","-")),2)</f>
        <v>30.49</v>
      </c>
      <c r="F20" s="174">
        <f>ROUND(VALUE(SUBSTITUTE(実質収支比率等に係る経年分析!J$47,"▲","-")),2)</f>
        <v>32.36</v>
      </c>
    </row>
    <row r="21" spans="1:11" x14ac:dyDescent="0.15">
      <c r="A21" s="174" t="s">
        <v>57</v>
      </c>
      <c r="B21" s="174">
        <f>IF(ISNUMBER(VALUE(SUBSTITUTE(実質収支比率等に係る経年分析!F$49,"▲","-"))),ROUND(VALUE(SUBSTITUTE(実質収支比率等に係る経年分析!F$49,"▲","-")),2),NA())</f>
        <v>1.8</v>
      </c>
      <c r="C21" s="174">
        <f>IF(ISNUMBER(VALUE(SUBSTITUTE(実質収支比率等に係る経年分析!G$49,"▲","-"))),ROUND(VALUE(SUBSTITUTE(実質収支比率等に係る経年分析!G$49,"▲","-")),2),NA())</f>
        <v>1.1599999999999999</v>
      </c>
      <c r="D21" s="174">
        <f>IF(ISNUMBER(VALUE(SUBSTITUTE(実質収支比率等に係る経年分析!H$49,"▲","-"))),ROUND(VALUE(SUBSTITUTE(実質収支比率等に係る経年分析!H$49,"▲","-")),2),NA())</f>
        <v>3.99</v>
      </c>
      <c r="E21" s="174">
        <f>IF(ISNUMBER(VALUE(SUBSTITUTE(実質収支比率等に係る経年分析!I$49,"▲","-"))),ROUND(VALUE(SUBSTITUTE(実質収支比率等に係る経年分析!I$49,"▲","-")),2),NA())</f>
        <v>7.46</v>
      </c>
      <c r="F21" s="174">
        <f>IF(ISNUMBER(VALUE(SUBSTITUTE(実質収支比率等に係る経年分析!J$49,"▲","-"))),ROUND(VALUE(SUBSTITUTE(実質収支比率等に係る経年分析!J$49,"▲","-")),2),NA())</f>
        <v>-0.73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4.8099999999999996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656</v>
      </c>
      <c r="E42" s="176"/>
      <c r="F42" s="176"/>
      <c r="G42" s="176">
        <f>'実質公債費比率（分子）の構造'!L$52</f>
        <v>609</v>
      </c>
      <c r="H42" s="176"/>
      <c r="I42" s="176"/>
      <c r="J42" s="176">
        <f>'実質公債費比率（分子）の構造'!M$52</f>
        <v>592</v>
      </c>
      <c r="K42" s="176"/>
      <c r="L42" s="176"/>
      <c r="M42" s="176">
        <f>'実質公債費比率（分子）の構造'!N$52</f>
        <v>618</v>
      </c>
      <c r="N42" s="176"/>
      <c r="O42" s="176"/>
      <c r="P42" s="176">
        <f>'実質公債費比率（分子）の構造'!O$52</f>
        <v>571</v>
      </c>
    </row>
    <row r="43" spans="1:16" x14ac:dyDescent="0.15">
      <c r="A43" s="176" t="s">
        <v>65</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3</v>
      </c>
      <c r="L43" s="176"/>
      <c r="M43" s="176"/>
      <c r="N43" s="176">
        <f>'実質公債費比率（分子）の構造'!O$51</f>
        <v>1</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0</v>
      </c>
      <c r="O44" s="176"/>
      <c r="P44" s="176"/>
    </row>
    <row r="45" spans="1:16" x14ac:dyDescent="0.15">
      <c r="A45" s="176" t="s">
        <v>67</v>
      </c>
      <c r="B45" s="176">
        <f>'実質公債費比率（分子）の構造'!K$49</f>
        <v>51</v>
      </c>
      <c r="C45" s="176"/>
      <c r="D45" s="176"/>
      <c r="E45" s="176">
        <f>'実質公債費比率（分子）の構造'!L$49</f>
        <v>50</v>
      </c>
      <c r="F45" s="176"/>
      <c r="G45" s="176"/>
      <c r="H45" s="176">
        <f>'実質公債費比率（分子）の構造'!M$49</f>
        <v>47</v>
      </c>
      <c r="I45" s="176"/>
      <c r="J45" s="176"/>
      <c r="K45" s="176">
        <f>'実質公債費比率（分子）の構造'!N$49</f>
        <v>35</v>
      </c>
      <c r="L45" s="176"/>
      <c r="M45" s="176"/>
      <c r="N45" s="176">
        <f>'実質公債費比率（分子）の構造'!O$49</f>
        <v>30</v>
      </c>
      <c r="O45" s="176"/>
      <c r="P45" s="176"/>
    </row>
    <row r="46" spans="1:16" x14ac:dyDescent="0.15">
      <c r="A46" s="176" t="s">
        <v>68</v>
      </c>
      <c r="B46" s="176">
        <f>'実質公債費比率（分子）の構造'!K$48</f>
        <v>294</v>
      </c>
      <c r="C46" s="176"/>
      <c r="D46" s="176"/>
      <c r="E46" s="176">
        <f>'実質公債費比率（分子）の構造'!L$48</f>
        <v>283</v>
      </c>
      <c r="F46" s="176"/>
      <c r="G46" s="176"/>
      <c r="H46" s="176">
        <f>'実質公債費比率（分子）の構造'!M$48</f>
        <v>246</v>
      </c>
      <c r="I46" s="176"/>
      <c r="J46" s="176"/>
      <c r="K46" s="176">
        <f>'実質公債費比率（分子）の構造'!N$48</f>
        <v>241</v>
      </c>
      <c r="L46" s="176"/>
      <c r="M46" s="176"/>
      <c r="N46" s="176">
        <f>'実質公債費比率（分子）の構造'!O$48</f>
        <v>239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831</v>
      </c>
      <c r="C49" s="176"/>
      <c r="D49" s="176"/>
      <c r="E49" s="176">
        <f>'実質公債費比率（分子）の構造'!L$45</f>
        <v>769</v>
      </c>
      <c r="F49" s="176"/>
      <c r="G49" s="176"/>
      <c r="H49" s="176">
        <f>'実質公債費比率（分子）の構造'!M$45</f>
        <v>752</v>
      </c>
      <c r="I49" s="176"/>
      <c r="J49" s="176"/>
      <c r="K49" s="176">
        <f>'実質公債費比率（分子）の構造'!N$45</f>
        <v>736</v>
      </c>
      <c r="L49" s="176"/>
      <c r="M49" s="176"/>
      <c r="N49" s="176">
        <f>'実質公債費比率（分子）の構造'!O$45</f>
        <v>739</v>
      </c>
      <c r="O49" s="176"/>
      <c r="P49" s="176"/>
    </row>
    <row r="50" spans="1:16" x14ac:dyDescent="0.15">
      <c r="A50" s="176" t="s">
        <v>72</v>
      </c>
      <c r="B50" s="176" t="e">
        <f>NA()</f>
        <v>#N/A</v>
      </c>
      <c r="C50" s="176">
        <f>IF(ISNUMBER('実質公債費比率（分子）の構造'!K$53),'実質公債費比率（分子）の構造'!K$53,NA())</f>
        <v>521</v>
      </c>
      <c r="D50" s="176" t="e">
        <f>NA()</f>
        <v>#N/A</v>
      </c>
      <c r="E50" s="176" t="e">
        <f>NA()</f>
        <v>#N/A</v>
      </c>
      <c r="F50" s="176">
        <f>IF(ISNUMBER('実質公債費比率（分子）の構造'!L$53),'実質公債費比率（分子）の構造'!L$53,NA())</f>
        <v>494</v>
      </c>
      <c r="G50" s="176" t="e">
        <f>NA()</f>
        <v>#N/A</v>
      </c>
      <c r="H50" s="176" t="e">
        <f>NA()</f>
        <v>#N/A</v>
      </c>
      <c r="I50" s="176">
        <f>IF(ISNUMBER('実質公債費比率（分子）の構造'!M$53),'実質公債費比率（分子）の構造'!M$53,NA())</f>
        <v>454</v>
      </c>
      <c r="J50" s="176" t="e">
        <f>NA()</f>
        <v>#N/A</v>
      </c>
      <c r="K50" s="176" t="e">
        <f>NA()</f>
        <v>#N/A</v>
      </c>
      <c r="L50" s="176">
        <f>IF(ISNUMBER('実質公債費比率（分子）の構造'!N$53),'実質公債費比率（分子）の構造'!N$53,NA())</f>
        <v>397</v>
      </c>
      <c r="M50" s="176" t="e">
        <f>NA()</f>
        <v>#N/A</v>
      </c>
      <c r="N50" s="176" t="e">
        <f>NA()</f>
        <v>#N/A</v>
      </c>
      <c r="O50" s="176">
        <f>IF(ISNUMBER('実質公債費比率（分子）の構造'!O$53),'実質公債費比率（分子）の構造'!O$53,NA())</f>
        <v>438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6598</v>
      </c>
      <c r="E56" s="175"/>
      <c r="F56" s="175"/>
      <c r="G56" s="175">
        <f>'将来負担比率（分子）の構造'!J$52</f>
        <v>6421</v>
      </c>
      <c r="H56" s="175"/>
      <c r="I56" s="175"/>
      <c r="J56" s="175">
        <f>'将来負担比率（分子）の構造'!K$52</f>
        <v>6247</v>
      </c>
      <c r="K56" s="175"/>
      <c r="L56" s="175"/>
      <c r="M56" s="175">
        <f>'将来負担比率（分子）の構造'!L$52</f>
        <v>6047</v>
      </c>
      <c r="N56" s="175"/>
      <c r="O56" s="175"/>
      <c r="P56" s="175">
        <f>'将来負担比率（分子）の構造'!M$52</f>
        <v>5831</v>
      </c>
    </row>
    <row r="57" spans="1:16" x14ac:dyDescent="0.15">
      <c r="A57" s="175" t="s">
        <v>43</v>
      </c>
      <c r="B57" s="175"/>
      <c r="C57" s="175"/>
      <c r="D57" s="175">
        <f>'将来負担比率（分子）の構造'!I$51</f>
        <v>208</v>
      </c>
      <c r="E57" s="175"/>
      <c r="F57" s="175"/>
      <c r="G57" s="175">
        <f>'将来負担比率（分子）の構造'!J$51</f>
        <v>6</v>
      </c>
      <c r="H57" s="175"/>
      <c r="I57" s="175"/>
      <c r="J57" s="175">
        <f>'将来負担比率（分子）の構造'!K$51</f>
        <v>4</v>
      </c>
      <c r="K57" s="175"/>
      <c r="L57" s="175"/>
      <c r="M57" s="175">
        <f>'将来負担比率（分子）の構造'!L$51</f>
        <v>2</v>
      </c>
      <c r="N57" s="175"/>
      <c r="O57" s="175"/>
      <c r="P57" s="175" t="str">
        <f>'将来負担比率（分子）の構造'!M$51</f>
        <v>-</v>
      </c>
    </row>
    <row r="58" spans="1:16" x14ac:dyDescent="0.15">
      <c r="A58" s="175" t="s">
        <v>42</v>
      </c>
      <c r="B58" s="175"/>
      <c r="C58" s="175"/>
      <c r="D58" s="175">
        <f>'将来負担比率（分子）の構造'!I$50</f>
        <v>6531</v>
      </c>
      <c r="E58" s="175"/>
      <c r="F58" s="175"/>
      <c r="G58" s="175">
        <f>'将来負担比率（分子）の構造'!J$50</f>
        <v>6549</v>
      </c>
      <c r="H58" s="175"/>
      <c r="I58" s="175"/>
      <c r="J58" s="175">
        <f>'将来負担比率（分子）の構造'!K$50</f>
        <v>7547</v>
      </c>
      <c r="K58" s="175"/>
      <c r="L58" s="175"/>
      <c r="M58" s="175">
        <f>'将来負担比率（分子）の構造'!L$50</f>
        <v>7845</v>
      </c>
      <c r="N58" s="175"/>
      <c r="O58" s="175"/>
      <c r="P58" s="175">
        <f>'将来負担比率（分子）の構造'!M$50</f>
        <v>7611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787</v>
      </c>
      <c r="C62" s="175"/>
      <c r="D62" s="175"/>
      <c r="E62" s="175">
        <f>'将来負担比率（分子）の構造'!J$45</f>
        <v>764</v>
      </c>
      <c r="F62" s="175"/>
      <c r="G62" s="175"/>
      <c r="H62" s="175">
        <f>'将来負担比率（分子）の構造'!K$45</f>
        <v>711</v>
      </c>
      <c r="I62" s="175"/>
      <c r="J62" s="175"/>
      <c r="K62" s="175">
        <f>'将来負担比率（分子）の構造'!L$45</f>
        <v>720</v>
      </c>
      <c r="L62" s="175"/>
      <c r="M62" s="175"/>
      <c r="N62" s="175">
        <f>'将来負担比率（分子）の構造'!M$45</f>
        <v>721</v>
      </c>
      <c r="O62" s="175"/>
      <c r="P62" s="175"/>
    </row>
    <row r="63" spans="1:16" x14ac:dyDescent="0.15">
      <c r="A63" s="175" t="s">
        <v>35</v>
      </c>
      <c r="B63" s="175">
        <f>'将来負担比率（分子）の構造'!I$44</f>
        <v>262</v>
      </c>
      <c r="C63" s="175"/>
      <c r="D63" s="175"/>
      <c r="E63" s="175">
        <f>'将来負担比率（分子）の構造'!J$44</f>
        <v>220</v>
      </c>
      <c r="F63" s="175"/>
      <c r="G63" s="175"/>
      <c r="H63" s="175">
        <f>'将来負担比率（分子）の構造'!K$44</f>
        <v>177</v>
      </c>
      <c r="I63" s="175"/>
      <c r="J63" s="175"/>
      <c r="K63" s="175">
        <f>'将来負担比率（分子）の構造'!L$44</f>
        <v>157</v>
      </c>
      <c r="L63" s="175"/>
      <c r="M63" s="175"/>
      <c r="N63" s="175">
        <f>'将来負担比率（分子）の構造'!M$44</f>
        <v>293</v>
      </c>
      <c r="O63" s="175"/>
      <c r="P63" s="175"/>
    </row>
    <row r="64" spans="1:16" x14ac:dyDescent="0.15">
      <c r="A64" s="175" t="s">
        <v>34</v>
      </c>
      <c r="B64" s="175">
        <f>'将来負担比率（分子）の構造'!I$43</f>
        <v>3185</v>
      </c>
      <c r="C64" s="175"/>
      <c r="D64" s="175"/>
      <c r="E64" s="175">
        <f>'将来負担比率（分子）の構造'!J$43</f>
        <v>3016</v>
      </c>
      <c r="F64" s="175"/>
      <c r="G64" s="175"/>
      <c r="H64" s="175">
        <f>'将来負担比率（分子）の構造'!K$43</f>
        <v>2784</v>
      </c>
      <c r="I64" s="175"/>
      <c r="J64" s="175"/>
      <c r="K64" s="175">
        <f>'将来負担比率（分子）の構造'!L$43</f>
        <v>2540</v>
      </c>
      <c r="L64" s="175"/>
      <c r="M64" s="175"/>
      <c r="N64" s="175">
        <f>'将来負担比率（分子）の構造'!M$43</f>
        <v>2316</v>
      </c>
      <c r="O64" s="175"/>
      <c r="P64" s="175"/>
    </row>
    <row r="65" spans="1:16" x14ac:dyDescent="0.15">
      <c r="A65" s="175" t="s">
        <v>33</v>
      </c>
      <c r="B65" s="175">
        <f>'将来負担比率（分子）の構造'!I$42</f>
        <v>384</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4</v>
      </c>
      <c r="O65" s="175"/>
      <c r="P65" s="175"/>
    </row>
    <row r="66" spans="1:16" x14ac:dyDescent="0.15">
      <c r="A66" s="175" t="s">
        <v>32</v>
      </c>
      <c r="B66" s="175">
        <f>'将来負担比率（分子）の構造'!I$41</f>
        <v>7242</v>
      </c>
      <c r="C66" s="175"/>
      <c r="D66" s="175"/>
      <c r="E66" s="175">
        <f>'将来負担比率（分子）の構造'!J$41</f>
        <v>6966</v>
      </c>
      <c r="F66" s="175"/>
      <c r="G66" s="175"/>
      <c r="H66" s="175">
        <f>'将来負担比率（分子）の構造'!K$41</f>
        <v>6684</v>
      </c>
      <c r="I66" s="175"/>
      <c r="J66" s="175"/>
      <c r="K66" s="175">
        <f>'将来負担比率（分子）の構造'!L$41</f>
        <v>6475</v>
      </c>
      <c r="L66" s="175"/>
      <c r="M66" s="175"/>
      <c r="N66" s="175">
        <f>'将来負担比率（分子）の構造'!M$41</f>
        <v>6118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501</v>
      </c>
      <c r="C72" s="179">
        <f>基金残高に係る経年分析!G55</f>
        <v>1181</v>
      </c>
      <c r="D72" s="179">
        <f>基金残高に係る経年分析!H55</f>
        <v>1190</v>
      </c>
    </row>
    <row r="73" spans="1:16" x14ac:dyDescent="0.15">
      <c r="A73" s="178" t="s">
        <v>79</v>
      </c>
      <c r="B73" s="179">
        <f>基金残高に係る経年分析!F56</f>
        <v>3</v>
      </c>
      <c r="C73" s="179">
        <f>基金残高に係る経年分析!G56</f>
        <v>94</v>
      </c>
      <c r="D73" s="179">
        <f>基金残高に係る経年分析!H56</f>
        <v>94</v>
      </c>
    </row>
    <row r="74" spans="1:16" x14ac:dyDescent="0.15">
      <c r="A74" s="178" t="s">
        <v>80</v>
      </c>
      <c r="B74" s="179">
        <f>基金残高に係る経年分析!F57</f>
        <v>8374</v>
      </c>
      <c r="C74" s="179">
        <f>基金残高に係る経年分析!G57</f>
        <v>8034</v>
      </c>
      <c r="D74" s="179">
        <f>基金残高に係る経年分析!H57</f>
        <v>7747</v>
      </c>
    </row>
  </sheetData>
  <sheetProtection algorithmName="SHA-512" hashValue="N0goKHzy67Lqvff6KfQnbjm5C0YyEOMo6TPM1A9FIz8/ytXxTeBTyROqe801888hOcUbDoxr+wODkGOaahludA==" saltValue="+g4GUYhWzPVpjaZQVHOT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2024-09-05T02:45:08Z</cp:lastPrinted>
  <dcterms:created xsi:type="dcterms:W3CDTF">2024-03-14T00:58:09Z</dcterms:created>
  <dcterms:modified xsi:type="dcterms:W3CDTF">2024-09-20T06:43:50Z</dcterms:modified>
  <cp:category/>
</cp:coreProperties>
</file>