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A33BEB42-9D97-423F-8504-B7CA34EFD178}"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<sst xmlns="http://schemas.openxmlformats.org/spreadsheetml/2006/main" count="1144" uniqueCount="595">
  <si>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</si>
  <si>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</si>
  <si>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</si>
  <si>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</si>
  <si>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</si>
  <si>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</si>
  <si>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</si>
  <si>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</si>
  <si>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</si>
  <si>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</si>
  <si>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</si>
  <si>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</si>
  <si>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</si>
  <si>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</si>
  <si>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</si>
  <si>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</si>
  <si>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</si>
  <si>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</si>
  <si>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</si>
  <si>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</si>
  <si>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</si>
  <si>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</si>
  <si>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</si>
  <si>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</si>
  <si>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</si>
  <si>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</si>
  <si>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</si>
  <si>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</si>
  <si>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</si>
  <si>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</si>
  <si>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</si>
  <si>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</si>
  <si>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</si>
  <si>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</si>
  <si>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</si>
  <si>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</si>
  <si>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</si>
  <si>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</si>
  <si>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</si>
  <si>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</si>
  <si>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</si>
  <si>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</si>
  <si>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</si>
  <si>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</si>
  <si>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</si>
  <si>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</si>
  <si>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</si>
  <si>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</si>
  <si>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</si>
  <si>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</si>
  <si>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</si>
  <si>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</si>
  <si>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</si>
  <si>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</si>
  <si>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</si>
  <si>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</si>
  <si>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</si>
  <si>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</si>
  <si>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</si>
  <si>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</si>
  <si>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</si>
  <si>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</si>
  <si>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</si>
  <si>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</si>
  <si>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</si>
  <si>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</si>
  <si>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</si>
  <si>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</si>
  <si>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</si>
  <si>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</si>
  <si>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</si>
  <si>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</si>
  <si>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</si>
  <si>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</si>
  <si>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</si>
  <si>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</si>
  <si>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</si>
  <si>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</si>
  <si>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</si>
  <si>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</si>
  <si>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</si>
  <si>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</si>
  <si>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</si>
  <si>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</si>
  <si>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</si>
  <si>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</si>
  <si>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</si>
  <si>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</si>
  <si>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</si>
  <si>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</si>
  <si>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</si>
  <si>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</si>
  <si>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</si>
  <si>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</si>
  <si>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</si>
  <si>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</si>
  <si>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</si>
  <si>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</si>
  <si>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</si>
  <si>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</si>
  <si>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</si>
  <si>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</si>
  <si>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</si>
  <si>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</si>
  <si>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</si>
  <si>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</si>
  <si>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</si>
  <si>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</si>
  <si>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</si>
  <si>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</si>
  <si>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</si>
  <si>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</si>
  <si>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</si>
  <si>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</si>
  <si>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</si>
  <si>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</si>
  <si>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</si>
  <si>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</si>
  <si>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</si>
  <si>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</si>
  <si>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</si>
  <si>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</si>
  <si>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</si>
  <si>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</si>
  <si>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</si>
  <si>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</si>
  <si>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</si>
  <si>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</si>
  <si>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</si>
  <si>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</si>
  <si>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</si>
  <si>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</si>
  <si>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</si>
  <si>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</si>
  <si>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</si>
  <si>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</si>
  <si>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</si>
  <si>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</si>
  <si>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</si>
  <si>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</si>
  <si>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</si>
  <si>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</si>
  <si>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</si>
  <si>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</si>
  <si>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</si>
  <si>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</si>
  <si>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</si>
  <si>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</si>
  <si>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</si>
  <si>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</si>
  <si>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</si>
  <si>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</si>
  <si>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</si>
  <si>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</si>
  <si>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</si>
  <si>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</si>
  <si>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</si>
  <si>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</si>
  <si>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</si>
  <si>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</si>
  <si>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</si>
  <si>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</si>
  <si>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</si>
  <si>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</si>
  <si>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</si>
  <si>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</si>
  <si>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</si>
  <si>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</si>
  <si>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</si>
  <si>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</si>
  <si>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</si>
  <si>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</si>
  <si>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</si>
  <si>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</si>
  <si>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</si>
  <si>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</si>
  <si>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</si>
  <si>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</si>
  <si>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</si>
  <si>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</si>
  <si>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</si>
  <si>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</si>
  <si>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</si>
  <si>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</si>
  <si>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</si>
  <si>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</si>
  <si>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</si>
  <si>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</si>
  <si>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</si>
  <si>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</si>
  <si>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</si>
  <si>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</si>
  <si>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</si>
  <si>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</si>
  <si>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</si>
  <si>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</si>
  <si>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</si>
  <si>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</si>
  <si>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</si>
  <si>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</si>
  <si>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</si>
  <si>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</si>
  <si>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</si>
  <si>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</si>
  <si>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</si>
  <si>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</si>
  <si>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</si>
  <si>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</si>
  <si>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</si>
  <si>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</si>
  <si>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</si>
  <si>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</si>
  <si>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</si>
  <si>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</si>
  <si>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</si>
  <si>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</si>
  <si>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</si>
  <si>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</si>
  <si>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</si>
  <si>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</si>
  <si>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</si>
  <si>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</si>
  <si>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</si>
  <si>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</si>
  <si>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</si>
  <si>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</si>
  <si>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</si>
  <si>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</si>
  <si>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</si>
  <si>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</si>
  <si>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</si>
  <si>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</si>
  <si>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</si>
  <si>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</si>
  <si>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</si>
  <si>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</si>
  <si>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</si>
  <si>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</si>
  <si>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</si>
  <si>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</si>
  <si>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</si>
  <si>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</si>
  <si>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</si>
  <si>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</si>
  <si>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</si>
  <si>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</si>
  <si>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</si>
  <si>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</si>
  <si>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</si>
  <si>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</si>
  <si>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</si>
  <si>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</si>
  <si>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</si>
  <si>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</si>
  <si>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</si>
  <si>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</si>
  <si>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</si>
  <si>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</si>
  <si>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</si>
  <si>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</si>
  <si>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</si>
  <si>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</si>
  <si>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</si>
  <si>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</si>
  <si>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</si>
  <si>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</si>
  <si>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</si>
  <si>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</si>
  <si>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</si>
  <si>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</si>
  <si>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</si>
  <si>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</si>
  <si>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</si>
  <si>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</si>
  <si>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</si>
  <si>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</si>
  <si>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</si>
  <si>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</si>
  <si>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</si>
  <si>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</si>
  <si>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</si>
  <si>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</si>
  <si>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</si>
  <si>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</si>
  <si>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</si>
  <si>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</si>
  <si>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</si>
  <si>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</si>
  <si>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</si>
  <si>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</si>
  <si>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</si>
  <si>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</si>
  <si>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</si>
  <si>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</si>
  <si>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</si>
  <si>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</si>
  <si>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</si>
  <si>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</si>
  <si>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</si>
  <si>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</si>
  <si>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</si>
  <si>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</si>
  <si>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</si>
  <si>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</si>
  <si>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</si>
  <si>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</si>
  <si>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</si>
  <si>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</si>
  <si>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</si>
  <si>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</si>
  <si>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</si>
  <si>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</si>
  <si>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</si>
  <si>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</si>
  <si>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</si>
  <si>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</si>
  <si>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</si>
  <si>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</si>
  <si>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</si>
  <si>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</si>
  <si>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</si>
  <si>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</si>
  <si>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</si>
  <si>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</si>
  <si>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</si>
  <si>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</si>
  <si>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</si>
  <si>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</si>
  <si>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</si>
  <si>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</si>
  <si>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</si>
  <si>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</si>
  <si>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</si>
  <si>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</si>
  <si>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</si>
  <si>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</si>
  <si>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</si>
  <si>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</si>
  <si>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</si>
  <si>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</si>
  <si>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</si>
  <si>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</si>
  <si>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</si>
  <si>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</si>
  <si>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</si>
  <si>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</si>
  <si>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</si>
  <si>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</si>
  <si>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</si>
  <si>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</si>
  <si>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</si>
  <si>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</si>
  <si>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</si>
  <si>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</si>
  <si>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</si>
  <si>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</si>
  <si>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</si>
  <si>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</si>
  <si>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</si>
  <si>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</si>
  <si>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</si>
  <si>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</si>
  <si>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</si>
  <si>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</si>
  <si>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</si>
  <si>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</si>
  <si>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</si>
  <si>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</si>
  <si>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</si>
  <si>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</si>
  <si>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</si>
  <si>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</si>
  <si>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</si>
  <si>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</si>
  <si>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</si>
  <si>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</si>
  <si>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</si>
  <si>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</si>
  <si>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</si>
  <si>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</si>
  <si>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</si>
  <si>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</si>
  <si>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</si>
  <si>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</si>
  <si>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</si>
  <si>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</si>
  <si>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</si>
  <si>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</si>
  <si>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</si>
  <si>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</si>
  <si>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</si>
  <si>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</si>
  <si>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</si>
  <si>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</si>
  <si>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</si>
  <si>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</si>
  <si>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</si>
  <si>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</si>
  <si>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</si>
  <si>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</si>
  <si>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</si>
  <si>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</si>
  <si>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</si>
  <si>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</si>
  <si>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</si>
  <si>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</si>
  <si>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</si>
  <si>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</si>
  <si>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</si>
  <si>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</si>
  <si>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</si>
  <si>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</si>
  <si>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</si>
  <si>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</si>
  <si>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</si>
  <si>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</si>
  <si>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</si>
  <si>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</si>
  <si>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</si>
  <si>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</si>
  <si>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</si>
  <si>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</si>
  <si>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</si>
  <si>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</si>
  <si>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</si>
  <si>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</si>
  <si>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</si>
  <si>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</si>
  <si>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</si>
  <si>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</si>
  <si>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</si>
  <si>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</si>
  <si>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</si>
  <si>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</si>
  <si>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</si>
  <si>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</si>
  <si>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</si>
  <si>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</si>
  <si>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</si>
  <si>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</si>
  <si>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</si>
  <si>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</si>
  <si>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</si>
  <si>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</si>
  <si>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</si>
  <si>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</si>
  <si>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</si>
  <si>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</si>
  <si>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</si>
  <si>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</si>
  <si>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</si>
  <si>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</si>
  <si>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</si>
  <si>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</si>
  <si>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</si>
  <si>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</si>
  <si>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</si>
  <si>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</si>
  <si>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</si>
  <si>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</si>
  <si>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</si>
  <si>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</si>
  <si>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</si>
  <si>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</si>
  <si>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</si>
  <si>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</si>
  <si>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</si>
  <si>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</si>
  <si>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</si>
  <si>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</si>
  <si>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</si>
  <si>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</si>
  <si>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</si>
  <si>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</si>
  <si>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</si>
  <si>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</si>
  <si>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</si>
  <si>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</si>
  <si>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</si>
  <si>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</si>
  <si>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</si>
  <si>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</si>
  <si>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</si>
  <si>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</si>
  <si>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</si>
  <si>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</si>
  <si>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</si>
  <si>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</si>
  <si>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</si>
  <si>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</si>
  <si>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</si>
  <si>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</si>
  <si>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</si>
  <si>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</si>
  <si>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</si>
  <si>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</si>
  <si>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</si>
  <si>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</si>
  <si>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</si>
  <si>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</si>
  <si>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</si>
  <si>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</si>
  <si>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</si>
  <si>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</si>
  <si>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</si>
  <si>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</si>
  <si>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</si>
  <si>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</si>
  <si>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</si>
  <si>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</si>
  <si>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</si>
  <si>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</si>
  <si>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</si>
  <si>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</si>
  <si>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</si>
  <si>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</si>
  <si>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</si>
  <si>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</si>
  <si>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</si>
  <si>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</si>
  <si>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</si>
  <si>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</si>
  <si>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</si>
  <si>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</si>
  <si>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</si>
  <si>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</si>
  <si>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</si>
  <si>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</si>
  <si>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</si>
  <si>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</si>
  <si>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</si>
  <si>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</si>
  <si>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</si>
  <si>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</si>
  <si>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</si>
  <si>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</si>
  <si>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</si>
  <si>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</si>
  <si>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</si>
  <si>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</si>
  <si>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</si>
  <si>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</si>
  <si>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</si>
  <si>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</si>
  <si>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</si>
  <si>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</si>
  <si>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</si>
  <si>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</si>
  <si>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</si>
  <si>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</si>
  <si>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</si>
  <si>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</si>
  <si>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</si>
  <si>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</si>
  <si>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1.17</t>
  </si>
  <si>
    <t>▲ 0.72</t>
  </si>
  <si>
    <t>▲ 0.57</t>
  </si>
  <si>
    <t>▲ 6.18</t>
  </si>
  <si>
    <t>一般会計</t>
  </si>
  <si>
    <t>介護保険特別会計</t>
  </si>
  <si>
    <t>国民健康保険特別会計</t>
  </si>
  <si>
    <t>簡易水道特別会計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</si>
  <si>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</si>
  <si>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</si>
  <si>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</si>
  <si>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</si>
  <si>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</si>
  <si>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</si>
  <si>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</si>
  <si>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</si>
  <si>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</si>
  <si>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</si>
  <si>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一部事務組合下北医療センター</t>
    <rPh sb="0" eb="6">
      <t>イチブジムクミアイ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</si>
  <si>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2">
      <t>ジムクミアイ</t>
    </rPh>
    <phoneticPr fontId="2"/>
  </si>
  <si>
    <t>青森県後期高齢者医療広域連合（一般会計分）</t>
    <rPh sb="0" eb="3">
      <t>アオモリケン</t>
    </rPh>
    <rPh sb="3" eb="10">
      <t>コウキコウレイシャイリョウ</t>
    </rPh>
    <rPh sb="10" eb="14">
      <t>コウイキレンゴウ</t>
    </rPh>
    <rPh sb="15" eb="20">
      <t>イッパンカイケイブン</t>
    </rPh>
    <phoneticPr fontId="2"/>
  </si>
  <si>
    <t>青森県後期高齢者医療広域連合（特別会計分）</t>
    <rPh sb="0" eb="3">
      <t>アオモリケン</t>
    </rPh>
    <rPh sb="3" eb="10">
      <t>コウキコウレイシャイリョウ</t>
    </rPh>
    <rPh sb="10" eb="14">
      <t>コウイキレンゴウ</t>
    </rPh>
    <rPh sb="15" eb="17">
      <t>トクベツ</t>
    </rPh>
    <rPh sb="17" eb="19">
      <t>カイケイ</t>
    </rPh>
    <rPh sb="19" eb="20">
      <t>ブン</t>
    </rPh>
    <phoneticPr fontId="2"/>
  </si>
  <si>
    <t>青森県市町村総合事務組合</t>
    <rPh sb="0" eb="3">
      <t>アオモリケン</t>
    </rPh>
    <rPh sb="3" eb="8">
      <t>シチョウソンソウゴウ</t>
    </rPh>
    <rPh sb="8" eb="12">
      <t>ジムクミアイ</t>
    </rPh>
    <phoneticPr fontId="2"/>
  </si>
  <si>
    <t>青森県交通災害共済組合</t>
    <rPh sb="0" eb="3">
      <t>アオモリケン</t>
    </rPh>
    <rPh sb="3" eb="7">
      <t>コウツウサイガイ</t>
    </rPh>
    <rPh sb="7" eb="9">
      <t>キョウサイ</t>
    </rPh>
    <rPh sb="9" eb="11">
      <t>クミアイ</t>
    </rPh>
    <phoneticPr fontId="2"/>
  </si>
  <si>
    <t>青森県市町村職員退職手当組合</t>
    <rPh sb="0" eb="3">
      <t>アオモリケン</t>
    </rPh>
    <rPh sb="3" eb="6">
      <t>シチョウソン</t>
    </rPh>
    <rPh sb="6" eb="8">
      <t>ショクイン</t>
    </rPh>
    <rPh sb="8" eb="12">
      <t>タイショクテアテ</t>
    </rPh>
    <rPh sb="12" eb="14">
      <t>クミアイ</t>
    </rPh>
    <phoneticPr fontId="2"/>
  </si>
  <si>
    <t>庁舎建設基金(R04年度末現在)</t>
    <rPh sb="0" eb="2">
      <t>チョウシャ</t>
    </rPh>
    <rPh sb="2" eb="4">
      <t>ケンセツ</t>
    </rPh>
    <rPh sb="4" eb="6">
      <t>キキン</t>
    </rPh>
    <phoneticPr fontId="5"/>
  </si>
  <si>
    <t>過疎地域持続的発展特別事業基金(R04年度末現在)</t>
    <rPh sb="0" eb="2">
      <t>カソ</t>
    </rPh>
    <rPh sb="2" eb="4">
      <t>チイキ</t>
    </rPh>
    <rPh sb="4" eb="7">
      <t>ジゾクテキ</t>
    </rPh>
    <rPh sb="7" eb="9">
      <t>ハッテン</t>
    </rPh>
    <rPh sb="9" eb="11">
      <t>トクベツ</t>
    </rPh>
    <rPh sb="11" eb="13">
      <t>ジギョウ</t>
    </rPh>
    <rPh sb="13" eb="15">
      <t>キキン</t>
    </rPh>
    <phoneticPr fontId="5"/>
  </si>
  <si>
    <t>水産業振興基金(R04年度末現在)</t>
    <rPh sb="0" eb="3">
      <t>スイサンギョウ</t>
    </rPh>
    <rPh sb="3" eb="7">
      <t>シンコウキキン</t>
    </rPh>
    <phoneticPr fontId="5"/>
  </si>
  <si>
    <t>地域活性化基金(R04年度末現在)</t>
    <rPh sb="0" eb="2">
      <t>チイキ</t>
    </rPh>
    <rPh sb="2" eb="5">
      <t>カッセイカ</t>
    </rPh>
    <rPh sb="5" eb="7">
      <t>キキン</t>
    </rPh>
    <phoneticPr fontId="5"/>
  </si>
  <si>
    <t>電源立地地域対策事業基金(R04年度末現在)</t>
    <rPh sb="0" eb="4">
      <t>デンゲンリッチ</t>
    </rPh>
    <rPh sb="4" eb="6">
      <t>チイキ</t>
    </rPh>
    <rPh sb="6" eb="8">
      <t>タイサク</t>
    </rPh>
    <rPh sb="8" eb="10">
      <t>ジギョウ</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</si>
  <si>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</si>
  <si>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</si>
  <si>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である基金の積立等により減少し類似団体平均と同水準となっている。有形固定資産減価償却率は、取得価格の大きい風間浦小学校が取得後数年しか経過していないこと及び公共施設総合管理計画に基づいた公共施設の維持管理等を進めていることから減価償却率が低く、類似団体よりも低い水準となっている。今後は、公共施設の更新等により将来負担比率は上昇し、有形固定資産減価償却率は減少す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</si>
  <si>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</si>
  <si>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</si>
  <si>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</si>
  <si>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</si>
  <si>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</si>
  <si>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</si>
  <si>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</si>
  <si>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前年度と比較すると将来負担比率は同率の0％、実質公債費比率は減少となっているが、類似団体平均と比較すると実質公債費比率は上回っている。今後は、役場庁舎等の建設により地方債残高の増加及び充当可能基金の減少等により実質公債費比率は上昇する見込みである。</t>
    <rPh sb="16" eb="18">
      <t>ドウリツ</t>
    </rPh>
    <rPh sb="30" eb="3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</si>
</sst>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4EB476-B195-4FD6-9D2F-B1E67DE637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44DE-41EA-9AD6-87501CF687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209547</c:v>
                </c:pt>
                <c:pt idx="1">
                  <c:v>206220</c:v>
                </c:pt>
                <c:pt idx="2">
                  <c:v>352436</c:v>
                </c:pt>
                <c:pt idx="3">
                  <c:v>193285</c:v>
                </c:pt>
                <c:pt idx="4">
                  <c:v>136775</c:v>
                </c:pt>
              </c:numCache>
            </c:numRef>
          </c:val>
          <c:smooth val="0"/>
          <c:extLst>
            <c:ext xmlns:c16="http://schemas.microsoft.com/office/drawing/2014/chart" uri="{C3380CC4-5D6E-409C-BE32-E72D297353CC}">
              <c16:uniqueId val="{00000001-44DE-41EA-9AD6-87501CF687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4.47</c:v>
                </c:pt>
                <c:pt idx="1">
                  <c:v>5.51</c:v>
                </c:pt>
                <c:pt idx="2">
                  <c:v>4.83</c:v>
                </c:pt>
                <c:pt idx="3">
                  <c:v>5.62</c:v>
                </c:pt>
                <c:pt idx="4">
                  <c:v>3.61</c:v>
                </c:pt>
              </c:numCache>
            </c:numRef>
          </c:val>
          <c:extLst>
            <c:ext xmlns:c16="http://schemas.microsoft.com/office/drawing/2014/chart" uri="{C3380CC4-5D6E-409C-BE32-E72D297353CC}">
              <c16:uniqueId val="{00000000-88D8-4906-87DA-3E2206F42D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29.34</c:v>
                </c:pt>
                <c:pt idx="1">
                  <c:v>29.03</c:v>
                </c:pt>
                <c:pt idx="2">
                  <c:v>31.33</c:v>
                </c:pt>
                <c:pt idx="3">
                  <c:v>30.71</c:v>
                </c:pt>
                <c:pt idx="4">
                  <c:v>30.68</c:v>
                </c:pt>
              </c:numCache>
            </c:numRef>
          </c:val>
          <c:extLst>
            <c:ext xmlns:c16="http://schemas.microsoft.com/office/drawing/2014/chart" uri="{C3380CC4-5D6E-409C-BE32-E72D297353CC}">
              <c16:uniqueId val="{00000001-88D8-4906-87DA-3E2206F42D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-1.17</c:v>
                </c:pt>
                <c:pt idx="1">
                  <c:v>-0.72</c:v>
                </c:pt>
                <c:pt idx="2">
                  <c:v>-0.56999999999999995</c:v>
                </c:pt>
                <c:pt idx="3">
                  <c:v>0.54</c:v>
                </c:pt>
                <c:pt idx="4">
                  <c:v>-6.18</c:v>
                </c:pt>
              </c:numCache>
            </c:numRef>
          </c:val>
          <c:smooth val="0"/>
          <c:extLst>
            <c:ext xmlns:c16="http://schemas.microsoft.com/office/drawing/2014/chart" uri="{C3380CC4-5D6E-409C-BE32-E72D297353CC}">
              <c16:uniqueId val="{00000002-88D8-4906-87DA-3E2206F42D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47-48DF-B987-CCB6761D73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7-48DF-B987-CCB6761D73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47-48DF-B987-CCB6761D73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47-48DF-B987-CCB6761D738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947-48DF-B987-CCB6761D738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947-48DF-B987-CCB6761D738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0.1</c:v>
                </c:pt>
                <c:pt idx="4">
                  <c:v>#N/A</c:v>
                </c:pt>
                <c:pt idx="5">
                  <c:v>0.15</c:v>
                </c:pt>
                <c:pt idx="6">
                  <c:v>#N/A</c:v>
                </c:pt>
                <c:pt idx="7">
                  <c:v>0.09</c:v>
                </c:pt>
                <c:pt idx="8">
                  <c:v>#N/A</c:v>
                </c:pt>
                <c:pt idx="9">
                  <c:v>0.09</c:v>
                </c:pt>
              </c:numCache>
            </c:numRef>
          </c:val>
          <c:extLst>
            <c:ext xmlns:c16="http://schemas.microsoft.com/office/drawing/2014/chart" uri="{C3380CC4-5D6E-409C-BE32-E72D297353CC}">
              <c16:uniqueId val="{00000006-5947-48DF-B987-CCB6761D738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c:v>
                </c:pt>
                <c:pt idx="2">
                  <c:v>#N/A</c:v>
                </c:pt>
                <c:pt idx="3">
                  <c:v>0.2</c:v>
                </c:pt>
                <c:pt idx="4">
                  <c:v>#N/A</c:v>
                </c:pt>
                <c:pt idx="5">
                  <c:v>0.42</c:v>
                </c:pt>
                <c:pt idx="6">
                  <c:v>#N/A</c:v>
                </c:pt>
                <c:pt idx="7">
                  <c:v>0.8</c:v>
                </c:pt>
                <c:pt idx="8">
                  <c:v>#N/A</c:v>
                </c:pt>
                <c:pt idx="9">
                  <c:v>0.47</c:v>
                </c:pt>
              </c:numCache>
            </c:numRef>
          </c:val>
          <c:extLst>
            <c:ext xmlns:c16="http://schemas.microsoft.com/office/drawing/2014/chart" uri="{C3380CC4-5D6E-409C-BE32-E72D297353CC}">
              <c16:uniqueId val="{00000007-5947-48DF-B987-CCB6761D738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1.06</c:v>
                </c:pt>
                <c:pt idx="2">
                  <c:v>#N/A</c:v>
                </c:pt>
                <c:pt idx="3">
                  <c:v>2.69</c:v>
                </c:pt>
                <c:pt idx="4">
                  <c:v>#N/A</c:v>
                </c:pt>
                <c:pt idx="5">
                  <c:v>1.89</c:v>
                </c:pt>
                <c:pt idx="6">
                  <c:v>#N/A</c:v>
                </c:pt>
                <c:pt idx="7">
                  <c:v>2.39</c:v>
                </c:pt>
                <c:pt idx="8">
                  <c:v>#N/A</c:v>
                </c:pt>
                <c:pt idx="9">
                  <c:v>2.2999999999999998</c:v>
                </c:pt>
              </c:numCache>
            </c:numRef>
          </c:val>
          <c:extLst>
            <c:ext xmlns:c16="http://schemas.microsoft.com/office/drawing/2014/chart" uri="{C3380CC4-5D6E-409C-BE32-E72D297353CC}">
              <c16:uniqueId val="{00000008-5947-48DF-B987-CCB6761D73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4.46</c:v>
                </c:pt>
                <c:pt idx="2">
                  <c:v>#N/A</c:v>
                </c:pt>
                <c:pt idx="3">
                  <c:v>5.5</c:v>
                </c:pt>
                <c:pt idx="4">
                  <c:v>#N/A</c:v>
                </c:pt>
                <c:pt idx="5">
                  <c:v>4.83</c:v>
                </c:pt>
                <c:pt idx="6">
                  <c:v>#N/A</c:v>
                </c:pt>
                <c:pt idx="7">
                  <c:v>5.62</c:v>
                </c:pt>
                <c:pt idx="8">
                  <c:v>#N/A</c:v>
                </c:pt>
                <c:pt idx="9">
                  <c:v>3.61</c:v>
                </c:pt>
              </c:numCache>
            </c:numRef>
          </c:val>
          <c:extLst>
            <c:ext xmlns:c16="http://schemas.microsoft.com/office/drawing/2014/chart" uri="{C3380CC4-5D6E-409C-BE32-E72D297353CC}">
              <c16:uniqueId val="{00000009-5947-48DF-B987-CCB6761D73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247</c:v>
                </c:pt>
                <c:pt idx="5">
                  <c:v>300</c:v>
                </c:pt>
                <c:pt idx="8">
                  <c:v>288</c:v>
                </c:pt>
                <c:pt idx="11">
                  <c:v>271</c:v>
                </c:pt>
                <c:pt idx="14">
                  <c:v>287</c:v>
                </c:pt>
              </c:numCache>
            </c:numRef>
          </c:val>
          <c:extLst>
            <c:ext xmlns:c16="http://schemas.microsoft.com/office/drawing/2014/chart" uri="{C3380CC4-5D6E-409C-BE32-E72D297353CC}">
              <c16:uniqueId val="{00000000-76D9-421D-9B3C-F9A614F19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9-421D-9B3C-F9A614F19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D9-421D-9B3C-F9A614F19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41</c:v>
                </c:pt>
                <c:pt idx="6">
                  <c:v>40</c:v>
                </c:pt>
                <c:pt idx="9">
                  <c:v>34</c:v>
                </c:pt>
                <c:pt idx="12">
                  <c:v>31</c:v>
                </c:pt>
              </c:numCache>
            </c:numRef>
          </c:val>
          <c:extLst>
            <c:ext xmlns:c16="http://schemas.microsoft.com/office/drawing/2014/chart" uri="{C3380CC4-5D6E-409C-BE32-E72D297353CC}">
              <c16:uniqueId val="{00000003-76D9-421D-9B3C-F9A614F19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c:v>
                </c:pt>
                <c:pt idx="3">
                  <c:v>36</c:v>
                </c:pt>
                <c:pt idx="6">
                  <c:v>38</c:v>
                </c:pt>
                <c:pt idx="9">
                  <c:v>39</c:v>
                </c:pt>
                <c:pt idx="12">
                  <c:v>38</c:v>
                </c:pt>
              </c:numCache>
            </c:numRef>
          </c:val>
          <c:extLst>
            <c:ext xmlns:c16="http://schemas.microsoft.com/office/drawing/2014/chart" uri="{C3380CC4-5D6E-409C-BE32-E72D297353CC}">
              <c16:uniqueId val="{00000004-76D9-421D-9B3C-F9A614F19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9-421D-9B3C-F9A614F19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9-421D-9B3C-F9A614F19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310</c:v>
                </c:pt>
                <c:pt idx="3">
                  <c:v>383</c:v>
                </c:pt>
                <c:pt idx="6">
                  <c:v>366</c:v>
                </c:pt>
                <c:pt idx="9">
                  <c:v>339</c:v>
                </c:pt>
                <c:pt idx="12">
                  <c:v>365</c:v>
                </c:pt>
              </c:numCache>
            </c:numRef>
          </c:val>
          <c:extLst>
            <c:ext xmlns:c16="http://schemas.microsoft.com/office/drawing/2014/chart" uri="{C3380CC4-5D6E-409C-BE32-E72D297353CC}">
              <c16:uniqueId val="{00000007-76D9-421D-9B3C-F9A614F192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138</c:v>
                </c:pt>
                <c:pt idx="2">
                  <c:v>#N/A</c:v>
                </c:pt>
                <c:pt idx="3">
                  <c:v>#N/A</c:v>
                </c:pt>
                <c:pt idx="4">
                  <c:v>160</c:v>
                </c:pt>
                <c:pt idx="5">
                  <c:v>#N/A</c:v>
                </c:pt>
                <c:pt idx="6">
                  <c:v>#N/A</c:v>
                </c:pt>
                <c:pt idx="7">
                  <c:v>156</c:v>
                </c:pt>
                <c:pt idx="8">
                  <c:v>#N/A</c:v>
                </c:pt>
                <c:pt idx="9">
                  <c:v>#N/A</c:v>
                </c:pt>
                <c:pt idx="10">
                  <c:v>141</c:v>
                </c:pt>
                <c:pt idx="11">
                  <c:v>#N/A</c:v>
                </c:pt>
                <c:pt idx="12">
                  <c:v>#N/A</c:v>
                </c:pt>
                <c:pt idx="13">
                  <c:v>147</c:v>
                </c:pt>
                <c:pt idx="14">
                  <c:v>#N/A</c:v>
                </c:pt>
              </c:numCache>
            </c:numRef>
          </c:val>
          <c:smooth val="0"/>
          <c:extLst>
            <c:ext xmlns:c16="http://schemas.microsoft.com/office/drawing/2014/chart" uri="{C3380CC4-5D6E-409C-BE32-E72D297353CC}">
              <c16:uniqueId val="{00000008-76D9-421D-9B3C-F9A614F192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2573</c:v>
                </c:pt>
                <c:pt idx="5">
                  <c:v>2391</c:v>
                </c:pt>
                <c:pt idx="8">
                  <c:v>2466</c:v>
                </c:pt>
                <c:pt idx="11">
                  <c:v>2431</c:v>
                </c:pt>
                <c:pt idx="14">
                  <c:v>2438</c:v>
                </c:pt>
              </c:numCache>
            </c:numRef>
          </c:val>
          <c:extLst>
            <c:ext xmlns:c16="http://schemas.microsoft.com/office/drawing/2014/chart" uri="{C3380CC4-5D6E-409C-BE32-E72D297353CC}">
              <c16:uniqueId val="{00000000-8C90-4A83-8A65-386291C74D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91</c:v>
                </c:pt>
                <c:pt idx="5">
                  <c:v>73</c:v>
                </c:pt>
                <c:pt idx="8">
                  <c:v>64</c:v>
                </c:pt>
                <c:pt idx="11">
                  <c:v>61</c:v>
                </c:pt>
                <c:pt idx="14">
                  <c:v>58</c:v>
                </c:pt>
              </c:numCache>
            </c:numRef>
          </c:val>
          <c:extLst>
            <c:ext xmlns:c16="http://schemas.microsoft.com/office/drawing/2014/chart" uri="{C3380CC4-5D6E-409C-BE32-E72D297353CC}">
              <c16:uniqueId val="{00000001-8C90-4A83-8A65-386291C74D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1570</c:v>
                </c:pt>
                <c:pt idx="5">
                  <c:v>1396</c:v>
                </c:pt>
                <c:pt idx="8">
                  <c:v>1466</c:v>
                </c:pt>
                <c:pt idx="11">
                  <c:v>1571</c:v>
                </c:pt>
                <c:pt idx="14">
                  <c:v>1623</c:v>
                </c:pt>
              </c:numCache>
            </c:numRef>
          </c:val>
          <c:extLst>
            <c:ext xmlns:c16="http://schemas.microsoft.com/office/drawing/2014/chart" uri="{C3380CC4-5D6E-409C-BE32-E72D297353CC}">
              <c16:uniqueId val="{00000002-8C90-4A83-8A65-386291C74D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90-4A83-8A65-386291C74D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90-4A83-8A65-386291C74D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90-4A83-8A65-386291C74D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394</c:v>
                </c:pt>
                <c:pt idx="3">
                  <c:v>372</c:v>
                </c:pt>
                <c:pt idx="6">
                  <c:v>344</c:v>
                </c:pt>
                <c:pt idx="9">
                  <c:v>350</c:v>
                </c:pt>
                <c:pt idx="12">
                  <c:v>329</c:v>
                </c:pt>
              </c:numCache>
            </c:numRef>
          </c:val>
          <c:extLst>
            <c:ext xmlns:c16="http://schemas.microsoft.com/office/drawing/2014/chart" uri="{C3380CC4-5D6E-409C-BE32-E72D297353CC}">
              <c16:uniqueId val="{00000006-8C90-4A83-8A65-386291C74D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250</c:v>
                </c:pt>
                <c:pt idx="3">
                  <c:v>215</c:v>
                </c:pt>
                <c:pt idx="6">
                  <c:v>180</c:v>
                </c:pt>
                <c:pt idx="9">
                  <c:v>155</c:v>
                </c:pt>
                <c:pt idx="12">
                  <c:v>206</c:v>
                </c:pt>
              </c:numCache>
            </c:numRef>
          </c:val>
          <c:extLst>
            <c:ext xmlns:c16="http://schemas.microsoft.com/office/drawing/2014/chart" uri="{C3380CC4-5D6E-409C-BE32-E72D297353CC}">
              <c16:uniqueId val="{00000007-8C90-4A83-8A65-386291C74D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256</c:v>
                </c:pt>
                <c:pt idx="3">
                  <c:v>282</c:v>
                </c:pt>
                <c:pt idx="6">
                  <c:v>314</c:v>
                </c:pt>
                <c:pt idx="9">
                  <c:v>363</c:v>
                </c:pt>
                <c:pt idx="12">
                  <c:v>581</c:v>
                </c:pt>
              </c:numCache>
            </c:numRef>
          </c:val>
          <c:extLst>
            <c:ext xmlns:c16="http://schemas.microsoft.com/office/drawing/2014/chart" uri="{C3380CC4-5D6E-409C-BE32-E72D297353CC}">
              <c16:uniqueId val="{00000008-8C90-4A83-8A65-386291C74D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90-4A83-8A65-386291C74D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3146</c:v>
                </c:pt>
                <c:pt idx="3">
                  <c:v>3046</c:v>
                </c:pt>
                <c:pt idx="6">
                  <c:v>3161</c:v>
                </c:pt>
                <c:pt idx="9">
                  <c:v>3101</c:v>
                </c:pt>
                <c:pt idx="12">
                  <c:v>2930</c:v>
                </c:pt>
              </c:numCache>
            </c:numRef>
          </c:val>
          <c:extLst>
            <c:ext xmlns:c16="http://schemas.microsoft.com/office/drawing/2014/chart" uri="{C3380CC4-5D6E-409C-BE32-E72D297353CC}">
              <c16:uniqueId val="{0000000A-8C90-4A83-8A65-386291C74D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54</c:v>
                </c:pt>
                <c:pt idx="5">
                  <c:v>#N/A</c:v>
                </c:pt>
                <c:pt idx="6">
                  <c:v>#N/A</c:v>
                </c:pt>
                <c:pt idx="7">
                  <c:v>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90-4A83-8A65-386291C74D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445</c:v>
                </c:pt>
                <c:pt idx="1">
                  <c:v>475</c:v>
                </c:pt>
                <c:pt idx="2">
                  <c:v>460</c:v>
                </c:pt>
              </c:numCache>
            </c:numRef>
          </c:val>
          <c:extLst>
            <c:ext xmlns:c16="http://schemas.microsoft.com/office/drawing/2014/chart" uri="{C3380CC4-5D6E-409C-BE32-E72D297353CC}">
              <c16:uniqueId val="{00000000-B55A-4FD5-919D-0B4C7DE629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12</c:v>
                </c:pt>
                <c:pt idx="2">
                  <c:v>21</c:v>
                </c:pt>
              </c:numCache>
            </c:numRef>
          </c:val>
          <c:extLst>
            <c:ext xmlns:c16="http://schemas.microsoft.com/office/drawing/2014/chart" uri="{C3380CC4-5D6E-409C-BE32-E72D297353CC}">
              <c16:uniqueId val="{00000001-B55A-4FD5-919D-0B4C7DE629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1119</c:v>
                </c:pt>
                <c:pt idx="1">
                  <c:v>1206</c:v>
                </c:pt>
                <c:pt idx="2">
                  <c:v>1301</c:v>
                </c:pt>
              </c:numCache>
            </c:numRef>
          </c:val>
          <c:extLst>
            <c:ext xmlns:c16="http://schemas.microsoft.com/office/drawing/2014/chart" uri="{C3380CC4-5D6E-409C-BE32-E72D297353CC}">
              <c16:uniqueId val="{00000002-B55A-4FD5-919D-0B4C7DE629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{846DFF69-C4AC-41A5-9743-C45A984109C3}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341-43F8-B0D3-CB0475922A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{380619EF-B09F-4F7D-AE85-C46B1B9048CC}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1-43F8-B0D3-CB0475922A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{BE67B714-4C30-42DF-B5D0-898988D5AB48}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1-43F8-B0D3-CB0475922A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{9F262994-6D22-447F-A8FF-8DBE55E76D66}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1-43F8-B0D3-CB0475922A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{D25379BF-1C60-487D-A667-3BEE7E0DCF06}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1-43F8-B0D3-CB0475922AC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{8393EA88-2DC6-4598-98DF-19C279D018D6}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341-43F8-B0D3-CB0475922AC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{D6608CAA-AD91-4049-84A6-86263B838929}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341-43F8-B0D3-CB0475922A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{1735A5D1-1ED4-454B-AAA2-0DA7CDC1DBCB}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341-43F8-B0D3-CB0475922A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{FDB5B2FA-8F2F-4719-B7E1-596CA4010BC7}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341-43F8-B0D3-CB0475922A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54.8</c:v>
                </c:pt>
                <c:pt idx="16">
                  <c:v>55.1</c:v>
                </c:pt>
                <c:pt idx="24">
                  <c:v>56.3</c:v>
                </c:pt>
                <c:pt idx="32">
                  <c:v>57</c:v>
                </c:pt>
              </c:numCache>
            </c:numRef>
          </c:xVal>
          <c:yVal>
            <c:numRef>
              <c:f>公会計指標分析・財政指標組合せ分析表!$BP$51:$DC$51</c:f>
              <c:numCache>
                <c:formatCode>#,##0.0;"▲ "#,##0.0</c:formatCode>
                <c:ptCount val="40"/>
                <c:pt idx="8">
                  <c:v>4.9000000000000004</c:v>
                </c:pt>
                <c:pt idx="16">
                  <c:v>0.2</c:v>
                </c:pt>
              </c:numCache>
            </c:numRef>
          </c:yVal>
          <c:smooth val="0"/>
          <c:extLst>
            <c:ext xmlns:c16="http://schemas.microsoft.com/office/drawing/2014/chart" uri="{C3380CC4-5D6E-409C-BE32-E72D297353CC}">
              <c16:uniqueId val="{00000009-7341-43F8-B0D3-CB0475922A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{D359CB1E-D8BC-477A-A9F3-639BAA2D08E3}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341-43F8-B0D3-CB0475922A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{84664F35-6F71-4929-9013-108022136B97}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1-43F8-B0D3-CB0475922A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{B155246E-9894-4133-80E2-F0B0E1A8457E}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1-43F8-B0D3-CB0475922A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{D82C1CBE-188F-41CA-9AAB-CD070C7A644A}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1-43F8-B0D3-CB0475922A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{01C8FA3E-15BF-4DFD-A0BD-3C7DE2765434}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1-43F8-B0D3-CB0475922A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{0F936323-B4BD-4AFD-9541-B7CFBFE8CD24}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341-43F8-B0D3-CB0475922A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{50851A74-1CD3-448C-AD1A-7A1D995C8A20}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341-43F8-B0D3-CB0475922A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{CE3400B0-E358-4B48-BDFE-16B6FD8FA3B8}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341-43F8-B0D3-CB0475922A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{ECBA8DFB-BC99-43C5-9976-37D64D9B6AE3}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341-43F8-B0D3-CB0475922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41-43F8-B0D3-CB0475922ACE}"/>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{10B3AB6F-F0F1-4469-B600-91D2F442038E}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3A-4CEE-8123-3850461035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{BC855E5E-1D0F-42D3-AE64-E888D2A1BB5A}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3A-4CEE-8123-3850461035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{8E48A3F5-A22E-40A5-A9A8-DE3A02EB84C1}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3A-4CEE-8123-3850461035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{3DB0D1A4-9B1C-43F9-9210-E6414C42A357}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3A-4CEE-8123-3850461035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{B2B1D436-E33B-495A-BCA3-1C004679CC6B}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3A-4CEE-8123-38504610359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{11AA79F6-16C3-4458-A7AC-A0D0969123BA}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3A-4CEE-8123-38504610359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{D9ABA469-4013-4BDF-B39E-39760859DB6D}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3A-4CEE-8123-38504610359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{0E4AAEC5-12FC-422C-8492-AC0300174670}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3A-4CEE-8123-38504610359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{652C4B4B-9711-418F-9AF0-6DF5CD5B1965}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3A-4CEE-8123-3850461035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13.2</c:v>
                </c:pt>
                <c:pt idx="16">
                  <c:v>13.4</c:v>
                </c:pt>
                <c:pt idx="24">
                  <c:v>13</c:v>
                </c:pt>
                <c:pt idx="32">
                  <c:v>12.2</c:v>
                </c:pt>
              </c:numCache>
            </c:numRef>
          </c:xVal>
          <c:yVal>
            <c:numRef>
              <c:f>公会計指標分析・財政指標組合せ分析表!$BP$73:$DC$73</c:f>
              <c:numCache>
                <c:formatCode>#,##0.0;"▲ "#,##0.0</c:formatCode>
                <c:ptCount val="40"/>
                <c:pt idx="8">
                  <c:v>4.9000000000000004</c:v>
                </c:pt>
                <c:pt idx="16">
                  <c:v>0.2</c:v>
                </c:pt>
              </c:numCache>
            </c:numRef>
          </c:yVal>
          <c:smooth val="0"/>
          <c:extLst>
            <c:ext xmlns:c16="http://schemas.microsoft.com/office/drawing/2014/chart" uri="{C3380CC4-5D6E-409C-BE32-E72D297353CC}">
              <c16:uniqueId val="{00000009-E53A-4CEE-8123-3850461035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{79298F92-C648-406C-AA4D-E3D0F8EB862C}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3A-4CEE-8123-3850461035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{A7704033-6A10-4FA6-88E2-ECB91E781D9B}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3A-4CEE-8123-3850461035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{91D9A6CA-93D1-4F61-AEFD-22CAA30977D8}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3A-4CEE-8123-3850461035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{D24A047C-018F-4BB4-A78D-DB494C9DC9F4}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3A-4CEE-8123-3850461035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{C6B5B313-B073-488B-A11E-8C682446F88E}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3A-4CEE-8123-38504610359A}"/>
                </c:ext>
              </c:extLst>
            </c:dLbl>
            <c:dLbl>
              <c:idx val="8"/>
              <c:layout>
                <c:manualLayout>
                  <c:x val="-3.4502390437331852E-2"/>
                  <c:y val="-0.11208333818524056"/>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{8D927091-6B22-47EC-A6EF-CC11FEB154CD}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3A-4CEE-8123-38504610359A}"/>
                </c:ext>
              </c:extLst>
            </c:dLbl>
            <c:dLbl>
              <c:idx val="16"/>
              <c:layout>
                <c:manualLayout>
                  <c:x val="-3.1570342725075584E-2"/>
                  <c:y val="-9.201956015006436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{630F786C-A8A2-4C55-A7B0-AB5D39408D81}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3A-4CEE-8123-38504610359A}"/>
                </c:ext>
              </c:extLst>
            </c:dLbl>
            <c:dLbl>
              <c:idx val="24"/>
              <c:layout>
                <c:manualLayout>
                  <c:x val="-3.1570342725075584E-2"/>
                  <c:y val="-8.31111159820454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{F2E8EAD1-8F70-47BC-8DCA-DBCADF91439A}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3A-4CEE-8123-38504610359A}"/>
                </c:ext>
              </c:extLst>
            </c:dLbl>
            <c:dLbl>
              <c:idx val="32"/>
              <c:layout>
                <c:manualLayout>
                  <c:x val="-3.1570342725075584E-2"/>
                  <c:y val="-4.52696644375292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{21718591-D4E0-44B9-B8A9-0A004B111268}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3A-4CEE-8123-3850461035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3A-4CEE-8123-38504610359A}"/>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に増加した要因としては、地方負担の増加に伴う財源措置のあった令和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年度に比べ普通交付税が減額となったこと、物価等の高騰により物件費や補助費が増加となったためである。今後は、物価等が高止まりの状態で推移すると予想されること、令和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災害復旧事業に係る起債償還が開始されることから公債費の増加も見込まれることから経常収支比率の上昇が予想される。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66</xdr:row>
      <xdr:rowOff>38312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56408"/>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65</xdr:row>
      <xdr:rowOff>141394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56408"/>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81069</xdr:rowOff>
    </xdr:from>
    <xdr:to>
      <xdr:col>15</xdr:col>
      <xdr:colOff>82550</xdr:colOff>
      <xdr:row>65</xdr:row>
      <xdr:rowOff>141394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25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11219</xdr:rowOff>
    </xdr:from>
    <xdr:to>
      <xdr:col>11</xdr:col>
      <xdr:colOff>31750</xdr:colOff>
      <xdr:row>65</xdr:row>
      <xdr:rowOff>81069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8401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158962</xdr:rowOff>
    </xdr:from>
    <xdr:to>
      <xdr:col>23</xdr:col>
      <xdr:colOff>184150</xdr:colOff>
      <xdr:row>66</xdr:row>
      <xdr:rowOff>89112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131039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32808</xdr:rowOff>
    </xdr:from>
    <xdr:to>
      <xdr:col>19</xdr:col>
      <xdr:colOff>184150</xdr:colOff>
      <xdr:row>64</xdr:row>
      <xdr:rowOff>134408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30269</xdr:rowOff>
    </xdr:from>
    <xdr:to>
      <xdr:col>11</xdr:col>
      <xdr:colOff>82550</xdr:colOff>
      <xdr:row>65</xdr:row>
      <xdr:rowOff>131869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72196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ものの前年度と比較し増加となっている。増加の主な要因としては、退職職員はいるものの再任用制度により職員数が減少していないこと、社会情勢による物価等高騰により委託料等が増加しているためである。職員数については定員管理計画を下回っていること及び再任用の制度であるため削減は難しいため、実施事業の廃止や縮小等により物件費の圧縮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118478</xdr:rowOff>
    </xdr:from>
    <xdr:to>
      <xdr:col>23</xdr:col>
      <xdr:colOff>133350</xdr:colOff>
      <xdr:row>82</xdr:row>
      <xdr:rowOff>145574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7378"/>
          <a:ext cx="8382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91739</xdr:rowOff>
    </xdr:from>
    <xdr:to>
      <xdr:col>19</xdr:col>
      <xdr:colOff>133350</xdr:colOff>
      <xdr:row>82</xdr:row>
      <xdr:rowOff>118478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0639"/>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57686</xdr:rowOff>
    </xdr:from>
    <xdr:to>
      <xdr:col>15</xdr:col>
      <xdr:colOff>82550</xdr:colOff>
      <xdr:row>82</xdr:row>
      <xdr:rowOff>91739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6586"/>
          <a:ext cx="889000" cy="3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35271</xdr:rowOff>
    </xdr:from>
    <xdr:to>
      <xdr:col>11</xdr:col>
      <xdr:colOff>31750</xdr:colOff>
      <xdr:row>82</xdr:row>
      <xdr:rowOff>57686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4171"/>
          <a:ext cx="889000" cy="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94774</xdr:rowOff>
    </xdr:from>
    <xdr:to>
      <xdr:col>23</xdr:col>
      <xdr:colOff>184150</xdr:colOff>
      <xdr:row>83</xdr:row>
      <xdr:rowOff>24924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111301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67678</xdr:rowOff>
    </xdr:from>
    <xdr:to>
      <xdr:col>19</xdr:col>
      <xdr:colOff>184150</xdr:colOff>
      <xdr:row>82</xdr:row>
      <xdr:rowOff>169278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8005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40939</xdr:rowOff>
    </xdr:from>
    <xdr:to>
      <xdr:col>15</xdr:col>
      <xdr:colOff>133350</xdr:colOff>
      <xdr:row>82</xdr:row>
      <xdr:rowOff>142539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152716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6886</xdr:rowOff>
    </xdr:from>
    <xdr:to>
      <xdr:col>11</xdr:col>
      <xdr:colOff>82550</xdr:colOff>
      <xdr:row>82</xdr:row>
      <xdr:rowOff>108486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118663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155921</xdr:rowOff>
    </xdr:from>
    <xdr:to>
      <xdr:col>7</xdr:col>
      <xdr:colOff>31750</xdr:colOff>
      <xdr:row>82</xdr:row>
      <xdr:rowOff>86071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96248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ラスパイレス指数は退職・採用及び階層変動により令和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88</xdr:row>
      <xdr:rowOff>57913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15211"/>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137668</xdr:rowOff>
    </xdr:from>
    <xdr:to>
      <xdr:col>77</xdr:col>
      <xdr:colOff>44450</xdr:colOff>
      <xdr:row>88</xdr:row>
      <xdr:rowOff>57913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53818"/>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137668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1521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4826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15211"/>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64788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7113</xdr:rowOff>
    </xdr:from>
    <xdr:to>
      <xdr:col>77</xdr:col>
      <xdr:colOff>95250</xdr:colOff>
      <xdr:row>88</xdr:row>
      <xdr:rowOff>108713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93490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86868</xdr:rowOff>
    </xdr:from>
    <xdr:to>
      <xdr:col>73</xdr:col>
      <xdr:colOff>44450</xdr:colOff>
      <xdr:row>88</xdr:row>
      <xdr:rowOff>17018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27195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125476</xdr:rowOff>
    </xdr:from>
    <xdr:to>
      <xdr:col>64</xdr:col>
      <xdr:colOff>152400</xdr:colOff>
      <xdr:row>88</xdr:row>
      <xdr:rowOff>55626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65803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がいたため類似団体平均を下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34362</xdr:rowOff>
    </xdr:from>
    <xdr:to>
      <xdr:col>81</xdr:col>
      <xdr:colOff>44450</xdr:colOff>
      <xdr:row>60</xdr:row>
      <xdr:rowOff>76763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21362"/>
          <a:ext cx="8382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34362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98612"/>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11612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7620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137559</xdr:rowOff>
    </xdr:from>
    <xdr:to>
      <xdr:col>68</xdr:col>
      <xdr:colOff>152400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5310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25963</xdr:rowOff>
    </xdr:from>
    <xdr:to>
      <xdr:col>81</xdr:col>
      <xdr:colOff>95250</xdr:colOff>
      <xdr:row>60</xdr:row>
      <xdr:rowOff>127563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42490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5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155012</xdr:rowOff>
    </xdr:from>
    <xdr:to>
      <xdr:col>77</xdr:col>
      <xdr:colOff>95250</xdr:colOff>
      <xdr:row>60</xdr:row>
      <xdr:rowOff>85162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95339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132262</xdr:rowOff>
    </xdr:from>
    <xdr:to>
      <xdr:col>73</xdr:col>
      <xdr:colOff>44450</xdr:colOff>
      <xdr:row>60</xdr:row>
      <xdr:rowOff>62412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72589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86759</xdr:rowOff>
    </xdr:from>
    <xdr:to>
      <xdr:col>64</xdr:col>
      <xdr:colOff>152400</xdr:colOff>
      <xdr:row>60</xdr:row>
      <xdr:rowOff>16909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27086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年度に借入れた過疎対策事業債の償還開始及び普通交付税の減額に伴い単年度実質公債費比率は増加となったが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か年平均では減少している。しかしながら似団体平均を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ポイント上回っている。今後は下風呂温泉整備事業に係る元金償還が開始されることからしばらくは実質公債費比率は上昇傾向となるため、地方債の新規発行についてはより一層抑制に努める。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84667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641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84667</xdr:rowOff>
    </xdr:from>
    <xdr:to>
      <xdr:col>77</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6284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100754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額を償還額が上回り充当可能基金が増加したことにより比率が減少した。今後は庁舎移転等の大規模事業の着手により、地方債現在高が増加し事業の財源として基金を充当するため、将来負担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144498</xdr:rowOff>
    </xdr:from>
    <xdr:to>
      <xdr:col>72</xdr:col>
      <xdr:colOff>203200</xdr:colOff>
      <xdr:row>14</xdr:row>
      <xdr:rowOff>36054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373348"/>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93698</xdr:rowOff>
    </xdr:from>
    <xdr:to>
      <xdr:col>73</xdr:col>
      <xdr:colOff>44450</xdr:colOff>
      <xdr:row>14</xdr:row>
      <xdr:rowOff>23848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8625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156704</xdr:rowOff>
    </xdr:from>
    <xdr:to>
      <xdr:col>68</xdr:col>
      <xdr:colOff>203200</xdr:colOff>
      <xdr:row>14</xdr:row>
      <xdr:rowOff>86854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71631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56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5688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8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44721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物件費に係る経常収支比率は類似団体平均を大きく上回っており、昨年度と比較しても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ポイントの上昇となっている。主な要因として、番号制度関係のシステム改修に伴う委託料等が増加したためである。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35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87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7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その他については操出金が大半を占めており、国民健康保険特別会計や後期高齢者医療特別会計の医療費に対し一般会計から操出しているため、保険料の見直し等により適正化を図り普通会計の負担額を減ら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109855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024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109855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65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653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51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150495</xdr:rowOff>
    </xdr:from>
    <xdr:to>
      <xdr:col>82</xdr:col>
      <xdr:colOff>158750</xdr:colOff>
      <xdr:row>57</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167022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9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145432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補助費等に係る経常収支比率は昨年度からは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物価高騰等対策として村民支援商品券発行事業を実施したこと及び下北地域広域行政事務組合の新ごみ処理施設建設に係る負担金が増加したことよるもの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40132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226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152146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152146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年度に借入れた下風呂温泉整備事業の償還が開始されたことにより地方債元利償還金も膨らんでおり、公債費に係る経常収支比率は類似団体平均を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年度に完了した防災行政無線設備デジタル化整備事業に係る償還開始及び大規模事業が予定されていることから上昇することが見込まれている。事業の見直しなどにより地方債の新規発行額を抑制する。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248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248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107950</xdr:rowOff>
    </xdr:from>
    <xdr:to>
      <xdr:col>15</xdr:col>
      <xdr:colOff>98425</xdr:colOff>
      <xdr:row>78</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81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157480</xdr:rowOff>
    </xdr:from>
    <xdr:to>
      <xdr:col>11</xdr:col>
      <xdr:colOff>9525</xdr:colOff>
      <xdr:row>78</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591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57150</xdr:rowOff>
    </xdr:from>
    <xdr:to>
      <xdr:col>15</xdr:col>
      <xdr:colOff>149225</xdr:colOff>
      <xdr:row>78</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110489</xdr:rowOff>
    </xdr:from>
    <xdr:to>
      <xdr:col>11</xdr:col>
      <xdr:colOff>60325</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106680</xdr:rowOff>
    </xdr:from>
    <xdr:to>
      <xdr:col>6</xdr:col>
      <xdr:colOff>171450</xdr:colOff>
      <xdr:row>78</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年度に比べ普通交付税が減額となったことで経常一般財源が減少したためだと考えられる。</a:t>
          </a:r>
          <a:endPar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79</xdr:row>
      <xdr:rowOff>104139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6581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78</xdr:row>
      <xdr:rowOff>153670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65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23678</xdr:rowOff>
    </xdr:from>
    <xdr:to>
      <xdr:col>29</xdr:col>
      <xdr:colOff>127000</xdr:colOff>
      <xdr:row>18</xdr:row>
      <xdr:rowOff>29670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57403"/>
          <a:ext cx="647700" cy="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29670</xdr:rowOff>
    </xdr:from>
    <xdr:to>
      <xdr:col>26</xdr:col>
      <xdr:colOff>50800</xdr:colOff>
      <xdr:row>18</xdr:row>
      <xdr:rowOff>67617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3395"/>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67617</xdr:rowOff>
    </xdr:from>
    <xdr:to>
      <xdr:col>22</xdr:col>
      <xdr:colOff>114300</xdr:colOff>
      <xdr:row>18</xdr:row>
      <xdr:rowOff>105291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1342"/>
          <a:ext cx="698500" cy="37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105291</xdr:rowOff>
    </xdr:from>
    <xdr:to>
      <xdr:col>18</xdr:col>
      <xdr:colOff>177800</xdr:colOff>
      <xdr:row>18</xdr:row>
      <xdr:rowOff>141476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9016"/>
          <a:ext cx="698500" cy="3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144328</xdr:rowOff>
    </xdr:from>
    <xdr:to>
      <xdr:col>29</xdr:col>
      <xdr:colOff>177800</xdr:colOff>
      <xdr:row>18</xdr:row>
      <xdr:rowOff>74478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160855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5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150320</xdr:rowOff>
    </xdr:from>
    <xdr:to>
      <xdr:col>26</xdr:col>
      <xdr:colOff>101600</xdr:colOff>
      <xdr:row>18</xdr:row>
      <xdr:rowOff>80470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1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90647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8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16817</xdr:rowOff>
    </xdr:from>
    <xdr:to>
      <xdr:col>22</xdr:col>
      <xdr:colOff>165100</xdr:colOff>
      <xdr:row>18</xdr:row>
      <xdr:rowOff>118418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05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128594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1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54491</xdr:rowOff>
    </xdr:from>
    <xdr:to>
      <xdr:col>19</xdr:col>
      <xdr:colOff>38100</xdr:colOff>
      <xdr:row>18</xdr:row>
      <xdr:rowOff>156090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821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166268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5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90676</xdr:rowOff>
    </xdr:from>
    <xdr:to>
      <xdr:col>15</xdr:col>
      <xdr:colOff>101600</xdr:colOff>
      <xdr:row>19</xdr:row>
      <xdr:rowOff>20826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31003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128262</xdr:rowOff>
    </xdr:from>
    <xdr:to>
      <xdr:col>29</xdr:col>
      <xdr:colOff>127000</xdr:colOff>
      <xdr:row>36</xdr:row>
      <xdr:rowOff>160014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81512"/>
          <a:ext cx="647700" cy="3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132655</xdr:rowOff>
    </xdr:from>
    <xdr:to>
      <xdr:col>26</xdr:col>
      <xdr:colOff>50800</xdr:colOff>
      <xdr:row>36</xdr:row>
      <xdr:rowOff>160014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85905"/>
          <a:ext cx="698500" cy="2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132176</xdr:rowOff>
    </xdr:from>
    <xdr:to>
      <xdr:col>22</xdr:col>
      <xdr:colOff>114300</xdr:colOff>
      <xdr:row>36</xdr:row>
      <xdr:rowOff>132655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85426"/>
          <a:ext cx="6985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132176</xdr:rowOff>
    </xdr:from>
    <xdr:to>
      <xdr:col>18</xdr:col>
      <xdr:colOff>177800</xdr:colOff>
      <xdr:row>37</xdr:row>
      <xdr:rowOff>27180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85426"/>
          <a:ext cx="698500" cy="6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77462</xdr:rowOff>
    </xdr:from>
    <xdr:to>
      <xdr:col>29</xdr:col>
      <xdr:colOff>177800</xdr:colOff>
      <xdr:row>37</xdr:row>
      <xdr:rowOff>7612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30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265439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7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109214</xdr:rowOff>
    </xdr:from>
    <xdr:to>
      <xdr:col>26</xdr:col>
      <xdr:colOff>101600</xdr:colOff>
      <xdr:row>37</xdr:row>
      <xdr:rowOff>39364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6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220991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81855</xdr:rowOff>
    </xdr:from>
    <xdr:to>
      <xdr:col>22</xdr:col>
      <xdr:colOff>165100</xdr:colOff>
      <xdr:row>37</xdr:row>
      <xdr:rowOff>12005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3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193632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0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81376</xdr:rowOff>
    </xdr:from>
    <xdr:to>
      <xdr:col>19</xdr:col>
      <xdr:colOff>38100</xdr:colOff>
      <xdr:row>37</xdr:row>
      <xdr:rowOff>11526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3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193153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147830</xdr:rowOff>
    </xdr:from>
    <xdr:to>
      <xdr:col>15</xdr:col>
      <xdr:colOff>101600</xdr:colOff>
      <xdr:row>37</xdr:row>
      <xdr:rowOff>77980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0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259607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110801</xdr:rowOff>
    </xdr:from>
    <xdr:to>
      <xdr:col>24</xdr:col>
      <xdr:colOff>63500</xdr:colOff>
      <xdr:row>36</xdr:row>
      <xdr:rowOff>129998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3001"/>
          <a:ext cx="838200" cy="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129998</xdr:rowOff>
    </xdr:from>
    <xdr:to>
      <xdr:col>19</xdr:col>
      <xdr:colOff>177800</xdr:colOff>
      <xdr:row>36</xdr:row>
      <xdr:rowOff>160001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2198"/>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160001</xdr:rowOff>
    </xdr:from>
    <xdr:to>
      <xdr:col>15</xdr:col>
      <xdr:colOff>50800</xdr:colOff>
      <xdr:row>37</xdr:row>
      <xdr:rowOff>45031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2201"/>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45031</xdr:rowOff>
    </xdr:from>
    <xdr:to>
      <xdr:col>10</xdr:col>
      <xdr:colOff>114300</xdr:colOff>
      <xdr:row>37</xdr:row>
      <xdr:rowOff>74614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8681"/>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60001</xdr:rowOff>
    </xdr:from>
    <xdr:to>
      <xdr:col>24</xdr:col>
      <xdr:colOff>114300</xdr:colOff>
      <xdr:row>36</xdr:row>
      <xdr:rowOff>161601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1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79198</xdr:rowOff>
    </xdr:from>
    <xdr:to>
      <xdr:col>20</xdr:col>
      <xdr:colOff>38100</xdr:colOff>
      <xdr:row>37</xdr:row>
      <xdr:rowOff>9348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109201</xdr:rowOff>
    </xdr:from>
    <xdr:to>
      <xdr:col>15</xdr:col>
      <xdr:colOff>101600</xdr:colOff>
      <xdr:row>37</xdr:row>
      <xdr:rowOff>39351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30478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165681</xdr:rowOff>
    </xdr:from>
    <xdr:to>
      <xdr:col>10</xdr:col>
      <xdr:colOff>165100</xdr:colOff>
      <xdr:row>37</xdr:row>
      <xdr:rowOff>95831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86958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23814</xdr:rowOff>
    </xdr:from>
    <xdr:to>
      <xdr:col>6</xdr:col>
      <xdr:colOff>38100</xdr:colOff>
      <xdr:row>37</xdr:row>
      <xdr:rowOff>125414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116541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145609</xdr:rowOff>
    </xdr:from>
    <xdr:to>
      <xdr:col>24</xdr:col>
      <xdr:colOff>63500</xdr:colOff>
      <xdr:row>58</xdr:row>
      <xdr:rowOff>6590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8259"/>
          <a:ext cx="838200" cy="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6590</xdr:rowOff>
    </xdr:from>
    <xdr:to>
      <xdr:col>19</xdr:col>
      <xdr:colOff>177800</xdr:colOff>
      <xdr:row>58</xdr:row>
      <xdr:rowOff>22827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0690"/>
          <a:ext cx="889000" cy="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22827</xdr:rowOff>
    </xdr:from>
    <xdr:to>
      <xdr:col>15</xdr:col>
      <xdr:colOff>50800</xdr:colOff>
      <xdr:row>58</xdr:row>
      <xdr:rowOff>32634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692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32634</xdr:rowOff>
    </xdr:from>
    <xdr:to>
      <xdr:col>10</xdr:col>
      <xdr:colOff>114300</xdr:colOff>
      <xdr:row>58</xdr:row>
      <xdr:rowOff>46637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6734"/>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94809</xdr:rowOff>
    </xdr:from>
    <xdr:to>
      <xdr:col>24</xdr:col>
      <xdr:colOff>114300</xdr:colOff>
      <xdr:row>58</xdr:row>
      <xdr:rowOff>24959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117686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127240</xdr:rowOff>
    </xdr:from>
    <xdr:to>
      <xdr:col>20</xdr:col>
      <xdr:colOff>38100</xdr:colOff>
      <xdr:row>58</xdr:row>
      <xdr:rowOff>57390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73917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143477</xdr:rowOff>
    </xdr:from>
    <xdr:to>
      <xdr:col>15</xdr:col>
      <xdr:colOff>101600</xdr:colOff>
      <xdr:row>58</xdr:row>
      <xdr:rowOff>73627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90154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9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153284</xdr:rowOff>
    </xdr:from>
    <xdr:to>
      <xdr:col>10</xdr:col>
      <xdr:colOff>165100</xdr:colOff>
      <xdr:row>58</xdr:row>
      <xdr:rowOff>83434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167287</xdr:rowOff>
    </xdr:from>
    <xdr:to>
      <xdr:col>6</xdr:col>
      <xdr:colOff>38100</xdr:colOff>
      <xdr:row>58</xdr:row>
      <xdr:rowOff>97437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88564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86739</xdr:rowOff>
    </xdr:from>
    <xdr:to>
      <xdr:col>24</xdr:col>
      <xdr:colOff>63500</xdr:colOff>
      <xdr:row>77</xdr:row>
      <xdr:rowOff>102792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8389"/>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102792</xdr:rowOff>
    </xdr:from>
    <xdr:to>
      <xdr:col>19</xdr:col>
      <xdr:colOff>177800</xdr:colOff>
      <xdr:row>77</xdr:row>
      <xdr:rowOff>114725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04442"/>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114725</xdr:rowOff>
    </xdr:from>
    <xdr:to>
      <xdr:col>15</xdr:col>
      <xdr:colOff>50800</xdr:colOff>
      <xdr:row>77</xdr:row>
      <xdr:rowOff>137477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6375"/>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132265</xdr:rowOff>
    </xdr:from>
    <xdr:to>
      <xdr:col>10</xdr:col>
      <xdr:colOff>114300</xdr:colOff>
      <xdr:row>77</xdr:row>
      <xdr:rowOff>137477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391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35939</xdr:rowOff>
    </xdr:from>
    <xdr:to>
      <xdr:col>24</xdr:col>
      <xdr:colOff>114300</xdr:colOff>
      <xdr:row>77</xdr:row>
      <xdr:rowOff>137539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122316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51992</xdr:rowOff>
    </xdr:from>
    <xdr:to>
      <xdr:col>20</xdr:col>
      <xdr:colOff>38100</xdr:colOff>
      <xdr:row>77</xdr:row>
      <xdr:rowOff>153592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144719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63925</xdr:rowOff>
    </xdr:from>
    <xdr:to>
      <xdr:col>15</xdr:col>
      <xdr:colOff>101600</xdr:colOff>
      <xdr:row>77</xdr:row>
      <xdr:rowOff>165525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156652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86677</xdr:rowOff>
    </xdr:from>
    <xdr:to>
      <xdr:col>10</xdr:col>
      <xdr:colOff>165100</xdr:colOff>
      <xdr:row>78</xdr:row>
      <xdr:rowOff>16827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7954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81465</xdr:rowOff>
    </xdr:from>
    <xdr:to>
      <xdr:col>6</xdr:col>
      <xdr:colOff>38100</xdr:colOff>
      <xdr:row>78</xdr:row>
      <xdr:rowOff>11615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57883</xdr:rowOff>
    </xdr:from>
    <xdr:to>
      <xdr:col>24</xdr:col>
      <xdr:colOff>63500</xdr:colOff>
      <xdr:row>95</xdr:row>
      <xdr:rowOff>120710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45633"/>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57883</xdr:rowOff>
    </xdr:from>
    <xdr:to>
      <xdr:col>19</xdr:col>
      <xdr:colOff>177800</xdr:colOff>
      <xdr:row>96</xdr:row>
      <xdr:rowOff>138199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45633"/>
          <a:ext cx="889000" cy="2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107003</xdr:rowOff>
    </xdr:from>
    <xdr:to>
      <xdr:col>15</xdr:col>
      <xdr:colOff>50800</xdr:colOff>
      <xdr:row>96</xdr:row>
      <xdr:rowOff>138199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66203"/>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107003</xdr:rowOff>
    </xdr:from>
    <xdr:to>
      <xdr:col>10</xdr:col>
      <xdr:colOff>114300</xdr:colOff>
      <xdr:row>96</xdr:row>
      <xdr:rowOff>137779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66203"/>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69910</xdr:rowOff>
    </xdr:from>
    <xdr:to>
      <xdr:col>24</xdr:col>
      <xdr:colOff>114300</xdr:colOff>
      <xdr:row>96</xdr:row>
      <xdr:rowOff>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48337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3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7083</xdr:rowOff>
    </xdr:from>
    <xdr:to>
      <xdr:col>20</xdr:col>
      <xdr:colOff>38100</xdr:colOff>
      <xdr:row>95</xdr:row>
      <xdr:rowOff>108683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99810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87399</xdr:rowOff>
    </xdr:from>
    <xdr:to>
      <xdr:col>15</xdr:col>
      <xdr:colOff>101600</xdr:colOff>
      <xdr:row>97</xdr:row>
      <xdr:rowOff>17549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56203</xdr:rowOff>
    </xdr:from>
    <xdr:to>
      <xdr:col>10</xdr:col>
      <xdr:colOff>165100</xdr:colOff>
      <xdr:row>96</xdr:row>
      <xdr:rowOff>157803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148930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86979</xdr:rowOff>
    </xdr:from>
    <xdr:to>
      <xdr:col>6</xdr:col>
      <xdr:colOff>38100</xdr:colOff>
      <xdr:row>97</xdr:row>
      <xdr:rowOff>17129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153062</xdr:rowOff>
    </xdr:from>
    <xdr:to>
      <xdr:col>55</xdr:col>
      <xdr:colOff>0</xdr:colOff>
      <xdr:row>35</xdr:row>
      <xdr:rowOff>108103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82362"/>
          <a:ext cx="838200" cy="1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114716</xdr:rowOff>
    </xdr:from>
    <xdr:to>
      <xdr:col>50</xdr:col>
      <xdr:colOff>114300</xdr:colOff>
      <xdr:row>35</xdr:row>
      <xdr:rowOff>108103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44016"/>
          <a:ext cx="889000" cy="1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114716</xdr:rowOff>
    </xdr:from>
    <xdr:to>
      <xdr:col>45</xdr:col>
      <xdr:colOff>177800</xdr:colOff>
      <xdr:row>36</xdr:row>
      <xdr:rowOff>808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44016"/>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808</xdr:rowOff>
    </xdr:from>
    <xdr:to>
      <xdr:col>41</xdr:col>
      <xdr:colOff>50800</xdr:colOff>
      <xdr:row>36</xdr:row>
      <xdr:rowOff>6333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30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102262</xdr:rowOff>
    </xdr:from>
    <xdr:to>
      <xdr:col>55</xdr:col>
      <xdr:colOff>50800</xdr:colOff>
      <xdr:row>35</xdr:row>
      <xdr:rowOff>32412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125139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8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57303</xdr:rowOff>
    </xdr:from>
    <xdr:to>
      <xdr:col>50</xdr:col>
      <xdr:colOff>165100</xdr:colOff>
      <xdr:row>35</xdr:row>
      <xdr:rowOff>158903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3980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63916</xdr:rowOff>
    </xdr:from>
    <xdr:to>
      <xdr:col>46</xdr:col>
      <xdr:colOff>38100</xdr:colOff>
      <xdr:row>34</xdr:row>
      <xdr:rowOff>165516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10593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121458</xdr:rowOff>
    </xdr:from>
    <xdr:to>
      <xdr:col>41</xdr:col>
      <xdr:colOff>101600</xdr:colOff>
      <xdr:row>36</xdr:row>
      <xdr:rowOff>51608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68135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126983</xdr:rowOff>
    </xdr:from>
    <xdr:to>
      <xdr:col>36</xdr:col>
      <xdr:colOff>165100</xdr:colOff>
      <xdr:row>36</xdr:row>
      <xdr:rowOff>57133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73660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86388</xdr:rowOff>
    </xdr:from>
    <xdr:to>
      <xdr:col>55</xdr:col>
      <xdr:colOff>0</xdr:colOff>
      <xdr:row>57</xdr:row>
      <xdr:rowOff>118683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59038"/>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166883</xdr:rowOff>
    </xdr:from>
    <xdr:to>
      <xdr:col>50</xdr:col>
      <xdr:colOff>114300</xdr:colOff>
      <xdr:row>57</xdr:row>
      <xdr:rowOff>86388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68083"/>
          <a:ext cx="889000" cy="9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166883</xdr:rowOff>
    </xdr:from>
    <xdr:to>
      <xdr:col>45</xdr:col>
      <xdr:colOff>177800</xdr:colOff>
      <xdr:row>57</xdr:row>
      <xdr:rowOff>78995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68083"/>
          <a:ext cx="889000" cy="8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77094</xdr:rowOff>
    </xdr:from>
    <xdr:to>
      <xdr:col>41</xdr:col>
      <xdr:colOff>50800</xdr:colOff>
      <xdr:row>57</xdr:row>
      <xdr:rowOff>78995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49744"/>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67883</xdr:rowOff>
    </xdr:from>
    <xdr:to>
      <xdr:col>55</xdr:col>
      <xdr:colOff>50800</xdr:colOff>
      <xdr:row>57</xdr:row>
      <xdr:rowOff>169483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154260</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35588</xdr:rowOff>
    </xdr:from>
    <xdr:to>
      <xdr:col>50</xdr:col>
      <xdr:colOff>165100</xdr:colOff>
      <xdr:row>57</xdr:row>
      <xdr:rowOff>137188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128315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0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116083</xdr:rowOff>
    </xdr:from>
    <xdr:to>
      <xdr:col>46</xdr:col>
      <xdr:colOff>38100</xdr:colOff>
      <xdr:row>57</xdr:row>
      <xdr:rowOff>46233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62760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9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28195</xdr:rowOff>
    </xdr:from>
    <xdr:to>
      <xdr:col>41</xdr:col>
      <xdr:colOff>101600</xdr:colOff>
      <xdr:row>57</xdr:row>
      <xdr:rowOff>129795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120922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26294</xdr:rowOff>
    </xdr:from>
    <xdr:to>
      <xdr:col>36</xdr:col>
      <xdr:colOff>165100</xdr:colOff>
      <xdr:row>57</xdr:row>
      <xdr:rowOff>127894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119021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9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128980</xdr:rowOff>
    </xdr:from>
    <xdr:to>
      <xdr:col>55</xdr:col>
      <xdr:colOff>0</xdr:colOff>
      <xdr:row>77</xdr:row>
      <xdr:rowOff>154538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30630"/>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86426</xdr:rowOff>
    </xdr:from>
    <xdr:to>
      <xdr:col>50</xdr:col>
      <xdr:colOff>114300</xdr:colOff>
      <xdr:row>77</xdr:row>
      <xdr:rowOff>128980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88076"/>
          <a:ext cx="889000" cy="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86426</xdr:rowOff>
    </xdr:from>
    <xdr:to>
      <xdr:col>45</xdr:col>
      <xdr:colOff>177800</xdr:colOff>
      <xdr:row>77</xdr:row>
      <xdr:rowOff>140088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88076"/>
          <a:ext cx="889000" cy="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140088</xdr:rowOff>
    </xdr:from>
    <xdr:to>
      <xdr:col>41</xdr:col>
      <xdr:colOff>50800</xdr:colOff>
      <xdr:row>78</xdr:row>
      <xdr:rowOff>14250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41738"/>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103738</xdr:rowOff>
    </xdr:from>
    <xdr:to>
      <xdr:col>55</xdr:col>
      <xdr:colOff>50800</xdr:colOff>
      <xdr:row>78</xdr:row>
      <xdr:rowOff>33888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78180</xdr:rowOff>
    </xdr:from>
    <xdr:to>
      <xdr:col>50</xdr:col>
      <xdr:colOff>165100</xdr:colOff>
      <xdr:row>78</xdr:row>
      <xdr:rowOff>8330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24857</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5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35626</xdr:rowOff>
    </xdr:from>
    <xdr:to>
      <xdr:col>46</xdr:col>
      <xdr:colOff>38100</xdr:colOff>
      <xdr:row>77</xdr:row>
      <xdr:rowOff>137226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153753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1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89288</xdr:rowOff>
    </xdr:from>
    <xdr:to>
      <xdr:col>41</xdr:col>
      <xdr:colOff>101600</xdr:colOff>
      <xdr:row>78</xdr:row>
      <xdr:rowOff>19438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35965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134900</xdr:rowOff>
    </xdr:from>
    <xdr:to>
      <xdr:col>36</xdr:col>
      <xdr:colOff>165100</xdr:colOff>
      <xdr:row>78</xdr:row>
      <xdr:rowOff>65050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56177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109054</xdr:rowOff>
    </xdr:from>
    <xdr:to>
      <xdr:col>55</xdr:col>
      <xdr:colOff>0</xdr:colOff>
      <xdr:row>98</xdr:row>
      <xdr:rowOff>123248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911154"/>
          <a:ext cx="838200" cy="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106604</xdr:rowOff>
    </xdr:from>
    <xdr:to>
      <xdr:col>50</xdr:col>
      <xdr:colOff>114300</xdr:colOff>
      <xdr:row>98</xdr:row>
      <xdr:rowOff>109054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37254"/>
          <a:ext cx="8890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106604</xdr:rowOff>
    </xdr:from>
    <xdr:to>
      <xdr:col>45</xdr:col>
      <xdr:colOff>177800</xdr:colOff>
      <xdr:row>98</xdr:row>
      <xdr:rowOff>48186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37254"/>
          <a:ext cx="889000" cy="11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48186</xdr:rowOff>
    </xdr:from>
    <xdr:to>
      <xdr:col>41</xdr:col>
      <xdr:colOff>50800</xdr:colOff>
      <xdr:row>98</xdr:row>
      <xdr:rowOff>56414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50286"/>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72448</xdr:rowOff>
    </xdr:from>
    <xdr:to>
      <xdr:col>55</xdr:col>
      <xdr:colOff>50800</xdr:colOff>
      <xdr:row>99</xdr:row>
      <xdr:rowOff>2598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158825</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58254</xdr:rowOff>
    </xdr:from>
    <xdr:to>
      <xdr:col>50</xdr:col>
      <xdr:colOff>165100</xdr:colOff>
      <xdr:row>98</xdr:row>
      <xdr:rowOff>159854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150981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55804</xdr:rowOff>
    </xdr:from>
    <xdr:to>
      <xdr:col>46</xdr:col>
      <xdr:colOff>38100</xdr:colOff>
      <xdr:row>97</xdr:row>
      <xdr:rowOff>157404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148531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168836</xdr:rowOff>
    </xdr:from>
    <xdr:to>
      <xdr:col>41</xdr:col>
      <xdr:colOff>101600</xdr:colOff>
      <xdr:row>98</xdr:row>
      <xdr:rowOff>98986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90113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5614</xdr:rowOff>
    </xdr:from>
    <xdr:to>
      <xdr:col>36</xdr:col>
      <xdr:colOff>165100</xdr:colOff>
      <xdr:row>98</xdr:row>
      <xdr:rowOff>107214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98341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122648</xdr:rowOff>
    </xdr:from>
    <xdr:to>
      <xdr:col>85</xdr:col>
      <xdr:colOff>127000</xdr:colOff>
      <xdr:row>38</xdr:row>
      <xdr:rowOff>127805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37748"/>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127805</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42905"/>
          <a:ext cx="889000" cy="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42414</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896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71848</xdr:rowOff>
    </xdr:from>
    <xdr:to>
      <xdr:col>85</xdr:col>
      <xdr:colOff>177800</xdr:colOff>
      <xdr:row>39</xdr:row>
      <xdr:rowOff>1998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31225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77005</xdr:rowOff>
    </xdr:from>
    <xdr:to>
      <xdr:col>81</xdr:col>
      <xdr:colOff>101600</xdr:colOff>
      <xdr:row>39</xdr:row>
      <xdr:rowOff>7155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23682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163064</xdr:rowOff>
    </xdr:from>
    <xdr:to>
      <xdr:col>67</xdr:col>
      <xdr:colOff>101600</xdr:colOff>
      <xdr:row>39</xdr:row>
      <xdr:rowOff>93214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84341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147544</xdr:rowOff>
    </xdr:from>
    <xdr:to>
      <xdr:col>85</xdr:col>
      <xdr:colOff>127000</xdr:colOff>
      <xdr:row>77</xdr:row>
      <xdr:rowOff>16340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77744"/>
          <a:ext cx="8382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170647</xdr:rowOff>
    </xdr:from>
    <xdr:to>
      <xdr:col>81</xdr:col>
      <xdr:colOff>50800</xdr:colOff>
      <xdr:row>77</xdr:row>
      <xdr:rowOff>16340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00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165458</xdr:rowOff>
    </xdr:from>
    <xdr:to>
      <xdr:col>76</xdr:col>
      <xdr:colOff>114300</xdr:colOff>
      <xdr:row>76</xdr:row>
      <xdr:rowOff>170647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95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165458</xdr:rowOff>
    </xdr:from>
    <xdr:to>
      <xdr:col>71</xdr:col>
      <xdr:colOff>177800</xdr:colOff>
      <xdr:row>77</xdr:row>
      <xdr:rowOff>79426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95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96744</xdr:rowOff>
    </xdr:from>
    <xdr:to>
      <xdr:col>85</xdr:col>
      <xdr:colOff>177800</xdr:colOff>
      <xdr:row>77</xdr:row>
      <xdr:rowOff>26894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119621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136990</xdr:rowOff>
    </xdr:from>
    <xdr:to>
      <xdr:col>81</xdr:col>
      <xdr:colOff>101600</xdr:colOff>
      <xdr:row>77</xdr:row>
      <xdr:rowOff>67140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83667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119847</xdr:rowOff>
    </xdr:from>
    <xdr:to>
      <xdr:col>76</xdr:col>
      <xdr:colOff>165100</xdr:colOff>
      <xdr:row>77</xdr:row>
      <xdr:rowOff>49997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66524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114658</xdr:rowOff>
    </xdr:from>
    <xdr:to>
      <xdr:col>72</xdr:col>
      <xdr:colOff>38100</xdr:colOff>
      <xdr:row>77</xdr:row>
      <xdr:rowOff>44808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61334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28626</xdr:rowOff>
    </xdr:from>
    <xdr:to>
      <xdr:col>67</xdr:col>
      <xdr:colOff>101600</xdr:colOff>
      <xdr:row>77</xdr:row>
      <xdr:rowOff>130226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146753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157652</xdr:rowOff>
    </xdr:from>
    <xdr:to>
      <xdr:col>85</xdr:col>
      <xdr:colOff>127000</xdr:colOff>
      <xdr:row>97</xdr:row>
      <xdr:rowOff>25941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16852"/>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157652</xdr:rowOff>
    </xdr:from>
    <xdr:to>
      <xdr:col>81</xdr:col>
      <xdr:colOff>50800</xdr:colOff>
      <xdr:row>97</xdr:row>
      <xdr:rowOff>30318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16852"/>
          <a:ext cx="889000" cy="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30318</xdr:rowOff>
    </xdr:from>
    <xdr:to>
      <xdr:col>76</xdr:col>
      <xdr:colOff>114300</xdr:colOff>
      <xdr:row>98</xdr:row>
      <xdr:rowOff>5607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60968"/>
          <a:ext cx="889000" cy="1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169078</xdr:rowOff>
    </xdr:from>
    <xdr:to>
      <xdr:col>71</xdr:col>
      <xdr:colOff>177800</xdr:colOff>
      <xdr:row>98</xdr:row>
      <xdr:rowOff>5607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99728"/>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146591</xdr:rowOff>
    </xdr:from>
    <xdr:to>
      <xdr:col>85</xdr:col>
      <xdr:colOff>177800</xdr:colOff>
      <xdr:row>97</xdr:row>
      <xdr:rowOff>76741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169468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106852</xdr:rowOff>
    </xdr:from>
    <xdr:to>
      <xdr:col>81</xdr:col>
      <xdr:colOff>101600</xdr:colOff>
      <xdr:row>97</xdr:row>
      <xdr:rowOff>37002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53529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4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150968</xdr:rowOff>
    </xdr:from>
    <xdr:to>
      <xdr:col>76</xdr:col>
      <xdr:colOff>165100</xdr:colOff>
      <xdr:row>97</xdr:row>
      <xdr:rowOff>81118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97645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8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126257</xdr:rowOff>
    </xdr:from>
    <xdr:to>
      <xdr:col>72</xdr:col>
      <xdr:colOff>38100</xdr:colOff>
      <xdr:row>98</xdr:row>
      <xdr:rowOff>56407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72934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3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118278</xdr:rowOff>
    </xdr:from>
    <xdr:to>
      <xdr:col>67</xdr:col>
      <xdr:colOff>101600</xdr:colOff>
      <xdr:row>98</xdr:row>
      <xdr:rowOff>48428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64955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2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42393</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42393</xdr:rowOff>
    </xdr:from>
    <xdr:to>
      <xdr:col>102</xdr:col>
      <xdr:colOff>114300</xdr:colOff>
      <xdr:row>39</xdr:row>
      <xdr:rowOff>42469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289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163043</xdr:rowOff>
    </xdr:from>
    <xdr:to>
      <xdr:col>102</xdr:col>
      <xdr:colOff>165100</xdr:colOff>
      <xdr:row>39</xdr:row>
      <xdr:rowOff>93193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84320</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163119</xdr:rowOff>
    </xdr:from>
    <xdr:to>
      <xdr:col>98</xdr:col>
      <xdr:colOff>38100</xdr:colOff>
      <xdr:row>39</xdr:row>
      <xdr:rowOff>93269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84396</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101829</xdr:rowOff>
    </xdr:from>
    <xdr:to>
      <xdr:col>116</xdr:col>
      <xdr:colOff>63500</xdr:colOff>
      <xdr:row>58</xdr:row>
      <xdr:rowOff>106683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5929"/>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106683</xdr:rowOff>
    </xdr:from>
    <xdr:to>
      <xdr:col>111</xdr:col>
      <xdr:colOff>177800</xdr:colOff>
      <xdr:row>58</xdr:row>
      <xdr:rowOff>116536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0783"/>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116367</xdr:rowOff>
    </xdr:from>
    <xdr:to>
      <xdr:col>107</xdr:col>
      <xdr:colOff>50800</xdr:colOff>
      <xdr:row>58</xdr:row>
      <xdr:rowOff>116536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60467"/>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112100</xdr:rowOff>
    </xdr:from>
    <xdr:to>
      <xdr:col>102</xdr:col>
      <xdr:colOff>114300</xdr:colOff>
      <xdr:row>58</xdr:row>
      <xdr:rowOff>116367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5620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51029</xdr:rowOff>
    </xdr:from>
    <xdr:to>
      <xdr:col>116</xdr:col>
      <xdr:colOff>114300</xdr:colOff>
      <xdr:row>58</xdr:row>
      <xdr:rowOff>152629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10406</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55883</xdr:rowOff>
    </xdr:from>
    <xdr:to>
      <xdr:col>112</xdr:col>
      <xdr:colOff>38100</xdr:colOff>
      <xdr:row>58</xdr:row>
      <xdr:rowOff>157483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2560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65736</xdr:rowOff>
    </xdr:from>
    <xdr:to>
      <xdr:col>107</xdr:col>
      <xdr:colOff>101600</xdr:colOff>
      <xdr:row>58</xdr:row>
      <xdr:rowOff>167336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12413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65567</xdr:rowOff>
    </xdr:from>
    <xdr:to>
      <xdr:col>102</xdr:col>
      <xdr:colOff>165100</xdr:colOff>
      <xdr:row>58</xdr:row>
      <xdr:rowOff>167167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12244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61300</xdr:rowOff>
    </xdr:from>
    <xdr:to>
      <xdr:col>98</xdr:col>
      <xdr:colOff>38100</xdr:colOff>
      <xdr:row>58</xdr:row>
      <xdr:rowOff>162900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7977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8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35931</xdr:rowOff>
    </xdr:from>
    <xdr:to>
      <xdr:col>116</xdr:col>
      <xdr:colOff>63500</xdr:colOff>
      <xdr:row>76</xdr:row>
      <xdr:rowOff>136030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66131"/>
          <a:ext cx="838200" cy="10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35931</xdr:rowOff>
    </xdr:from>
    <xdr:to>
      <xdr:col>111</xdr:col>
      <xdr:colOff>177800</xdr:colOff>
      <xdr:row>76</xdr:row>
      <xdr:rowOff>56325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66131"/>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56325</xdr:rowOff>
    </xdr:from>
    <xdr:to>
      <xdr:col>107</xdr:col>
      <xdr:colOff>50800</xdr:colOff>
      <xdr:row>76</xdr:row>
      <xdr:rowOff>128232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86525"/>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125606</xdr:rowOff>
    </xdr:from>
    <xdr:to>
      <xdr:col>102</xdr:col>
      <xdr:colOff>114300</xdr:colOff>
      <xdr:row>76</xdr:row>
      <xdr:rowOff>128232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55806"/>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85230</xdr:rowOff>
    </xdr:from>
    <xdr:to>
      <xdr:col>116</xdr:col>
      <xdr:colOff>114300</xdr:colOff>
      <xdr:row>77</xdr:row>
      <xdr:rowOff>15380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63657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156581</xdr:rowOff>
    </xdr:from>
    <xdr:to>
      <xdr:col>112</xdr:col>
      <xdr:colOff>38100</xdr:colOff>
      <xdr:row>76</xdr:row>
      <xdr:rowOff>86731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103258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9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5525</xdr:rowOff>
    </xdr:from>
    <xdr:to>
      <xdr:col>107</xdr:col>
      <xdr:colOff>101600</xdr:colOff>
      <xdr:row>76</xdr:row>
      <xdr:rowOff>107125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123653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77432</xdr:rowOff>
    </xdr:from>
    <xdr:to>
      <xdr:col>102</xdr:col>
      <xdr:colOff>165100</xdr:colOff>
      <xdr:row>77</xdr:row>
      <xdr:rowOff>7582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24109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74806</xdr:rowOff>
    </xdr:from>
    <xdr:to>
      <xdr:col>98</xdr:col>
      <xdr:colOff>38100</xdr:colOff>
      <xdr:row>77</xdr:row>
      <xdr:rowOff>4956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21484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1,838,938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235,170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272,072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年度から増加しており類似団体平均も上回っている。補助費等は住民一人当たり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392,986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物価高騰に関連した商品券の発行事業及び新ごみ処理施設建設に係る下北地域広域行政事務組合への負担金の増額した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136,775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年度から実施していた防災行政無線設備デジタル化整備事業が令和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年度で完了したため減少した。公債費は住民一人当たり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年度に借入を行った下風呂温泉整備事業の償還が開始されたことにより増加しているものであり、今後も大規模事業が予定されていることからしばらくは高い水準で推移する見込みである。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29343</xdr:rowOff>
    </xdr:from>
    <xdr:to>
      <xdr:col>24</xdr:col>
      <xdr:colOff>63500</xdr:colOff>
      <xdr:row>36</xdr:row>
      <xdr:rowOff>81674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01543"/>
          <a:ext cx="838200" cy="5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81674</xdr:rowOff>
    </xdr:from>
    <xdr:to>
      <xdr:col>19</xdr:col>
      <xdr:colOff>177800</xdr:colOff>
      <xdr:row>36</xdr:row>
      <xdr:rowOff>89046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53874"/>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50108</xdr:rowOff>
    </xdr:from>
    <xdr:to>
      <xdr:col>15</xdr:col>
      <xdr:colOff>50800</xdr:colOff>
      <xdr:row>36</xdr:row>
      <xdr:rowOff>89046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2230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50108</xdr:rowOff>
    </xdr:from>
    <xdr:to>
      <xdr:col>10</xdr:col>
      <xdr:colOff>114300</xdr:colOff>
      <xdr:row>36</xdr:row>
      <xdr:rowOff>98266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230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149993</xdr:rowOff>
    </xdr:from>
    <xdr:to>
      <xdr:col>24</xdr:col>
      <xdr:colOff>114300</xdr:colOff>
      <xdr:row>36</xdr:row>
      <xdr:rowOff>80143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30874</xdr:rowOff>
    </xdr:from>
    <xdr:to>
      <xdr:col>20</xdr:col>
      <xdr:colOff>38100</xdr:colOff>
      <xdr:row>36</xdr:row>
      <xdr:rowOff>132474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38246</xdr:rowOff>
    </xdr:from>
    <xdr:to>
      <xdr:col>15</xdr:col>
      <xdr:colOff>101600</xdr:colOff>
      <xdr:row>36</xdr:row>
      <xdr:rowOff>139846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156373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170758</xdr:rowOff>
    </xdr:from>
    <xdr:to>
      <xdr:col>10</xdr:col>
      <xdr:colOff>165100</xdr:colOff>
      <xdr:row>36</xdr:row>
      <xdr:rowOff>100908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117435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47466</xdr:rowOff>
    </xdr:from>
    <xdr:to>
      <xdr:col>6</xdr:col>
      <xdr:colOff>38100</xdr:colOff>
      <xdr:row>36</xdr:row>
      <xdr:rowOff>149066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165593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21003</xdr:rowOff>
    </xdr:from>
    <xdr:to>
      <xdr:col>24</xdr:col>
      <xdr:colOff>63500</xdr:colOff>
      <xdr:row>56</xdr:row>
      <xdr:rowOff>65200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22203"/>
          <a:ext cx="8382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56858</xdr:rowOff>
    </xdr:from>
    <xdr:to>
      <xdr:col>19</xdr:col>
      <xdr:colOff>177800</xdr:colOff>
      <xdr:row>56</xdr:row>
      <xdr:rowOff>21003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486608"/>
          <a:ext cx="889000" cy="1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56858</xdr:rowOff>
    </xdr:from>
    <xdr:to>
      <xdr:col>15</xdr:col>
      <xdr:colOff>50800</xdr:colOff>
      <xdr:row>57</xdr:row>
      <xdr:rowOff>69878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486608"/>
          <a:ext cx="889000" cy="3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67797</xdr:rowOff>
    </xdr:from>
    <xdr:to>
      <xdr:col>10</xdr:col>
      <xdr:colOff>114300</xdr:colOff>
      <xdr:row>57</xdr:row>
      <xdr:rowOff>69878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40447"/>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14400</xdr:rowOff>
    </xdr:from>
    <xdr:to>
      <xdr:col>24</xdr:col>
      <xdr:colOff>114300</xdr:colOff>
      <xdr:row>56</xdr:row>
      <xdr:rowOff>116000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37277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141653</xdr:rowOff>
    </xdr:from>
    <xdr:to>
      <xdr:col>20</xdr:col>
      <xdr:colOff>38100</xdr:colOff>
      <xdr:row>56</xdr:row>
      <xdr:rowOff>71803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34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6058</xdr:rowOff>
    </xdr:from>
    <xdr:to>
      <xdr:col>15</xdr:col>
      <xdr:colOff>101600</xdr:colOff>
      <xdr:row>55</xdr:row>
      <xdr:rowOff>107658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124185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1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19078</xdr:rowOff>
    </xdr:from>
    <xdr:to>
      <xdr:col>10</xdr:col>
      <xdr:colOff>165100</xdr:colOff>
      <xdr:row>57</xdr:row>
      <xdr:rowOff>120678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137205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6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16997</xdr:rowOff>
    </xdr:from>
    <xdr:to>
      <xdr:col>6</xdr:col>
      <xdr:colOff>38100</xdr:colOff>
      <xdr:row>57</xdr:row>
      <xdr:rowOff>118597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135124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41925</xdr:rowOff>
    </xdr:from>
    <xdr:to>
      <xdr:col>24</xdr:col>
      <xdr:colOff>63500</xdr:colOff>
      <xdr:row>76</xdr:row>
      <xdr:rowOff>153279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72125"/>
          <a:ext cx="838200" cy="1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41925</xdr:rowOff>
    </xdr:from>
    <xdr:to>
      <xdr:col>19</xdr:col>
      <xdr:colOff>177800</xdr:colOff>
      <xdr:row>77</xdr:row>
      <xdr:rowOff>43959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2125"/>
          <a:ext cx="889000" cy="17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21462</xdr:rowOff>
    </xdr:from>
    <xdr:to>
      <xdr:col>15</xdr:col>
      <xdr:colOff>50800</xdr:colOff>
      <xdr:row>77</xdr:row>
      <xdr:rowOff>43959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23112"/>
          <a:ext cx="889000" cy="2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21462</xdr:rowOff>
    </xdr:from>
    <xdr:to>
      <xdr:col>10</xdr:col>
      <xdr:colOff>114300</xdr:colOff>
      <xdr:row>77</xdr:row>
      <xdr:rowOff>60226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3112"/>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102479</xdr:rowOff>
    </xdr:from>
    <xdr:to>
      <xdr:col>24</xdr:col>
      <xdr:colOff>114300</xdr:colOff>
      <xdr:row>77</xdr:row>
      <xdr:rowOff>32629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80906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162575</xdr:rowOff>
    </xdr:from>
    <xdr:to>
      <xdr:col>20</xdr:col>
      <xdr:colOff>38100</xdr:colOff>
      <xdr:row>76</xdr:row>
      <xdr:rowOff>92725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109252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164609</xdr:rowOff>
    </xdr:from>
    <xdr:to>
      <xdr:col>15</xdr:col>
      <xdr:colOff>101600</xdr:colOff>
      <xdr:row>77</xdr:row>
      <xdr:rowOff>94759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85886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142112</xdr:rowOff>
    </xdr:from>
    <xdr:to>
      <xdr:col>10</xdr:col>
      <xdr:colOff>165100</xdr:colOff>
      <xdr:row>77</xdr:row>
      <xdr:rowOff>72262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88788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4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9426</xdr:rowOff>
    </xdr:from>
    <xdr:to>
      <xdr:col>6</xdr:col>
      <xdr:colOff>38100</xdr:colOff>
      <xdr:row>77</xdr:row>
      <xdr:rowOff>111026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127553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8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120070</xdr:rowOff>
    </xdr:from>
    <xdr:to>
      <xdr:col>24</xdr:col>
      <xdr:colOff>63500</xdr:colOff>
      <xdr:row>95</xdr:row>
      <xdr:rowOff>136362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07820"/>
          <a:ext cx="8382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136362</xdr:rowOff>
    </xdr:from>
    <xdr:to>
      <xdr:col>19</xdr:col>
      <xdr:colOff>177800</xdr:colOff>
      <xdr:row>96</xdr:row>
      <xdr:rowOff>50899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24112"/>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50899</xdr:rowOff>
    </xdr:from>
    <xdr:to>
      <xdr:col>15</xdr:col>
      <xdr:colOff>50800</xdr:colOff>
      <xdr:row>96</xdr:row>
      <xdr:rowOff>155304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10099"/>
          <a:ext cx="8890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155304</xdr:rowOff>
    </xdr:from>
    <xdr:to>
      <xdr:col>10</xdr:col>
      <xdr:colOff>114300</xdr:colOff>
      <xdr:row>96</xdr:row>
      <xdr:rowOff>163968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450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69270</xdr:rowOff>
    </xdr:from>
    <xdr:to>
      <xdr:col>24</xdr:col>
      <xdr:colOff>114300</xdr:colOff>
      <xdr:row>95</xdr:row>
      <xdr:rowOff>170870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92147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85562</xdr:rowOff>
    </xdr:from>
    <xdr:to>
      <xdr:col>20</xdr:col>
      <xdr:colOff>38100</xdr:colOff>
      <xdr:row>96</xdr:row>
      <xdr:rowOff>15712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32239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4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xdr:rowOff>
    </xdr:from>
    <xdr:to>
      <xdr:col>15</xdr:col>
      <xdr:colOff>101600</xdr:colOff>
      <xdr:row>96</xdr:row>
      <xdr:rowOff>101699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118226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104504</xdr:rowOff>
    </xdr:from>
    <xdr:to>
      <xdr:col>10</xdr:col>
      <xdr:colOff>165100</xdr:colOff>
      <xdr:row>97</xdr:row>
      <xdr:rowOff>34654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51181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113168</xdr:rowOff>
    </xdr:from>
    <xdr:to>
      <xdr:col>6</xdr:col>
      <xdr:colOff>38100</xdr:colOff>
      <xdr:row>97</xdr:row>
      <xdr:rowOff>43318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59845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94602</xdr:rowOff>
    </xdr:from>
    <xdr:to>
      <xdr:col>55</xdr:col>
      <xdr:colOff>0</xdr:colOff>
      <xdr:row>58</xdr:row>
      <xdr:rowOff>98854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8702"/>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98854</xdr:rowOff>
    </xdr:from>
    <xdr:to>
      <xdr:col>50</xdr:col>
      <xdr:colOff>114300</xdr:colOff>
      <xdr:row>58</xdr:row>
      <xdr:rowOff>101428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2954"/>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101428</xdr:rowOff>
    </xdr:from>
    <xdr:to>
      <xdr:col>45</xdr:col>
      <xdr:colOff>177800</xdr:colOff>
      <xdr:row>58</xdr:row>
      <xdr:rowOff>101484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5528"/>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97346</xdr:rowOff>
    </xdr:from>
    <xdr:to>
      <xdr:col>41</xdr:col>
      <xdr:colOff>50800</xdr:colOff>
      <xdr:row>58</xdr:row>
      <xdr:rowOff>101484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41446"/>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43802</xdr:rowOff>
    </xdr:from>
    <xdr:to>
      <xdr:col>55</xdr:col>
      <xdr:colOff>50800</xdr:colOff>
      <xdr:row>58</xdr:row>
      <xdr:rowOff>145402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48054</xdr:rowOff>
    </xdr:from>
    <xdr:to>
      <xdr:col>50</xdr:col>
      <xdr:colOff>165100</xdr:colOff>
      <xdr:row>58</xdr:row>
      <xdr:rowOff>149654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140781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50628</xdr:rowOff>
    </xdr:from>
    <xdr:to>
      <xdr:col>46</xdr:col>
      <xdr:colOff>38100</xdr:colOff>
      <xdr:row>58</xdr:row>
      <xdr:rowOff>152228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143355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50684</xdr:rowOff>
    </xdr:from>
    <xdr:to>
      <xdr:col>41</xdr:col>
      <xdr:colOff>101600</xdr:colOff>
      <xdr:row>58</xdr:row>
      <xdr:rowOff>152284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143411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46546</xdr:rowOff>
    </xdr:from>
    <xdr:to>
      <xdr:col>36</xdr:col>
      <xdr:colOff>165100</xdr:colOff>
      <xdr:row>58</xdr:row>
      <xdr:rowOff>148146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139273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168339</xdr:rowOff>
    </xdr:from>
    <xdr:to>
      <xdr:col>55</xdr:col>
      <xdr:colOff>0</xdr:colOff>
      <xdr:row>78</xdr:row>
      <xdr:rowOff>16993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69989"/>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13936</xdr:rowOff>
    </xdr:from>
    <xdr:to>
      <xdr:col>50</xdr:col>
      <xdr:colOff>114300</xdr:colOff>
      <xdr:row>78</xdr:row>
      <xdr:rowOff>16993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87036"/>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13936</xdr:rowOff>
    </xdr:from>
    <xdr:to>
      <xdr:col>45</xdr:col>
      <xdr:colOff>177800</xdr:colOff>
      <xdr:row>78</xdr:row>
      <xdr:rowOff>40729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87036"/>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40729</xdr:rowOff>
    </xdr:from>
    <xdr:to>
      <xdr:col>41</xdr:col>
      <xdr:colOff>50800</xdr:colOff>
      <xdr:row>78</xdr:row>
      <xdr:rowOff>48795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382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117539</xdr:rowOff>
    </xdr:from>
    <xdr:to>
      <xdr:col>55</xdr:col>
      <xdr:colOff>50800</xdr:colOff>
      <xdr:row>78</xdr:row>
      <xdr:rowOff>47689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95966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137643</xdr:rowOff>
    </xdr:from>
    <xdr:to>
      <xdr:col>50</xdr:col>
      <xdr:colOff>165100</xdr:colOff>
      <xdr:row>78</xdr:row>
      <xdr:rowOff>67793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58920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134586</xdr:rowOff>
    </xdr:from>
    <xdr:to>
      <xdr:col>46</xdr:col>
      <xdr:colOff>38100</xdr:colOff>
      <xdr:row>78</xdr:row>
      <xdr:rowOff>64736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55863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161379</xdr:rowOff>
    </xdr:from>
    <xdr:to>
      <xdr:col>41</xdr:col>
      <xdr:colOff>101600</xdr:colOff>
      <xdr:row>78</xdr:row>
      <xdr:rowOff>91529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169445</xdr:rowOff>
    </xdr:from>
    <xdr:to>
      <xdr:col>36</xdr:col>
      <xdr:colOff>165100</xdr:colOff>
      <xdr:row>78</xdr:row>
      <xdr:rowOff>99595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90722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107738</xdr:rowOff>
    </xdr:from>
    <xdr:to>
      <xdr:col>54</xdr:col>
      <xdr:colOff>189865</xdr:colOff>
      <xdr:row>98</xdr:row>
      <xdr:rowOff>28361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09688"/>
          <a:ext cx="1270" cy="11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32188</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28361</xdr:rowOff>
    </xdr:from>
    <xdr:to>
      <xdr:col>55</xdr:col>
      <xdr:colOff>88900</xdr:colOff>
      <xdr:row>98</xdr:row>
      <xdr:rowOff>28361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54415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107738</xdr:rowOff>
    </xdr:from>
    <xdr:to>
      <xdr:col>55</xdr:col>
      <xdr:colOff>88900</xdr:colOff>
      <xdr:row>91</xdr:row>
      <xdr:rowOff>107738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0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2891</xdr:rowOff>
    </xdr:from>
    <xdr:to>
      <xdr:col>55</xdr:col>
      <xdr:colOff>0</xdr:colOff>
      <xdr:row>98</xdr:row>
      <xdr:rowOff>69627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04991"/>
          <a:ext cx="838200" cy="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69474</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46597</xdr:rowOff>
    </xdr:from>
    <xdr:to>
      <xdr:col>55</xdr:col>
      <xdr:colOff>50800</xdr:colOff>
      <xdr:row>96</xdr:row>
      <xdr:rowOff>148197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22583</xdr:rowOff>
    </xdr:from>
    <xdr:to>
      <xdr:col>50</xdr:col>
      <xdr:colOff>114300</xdr:colOff>
      <xdr:row>98</xdr:row>
      <xdr:rowOff>69627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24683"/>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65325</xdr:rowOff>
    </xdr:from>
    <xdr:to>
      <xdr:col>50</xdr:col>
      <xdr:colOff>165100</xdr:colOff>
      <xdr:row>96</xdr:row>
      <xdr:rowOff>166925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12002</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9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160144</xdr:rowOff>
    </xdr:from>
    <xdr:to>
      <xdr:col>45</xdr:col>
      <xdr:colOff>177800</xdr:colOff>
      <xdr:row>98</xdr:row>
      <xdr:rowOff>22583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90794"/>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77753</xdr:rowOff>
    </xdr:from>
    <xdr:to>
      <xdr:col>46</xdr:col>
      <xdr:colOff>38100</xdr:colOff>
      <xdr:row>97</xdr:row>
      <xdr:rowOff>7903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24430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160144</xdr:rowOff>
    </xdr:from>
    <xdr:to>
      <xdr:col>41</xdr:col>
      <xdr:colOff>50800</xdr:colOff>
      <xdr:row>97</xdr:row>
      <xdr:rowOff>164940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079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95963</xdr:rowOff>
    </xdr:from>
    <xdr:to>
      <xdr:col>41</xdr:col>
      <xdr:colOff>101600</xdr:colOff>
      <xdr:row>97</xdr:row>
      <xdr:rowOff>26113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42640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101732</xdr:rowOff>
    </xdr:from>
    <xdr:to>
      <xdr:col>36</xdr:col>
      <xdr:colOff>165100</xdr:colOff>
      <xdr:row>97</xdr:row>
      <xdr:rowOff>31882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48409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123541</xdr:rowOff>
    </xdr:from>
    <xdr:to>
      <xdr:col>55</xdr:col>
      <xdr:colOff>50800</xdr:colOff>
      <xdr:row>98</xdr:row>
      <xdr:rowOff>53691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38468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18827</xdr:rowOff>
    </xdr:from>
    <xdr:to>
      <xdr:col>50</xdr:col>
      <xdr:colOff>165100</xdr:colOff>
      <xdr:row>98</xdr:row>
      <xdr:rowOff>120427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111554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1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143233</xdr:rowOff>
    </xdr:from>
    <xdr:to>
      <xdr:col>46</xdr:col>
      <xdr:colOff>38100</xdr:colOff>
      <xdr:row>98</xdr:row>
      <xdr:rowOff>73383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109344</xdr:rowOff>
    </xdr:from>
    <xdr:to>
      <xdr:col>41</xdr:col>
      <xdr:colOff>101600</xdr:colOff>
      <xdr:row>98</xdr:row>
      <xdr:rowOff>39494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114140</xdr:rowOff>
    </xdr:from>
    <xdr:to>
      <xdr:col>36</xdr:col>
      <xdr:colOff>165100</xdr:colOff>
      <xdr:row>98</xdr:row>
      <xdr:rowOff>44290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35417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160944</xdr:rowOff>
    </xdr:from>
    <xdr:to>
      <xdr:col>85</xdr:col>
      <xdr:colOff>127000</xdr:colOff>
      <xdr:row>36</xdr:row>
      <xdr:rowOff>171407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33144"/>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171407</xdr:rowOff>
    </xdr:from>
    <xdr:to>
      <xdr:col>81</xdr:col>
      <xdr:colOff>50800</xdr:colOff>
      <xdr:row>37</xdr:row>
      <xdr:rowOff>12774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43607"/>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12774</xdr:rowOff>
    </xdr:from>
    <xdr:to>
      <xdr:col>76</xdr:col>
      <xdr:colOff>114300</xdr:colOff>
      <xdr:row>37</xdr:row>
      <xdr:rowOff>20865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56424"/>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150901</xdr:rowOff>
    </xdr:from>
    <xdr:to>
      <xdr:col>71</xdr:col>
      <xdr:colOff>177800</xdr:colOff>
      <xdr:row>37</xdr:row>
      <xdr:rowOff>20865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23101"/>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110144</xdr:rowOff>
    </xdr:from>
    <xdr:to>
      <xdr:col>85</xdr:col>
      <xdr:colOff>177800</xdr:colOff>
      <xdr:row>37</xdr:row>
      <xdr:rowOff>40294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133021</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3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120607</xdr:rowOff>
    </xdr:from>
    <xdr:to>
      <xdr:col>81</xdr:col>
      <xdr:colOff>101600</xdr:colOff>
      <xdr:row>37</xdr:row>
      <xdr:rowOff>50757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67284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60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133424</xdr:rowOff>
    </xdr:from>
    <xdr:to>
      <xdr:col>76</xdr:col>
      <xdr:colOff>165100</xdr:colOff>
      <xdr:row>37</xdr:row>
      <xdr:rowOff>63574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80101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608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141515</xdr:rowOff>
    </xdr:from>
    <xdr:to>
      <xdr:col>72</xdr:col>
      <xdr:colOff>38100</xdr:colOff>
      <xdr:row>37</xdr:row>
      <xdr:rowOff>71665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88192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60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100101</xdr:rowOff>
    </xdr:from>
    <xdr:to>
      <xdr:col>67</xdr:col>
      <xdr:colOff>101600</xdr:colOff>
      <xdr:row>37</xdr:row>
      <xdr:rowOff>30251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46778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60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39638</xdr:rowOff>
    </xdr:from>
    <xdr:to>
      <xdr:col>85</xdr:col>
      <xdr:colOff>127000</xdr:colOff>
      <xdr:row>58</xdr:row>
      <xdr:rowOff>54367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3738"/>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23488</xdr:rowOff>
    </xdr:from>
    <xdr:to>
      <xdr:col>81</xdr:col>
      <xdr:colOff>50800</xdr:colOff>
      <xdr:row>58</xdr:row>
      <xdr:rowOff>54367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67588"/>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11209</xdr:rowOff>
    </xdr:from>
    <xdr:to>
      <xdr:col>76</xdr:col>
      <xdr:colOff>114300</xdr:colOff>
      <xdr:row>58</xdr:row>
      <xdr:rowOff>23488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5530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11209</xdr:rowOff>
    </xdr:from>
    <xdr:to>
      <xdr:col>71</xdr:col>
      <xdr:colOff>177800</xdr:colOff>
      <xdr:row>58</xdr:row>
      <xdr:rowOff>65203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55309"/>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160288</xdr:rowOff>
    </xdr:from>
    <xdr:to>
      <xdr:col>85</xdr:col>
      <xdr:colOff>177800</xdr:colOff>
      <xdr:row>58</xdr:row>
      <xdr:rowOff>90438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75215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3567</xdr:rowOff>
    </xdr:from>
    <xdr:to>
      <xdr:col>81</xdr:col>
      <xdr:colOff>101600</xdr:colOff>
      <xdr:row>58</xdr:row>
      <xdr:rowOff>105167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96294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144138</xdr:rowOff>
    </xdr:from>
    <xdr:to>
      <xdr:col>76</xdr:col>
      <xdr:colOff>165100</xdr:colOff>
      <xdr:row>58</xdr:row>
      <xdr:rowOff>74288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65415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131859</xdr:rowOff>
    </xdr:from>
    <xdr:to>
      <xdr:col>72</xdr:col>
      <xdr:colOff>38100</xdr:colOff>
      <xdr:row>58</xdr:row>
      <xdr:rowOff>62009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53136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14403</xdr:rowOff>
    </xdr:from>
    <xdr:to>
      <xdr:col>67</xdr:col>
      <xdr:colOff>101600</xdr:colOff>
      <xdr:row>58</xdr:row>
      <xdr:rowOff>116003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107130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122648</xdr:rowOff>
    </xdr:from>
    <xdr:to>
      <xdr:col>85</xdr:col>
      <xdr:colOff>127000</xdr:colOff>
      <xdr:row>78</xdr:row>
      <xdr:rowOff>127805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95748"/>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127805</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0905"/>
          <a:ext cx="889000" cy="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42413</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6963"/>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71848</xdr:rowOff>
    </xdr:from>
    <xdr:to>
      <xdr:col>85</xdr:col>
      <xdr:colOff>177800</xdr:colOff>
      <xdr:row>79</xdr:row>
      <xdr:rowOff>1998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31225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3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77005</xdr:rowOff>
    </xdr:from>
    <xdr:to>
      <xdr:col>81</xdr:col>
      <xdr:colOff>101600</xdr:colOff>
      <xdr:row>79</xdr:row>
      <xdr:rowOff>7155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23682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163063</xdr:rowOff>
    </xdr:from>
    <xdr:to>
      <xdr:col>67</xdr:col>
      <xdr:colOff>101600</xdr:colOff>
      <xdr:row>79</xdr:row>
      <xdr:rowOff>93213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84340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147544</xdr:rowOff>
    </xdr:from>
    <xdr:to>
      <xdr:col>85</xdr:col>
      <xdr:colOff>127000</xdr:colOff>
      <xdr:row>97</xdr:row>
      <xdr:rowOff>16340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06744"/>
          <a:ext cx="8382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170647</xdr:rowOff>
    </xdr:from>
    <xdr:to>
      <xdr:col>81</xdr:col>
      <xdr:colOff>50800</xdr:colOff>
      <xdr:row>97</xdr:row>
      <xdr:rowOff>16340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29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165458</xdr:rowOff>
    </xdr:from>
    <xdr:to>
      <xdr:col>76</xdr:col>
      <xdr:colOff>114300</xdr:colOff>
      <xdr:row>96</xdr:row>
      <xdr:rowOff>170647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24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165458</xdr:rowOff>
    </xdr:from>
    <xdr:to>
      <xdr:col>71</xdr:col>
      <xdr:colOff>177800</xdr:colOff>
      <xdr:row>97</xdr:row>
      <xdr:rowOff>79426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24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96744</xdr:rowOff>
    </xdr:from>
    <xdr:to>
      <xdr:col>85</xdr:col>
      <xdr:colOff>177800</xdr:colOff>
      <xdr:row>97</xdr:row>
      <xdr:rowOff>26894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119621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0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136990</xdr:rowOff>
    </xdr:from>
    <xdr:to>
      <xdr:col>81</xdr:col>
      <xdr:colOff>101600</xdr:colOff>
      <xdr:row>97</xdr:row>
      <xdr:rowOff>67140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83667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119847</xdr:rowOff>
    </xdr:from>
    <xdr:to>
      <xdr:col>76</xdr:col>
      <xdr:colOff>165100</xdr:colOff>
      <xdr:row>97</xdr:row>
      <xdr:rowOff>49997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66524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114658</xdr:rowOff>
    </xdr:from>
    <xdr:to>
      <xdr:col>72</xdr:col>
      <xdr:colOff>38100</xdr:colOff>
      <xdr:row>97</xdr:row>
      <xdr:rowOff>44808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61335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28626</xdr:rowOff>
    </xdr:from>
    <xdr:to>
      <xdr:col>67</xdr:col>
      <xdr:colOff>101600</xdr:colOff>
      <xdr:row>97</xdr:row>
      <xdr:rowOff>130226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146753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647,769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円減少しているものの類似団体平均を大きく上回っている。その主な要因は令和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防災行政無線設備デジタル化整備事業が完了したものの、役場庁舎建設事業に着手しそれに伴う役場庁舎建設基金の積立も行っていることにより類似団体平均を大幅に上回ってい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240,842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円であり、類似団体平均を下回っている。衛生費については住民一人当たり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203,511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円であり、類似団体平均を上回っている。その主な要因としては、新ごみ処理施設建設事業に係る下北地域広域行政事務組合への負担金が増加したためである。消防費については住民一人当たり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円であり、類似団体平均を大きく上回っており、前年度数値と比較しても増加しており高い水準となっている。その主な要因は、平成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年度借入の下風呂温泉整備事業に係る償還が開始されたことによるもので、今後も大規模事業が予定されているため高い水準で推移する見込みである。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おり、それを補うため一般会計からの繰出金の増加及び水道施設の大規模事業の実施により公債費に係る繰出金も増加していることもあり、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借入の過疎対策事業債の償還が開始されたことにより増加している。今後は、令和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年度に借入れた防災行政無線デジタル化整備事業に係る償還が開始となること等により、高止まりのまま推移する見込みであるが、活用した地方債が緊急防災・減災事業債であるため、その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新ごみ処理施設整備事業に係る負担金事業や公営住宅建設事業等その他の事業実施により地方債の新規発行を行ったが、償還額が地方債発行額を上回ったことで減少となった。公営企業債等繰入見込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年度に大規模な土砂災害により令和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へ繰り越した易国間・蛇浦浄水場改修事業の実施及び災害復旧事業の実施により増加となっている。組合等負担見込額については、新ごみ処理施設整備事業に係る負担金により増加となった。充当可能基金については、災害対策基金の新設及び庁舎建設基金を積み立てたことにより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百万円の増額となった。財政調整基金は事業費等の再精査等により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百万円を積立てた。その他特定目的基金は、今後予定される庁舎整備の財源とするため庁舎建設基金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百万円、庁舎等の解体に係る財源とするため過疎地域持続的発展特別事業基金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百万円を取崩し、その他の基金についても充当事業の財源として取り崩した。取崩額を積立額が上回ったため増額となった。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大規模事業が続き今後は地方債元利償還金が増加することに加え、役場庁舎等建設事業に着手していることから多くの一般財源を必要とするため、財源不足にならないよう一定額を確保していく予定としている。しかし、その他特定目的基金については年次計画に沿って事業に充当されるため基金全体として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地域住民が将来にわたり安全に安心して暮らすことのできる地域社会の実現を図るために実施する事業の財源に充てるための資金。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・庁舎建設基金：役場庁舎等建設に係る調査設計業務に充当するため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百万円を取り崩したが、事業精査や特別交付税の留保財源等により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・過疎地域持続的発展特別事業基金：役場庁舎等公共施設解体費用の財源として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百万円を取崩したが、核燃料物質等取扱税交付金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百万円を取崩したが、電源立地地域対策交付金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・電源立地地域対策事業基金：毎年積立額と取崩額が同程度となるよう運用していく予定のため増減はない見込み。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百万円を積立てたものの、一般財源の不足額として取り崩した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百万円を除くと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今後の方針としては、大規模事業により地方債元利償還金が増額となり、庁舎整備に要する一般財源の確保の観点から標準財政規模の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大規模事業により元利償還金が増額となることが見込まれるため、今後の臨時財政対策債の償還財源とするため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今後は新規積立の予定はない。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1CB332-03A2-4BB6-BFAD-6FA111D9D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950AC8-7938-4958-8E85-4140953E7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2A7CF63-77B2-4AE0-9B2F-A6E6D7BE063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5586ED2-6B31-45DA-B32E-C58E889D67B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A71BDB9-EADD-4C40-9933-D7DFFE0BF6E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1F92A334-5FDC-49C0-B969-2908D1F6ED7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B4A9BD70-C6ED-489E-B4BF-99138EB4C03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C301EC6C-7235-490A-894B-EC2945D3002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94A9E39-C177-4716-A78C-EB024D29C4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11FD8BD-4927-4449-A56E-0E5985337A5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AAA880B-74CB-4617-BF9C-1B1D257718A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6266BF3-247C-4DD2-8C45-F768115EA84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C4A17A3B-8D85-4141-9AFA-5A9BA6F0656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8BD3B32-4E85-418F-A3A8-0E5D001A5A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CEBC0BB1-5CF9-433E-8E58-04F3980F494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DC502E6B-F4E8-4F7D-A1FF-50088F91C6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68D501FD-F2F0-4C52-AA23-B0DC3A4AF83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47A7A1B-91B2-4B49-832C-5478B607133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3806B9DB-A910-4727-8B14-B06CB40E324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326B3387-92D9-4FA4-AB9E-4DF7CB292F1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4646ECF-BE16-4A3F-93F1-8F9603F5D1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9E16352-63F8-4CE5-825A-30201B4A03E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7FAF1A4-B721-43CD-A193-074F9328AB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502FEB8-1A1C-4B91-92F7-2C631F49FC2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4AA27A2-19B5-4DE1-A1F8-EC535A11ED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0FE3141-CA30-49F6-8626-232E2A2F36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B38AD903-D577-4EB7-9891-B0DD49C188B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9B5B3DCB-EE4F-4EFC-A495-F09D45B7C7A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7BBEE254-181F-4FAA-B1E5-F242670A61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2BAC139-2A2E-46C1-BF07-9444135F9C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D9A7FC25-0B7B-410D-BEF9-618C96D6E7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ED58B22-D655-4379-B1B1-FD7EC7EE89F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4EA811BE-A240-4E91-A695-ABB72E3C8DC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34397F8-077C-4863-908B-4CDCC84FB66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33DE937-0751-4A09-913B-B79D1F199CF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A9BF22A-0639-4A7C-9B12-D5866FC502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6693BF09-EB9C-4BBC-B24A-60240B046B8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71B67A67-0FA5-47AA-8FD4-D5FBA3ED694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C8738A81-C624-4765-A63E-D362A649E32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19602F6-594E-4D86-8160-409E48EA59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D933238-FCAF-4673-9698-C5FAD69EA4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80AA6CC2-7EE2-44D1-A101-1AFC825B580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781A068F-A0C9-4ACF-BCA5-694DF86ABA7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1A9E4B53-1B14-4F59-9000-69421F81D23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239672C-CC3A-40D2-9821-4E010AA347E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D3C59B7-66F6-4067-A71E-D592FB79C5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D122F69-6AA8-4A62-80C9-3E6A798B9B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6F360FF-ABB7-4AD6-8036-3FD779B2409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0E11DBD-572A-4910-88BA-2089F81BC5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B6B8C0EE-41B0-4667-8F3D-709CA66D83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B17E574A-F03E-4BA6-B4C2-8E6F326582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C30B37D-5E73-4867-97BC-E36FB9A990B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50FF6D2-6305-41BD-A3EF-101F0E572C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有形固定資産減価償却率は類似団体平均より低い水準にあり、公共施設総合管理計画を策定済みである。当該計画において、公共施設等の延床面積を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％削減することを目標に掲げ、計画に基づき老朽化した施設の集約化・複合化や除却等を進めている。今後も計画に基づき除却等を進め、有形固定資産減価償却率の伸び率が緩やかになるよう努める。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5369663E-9966-4DA4-8214-86A48C7458F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3E94B42-6CB5-4CFC-BC51-D5F1669CF59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B47B5A09-0020-4FD6-ABDD-4A030F8857A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25EC250B-9CF2-41AE-A839-B4EB4EAAC38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D0C61DF1-049A-490F-9526-E06BE9E20E2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A5A62E3B-85C0-41C8-9562-83A33FFE93B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1B31AABE-D111-49DC-A9EF-B7A626E309F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D8DCB9A5-D2EC-4631-B70F-7505B989676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3CB19752-AD31-4ADC-BC66-8F888CC595A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CAFD2CDE-1E70-465E-BD93-A1CC0424428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30E1EC10-08B9-4EDA-8D06-BEFF9808E26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760684F5-BCDA-4AD5-BCEC-7E2664626C5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F551DE90-FE90-4ABF-8C3F-69B0C211166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7CF0063-7FB1-4114-BDB2-B385C37000D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EDCAE573-3AFA-457C-8218-D8F00C6CBC9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E26FE69-2C26-4827-8114-2AD95F444CE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4AF0925-6F04-4722-B4DB-081AE930DB0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DD15BCF-5F93-4186-AEFA-B8608B9AB39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3" name="直線コネクタ 72">
          <a:extLst>
            <a:ext uri="{FF2B5EF4-FFF2-40B4-BE49-F238E27FC236}">
              <a16:creationId xmlns:a16="http://schemas.microsoft.com/office/drawing/2014/main" id="{0697F2EA-34B5-42AA-B293-E58DD1C82B5B}"/>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4" name="有形固定資産減価償却率最小値テキスト">
          <a:extLst>
            <a:ext uri="{FF2B5EF4-FFF2-40B4-BE49-F238E27FC236}">
              <a16:creationId xmlns:a16="http://schemas.microsoft.com/office/drawing/2014/main" id="{2C6FB9C4-8804-4372-9319-7303CCB56EE8}"/>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5" name="直線コネクタ 74">
          <a:extLst>
            <a:ext uri="{FF2B5EF4-FFF2-40B4-BE49-F238E27FC236}">
              <a16:creationId xmlns:a16="http://schemas.microsoft.com/office/drawing/2014/main" id="{A16DB61F-656F-499B-9F69-DEE97B453DFD}"/>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6" name="有形固定資産減価償却率最大値テキスト">
          <a:extLst>
            <a:ext uri="{FF2B5EF4-FFF2-40B4-BE49-F238E27FC236}">
              <a16:creationId xmlns:a16="http://schemas.microsoft.com/office/drawing/2014/main" id="{08C56E4F-DE0C-4FE1-9C35-A4CEBA107B5D}"/>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7" name="直線コネクタ 76">
          <a:extLst>
            <a:ext uri="{FF2B5EF4-FFF2-40B4-BE49-F238E27FC236}">
              <a16:creationId xmlns:a16="http://schemas.microsoft.com/office/drawing/2014/main" id="{6A3EFC2A-FE53-400E-AF13-0ADA91E6449A}"/>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78" name="有形固定資産減価償却率平均値テキスト">
          <a:extLst>
            <a:ext uri="{FF2B5EF4-FFF2-40B4-BE49-F238E27FC236}">
              <a16:creationId xmlns:a16="http://schemas.microsoft.com/office/drawing/2014/main" id="{03E91FC9-3575-4A07-9296-AB852BBAB3DC}"/>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9" name="フローチャート: 判断 78">
          <a:extLst>
            <a:ext uri="{FF2B5EF4-FFF2-40B4-BE49-F238E27FC236}">
              <a16:creationId xmlns:a16="http://schemas.microsoft.com/office/drawing/2014/main" id="{A8F17080-DBA5-437C-809E-5C96F5E15AE4}"/>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0" name="フローチャート: 判断 79">
          <a:extLst>
            <a:ext uri="{FF2B5EF4-FFF2-40B4-BE49-F238E27FC236}">
              <a16:creationId xmlns:a16="http://schemas.microsoft.com/office/drawing/2014/main" id="{146AE97E-E62B-4192-88D7-F6A8672C1F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1" name="フローチャート: 判断 80">
          <a:extLst>
            <a:ext uri="{FF2B5EF4-FFF2-40B4-BE49-F238E27FC236}">
              <a16:creationId xmlns:a16="http://schemas.microsoft.com/office/drawing/2014/main" id="{3A34EB8C-1438-4E61-8B4A-3EE8DB9EEE97}"/>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2" name="フローチャート: 判断 81">
          <a:extLst>
            <a:ext uri="{FF2B5EF4-FFF2-40B4-BE49-F238E27FC236}">
              <a16:creationId xmlns:a16="http://schemas.microsoft.com/office/drawing/2014/main" id="{526E6F4C-6667-4847-9A9D-7D27208E4B2C}"/>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3" name="フローチャート: 判断 82">
          <a:extLst>
            <a:ext uri="{FF2B5EF4-FFF2-40B4-BE49-F238E27FC236}">
              <a16:creationId xmlns:a16="http://schemas.microsoft.com/office/drawing/2014/main" id="{B36F975E-B1C7-4AB6-9958-24EEF683834D}"/>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6094443-B6B3-43A4-BDEE-E1ECA95577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C9B6C74-30AD-4CFE-AFFD-71C7C22C9F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C72A9B6-40AB-4C1B-818A-1E5019135E0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6DF317D-7398-4755-A0D1-6175FF90AD6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FC65ACF-FB19-4353-862C-97403584C3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128361</xdr:rowOff>
    </xdr:from>
    <xdr:to>
      <xdr:col>23</xdr:col>
      <xdr:colOff>136525</xdr:colOff>
      <xdr:row>31</xdr:row>
      <xdr:rowOff>58511</xdr:rowOff>
    </xdr:to>
    <xdr:sp macro="" textlink="">
      <xdr:nvSpPr>
        <xdr:cNvPr id="89" name="楕円 88">
          <a:extLst>
            <a:ext uri="{FF2B5EF4-FFF2-40B4-BE49-F238E27FC236}">
              <a16:creationId xmlns:a16="http://schemas.microsoft.com/office/drawing/2014/main" id="{9468E2E3-9F6D-4079-9994-E8CA4DE8BD05}"/>
            </a:ext>
          </a:extLst>
        </xdr:cNvPr>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151238</xdr:rowOff>
    </xdr:from>
    <xdr:ext cx="405111" cy="259045"/>
    <xdr:sp macro="" textlink="">
      <xdr:nvSpPr>
        <xdr:cNvPr id="90" name="有形固定資産減価償却率該当値テキスト">
          <a:extLst>
            <a:ext uri="{FF2B5EF4-FFF2-40B4-BE49-F238E27FC236}">
              <a16:creationId xmlns:a16="http://schemas.microsoft.com/office/drawing/2014/main" id="{9B374A6E-3FBC-4337-8151-327A0BB58BC0}"/>
            </a:ext>
          </a:extLst>
        </xdr:cNvPr>
        <xdr:cNvSpPr txBox="1"/>
      </xdr:nvSpPr>
      <xdr:spPr>
        <a:xfrm>
          <a:off x="4813300" y="589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91" name="楕円 90">
          <a:extLst>
            <a:ext uri="{FF2B5EF4-FFF2-40B4-BE49-F238E27FC236}">
              <a16:creationId xmlns:a16="http://schemas.microsoft.com/office/drawing/2014/main" id="{29B3997A-227A-4390-8543-FE6259BE14A8}"/>
            </a:ext>
          </a:extLst>
        </xdr:cNvPr>
        <xdr:cNvSpPr/>
      </xdr:nvSpPr>
      <xdr:spPr>
        <a:xfrm>
          <a:off x="4000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157571</xdr:rowOff>
    </xdr:from>
    <xdr:to>
      <xdr:col>23</xdr:col>
      <xdr:colOff>85725</xdr:colOff>
      <xdr:row>31</xdr:row>
      <xdr:rowOff>7711</xdr:rowOff>
    </xdr:to>
    <xdr:cxnSp macro="">
      <xdr:nvCxnSpPr>
        <xdr:cNvPr id="92" name="直線コネクタ 91">
          <a:extLst>
            <a:ext uri="{FF2B5EF4-FFF2-40B4-BE49-F238E27FC236}">
              <a16:creationId xmlns:a16="http://schemas.microsoft.com/office/drawing/2014/main" id="{468984CE-79B8-4B7E-A312-7954D5DCE03C}"/>
            </a:ext>
          </a:extLst>
        </xdr:cNvPr>
        <xdr:cNvCxnSpPr/>
      </xdr:nvCxnSpPr>
      <xdr:spPr>
        <a:xfrm>
          <a:off x="4051300" y="607259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93" name="楕円 92">
          <a:extLst>
            <a:ext uri="{FF2B5EF4-FFF2-40B4-BE49-F238E27FC236}">
              <a16:creationId xmlns:a16="http://schemas.microsoft.com/office/drawing/2014/main" id="{E4C4A80C-CBC7-499A-9E74-5878514EB60C}"/>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157571</xdr:rowOff>
    </xdr:to>
    <xdr:cxnSp macro="">
      <xdr:nvCxnSpPr>
        <xdr:cNvPr id="94" name="直線コネクタ 93">
          <a:extLst>
            <a:ext uri="{FF2B5EF4-FFF2-40B4-BE49-F238E27FC236}">
              <a16:creationId xmlns:a16="http://schemas.microsoft.com/office/drawing/2014/main" id="{2AB35C36-853F-4703-AFE2-021F0734B0EE}"/>
            </a:ext>
          </a:extLst>
        </xdr:cNvPr>
        <xdr:cNvCxnSpPr/>
      </xdr:nvCxnSpPr>
      <xdr:spPr>
        <a:xfrm>
          <a:off x="3289300" y="60355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95" name="楕円 94">
          <a:extLst>
            <a:ext uri="{FF2B5EF4-FFF2-40B4-BE49-F238E27FC236}">
              <a16:creationId xmlns:a16="http://schemas.microsoft.com/office/drawing/2014/main" id="{33056107-1EB9-4784-80F7-6BD18A47395A}"/>
            </a:ext>
          </a:extLst>
        </xdr:cNvPr>
        <xdr:cNvSpPr/>
      </xdr:nvSpPr>
      <xdr:spPr>
        <a:xfrm>
          <a:off x="247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120559</xdr:rowOff>
    </xdr:to>
    <xdr:cxnSp macro="">
      <xdr:nvCxnSpPr>
        <xdr:cNvPr id="96" name="直線コネクタ 95">
          <a:extLst>
            <a:ext uri="{FF2B5EF4-FFF2-40B4-BE49-F238E27FC236}">
              <a16:creationId xmlns:a16="http://schemas.microsoft.com/office/drawing/2014/main" id="{3E99BEE3-A074-45EC-9360-CD24E0B8C757}"/>
            </a:ext>
          </a:extLst>
        </xdr:cNvPr>
        <xdr:cNvCxnSpPr/>
      </xdr:nvCxnSpPr>
      <xdr:spPr>
        <a:xfrm>
          <a:off x="2527300" y="602633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11158</xdr:rowOff>
    </xdr:from>
    <xdr:to>
      <xdr:col>7</xdr:col>
      <xdr:colOff>187325</xdr:colOff>
      <xdr:row>30</xdr:row>
      <xdr:rowOff>112758</xdr:rowOff>
    </xdr:to>
    <xdr:sp macro="" textlink="">
      <xdr:nvSpPr>
        <xdr:cNvPr id="97" name="楕円 96">
          <a:extLst>
            <a:ext uri="{FF2B5EF4-FFF2-40B4-BE49-F238E27FC236}">
              <a16:creationId xmlns:a16="http://schemas.microsoft.com/office/drawing/2014/main" id="{B59F26F4-29A7-4D55-99CC-600D78D1C1BC}"/>
            </a:ext>
          </a:extLst>
        </xdr:cNvPr>
        <xdr:cNvSpPr/>
      </xdr:nvSpPr>
      <xdr:spPr>
        <a:xfrm>
          <a:off x="1714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61958</xdr:rowOff>
    </xdr:from>
    <xdr:to>
      <xdr:col>11</xdr:col>
      <xdr:colOff>136525</xdr:colOff>
      <xdr:row>30</xdr:row>
      <xdr:rowOff>111306</xdr:rowOff>
    </xdr:to>
    <xdr:cxnSp macro="">
      <xdr:nvCxnSpPr>
        <xdr:cNvPr id="98" name="直線コネクタ 97">
          <a:extLst>
            <a:ext uri="{FF2B5EF4-FFF2-40B4-BE49-F238E27FC236}">
              <a16:creationId xmlns:a16="http://schemas.microsoft.com/office/drawing/2014/main" id="{11872932-07C0-4ABC-822A-3D737EAACBB3}"/>
            </a:ext>
          </a:extLst>
        </xdr:cNvPr>
        <xdr:cNvCxnSpPr/>
      </xdr:nvCxnSpPr>
      <xdr:spPr>
        <a:xfrm>
          <a:off x="1765300" y="597698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9" name="n_1aveValue有形固定資産減価償却率">
          <a:extLst>
            <a:ext uri="{FF2B5EF4-FFF2-40B4-BE49-F238E27FC236}">
              <a16:creationId xmlns:a16="http://schemas.microsoft.com/office/drawing/2014/main" id="{95298B65-9CF6-43DA-B8CF-B5123DA5D7C7}"/>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0" name="n_2aveValue有形固定資産減価償却率">
          <a:extLst>
            <a:ext uri="{FF2B5EF4-FFF2-40B4-BE49-F238E27FC236}">
              <a16:creationId xmlns:a16="http://schemas.microsoft.com/office/drawing/2014/main" id="{95567CBC-25C0-4C13-9C26-699FC7D60659}"/>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1" name="n_3aveValue有形固定資産減価償却率">
          <a:extLst>
            <a:ext uri="{FF2B5EF4-FFF2-40B4-BE49-F238E27FC236}">
              <a16:creationId xmlns:a16="http://schemas.microsoft.com/office/drawing/2014/main" id="{27097325-5A70-4FD9-88B6-5CA05AFA3B62}"/>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2" name="n_4aveValue有形固定資産減価償却率">
          <a:extLst>
            <a:ext uri="{FF2B5EF4-FFF2-40B4-BE49-F238E27FC236}">
              <a16:creationId xmlns:a16="http://schemas.microsoft.com/office/drawing/2014/main" id="{A3E80E35-2601-472D-8ABE-19B9D2072AA9}"/>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53448</xdr:rowOff>
    </xdr:from>
    <xdr:ext cx="405111" cy="259045"/>
    <xdr:sp macro="" textlink="">
      <xdr:nvSpPr>
        <xdr:cNvPr id="103" name="n_1mainValue有形固定資産減価償却率">
          <a:extLst>
            <a:ext uri="{FF2B5EF4-FFF2-40B4-BE49-F238E27FC236}">
              <a16:creationId xmlns:a16="http://schemas.microsoft.com/office/drawing/2014/main" id="{10660CFB-2DAE-48A7-9B59-492168945F29}"/>
            </a:ext>
          </a:extLst>
        </xdr:cNvPr>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16436</xdr:rowOff>
    </xdr:from>
    <xdr:ext cx="405111" cy="259045"/>
    <xdr:sp macro="" textlink="">
      <xdr:nvSpPr>
        <xdr:cNvPr id="104" name="n_2mainValue有形固定資産減価償却率">
          <a:extLst>
            <a:ext uri="{FF2B5EF4-FFF2-40B4-BE49-F238E27FC236}">
              <a16:creationId xmlns:a16="http://schemas.microsoft.com/office/drawing/2014/main" id="{B2839D19-998E-4E10-8880-5F9C6F05D1B4}"/>
            </a:ext>
          </a:extLst>
        </xdr:cNvPr>
        <xdr:cNvSpPr txBox="1"/>
      </xdr:nvSpPr>
      <xdr:spPr>
        <a:xfrm>
          <a:off x="30867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105" name="n_3mainValue有形固定資産減価償却率">
          <a:extLst>
            <a:ext uri="{FF2B5EF4-FFF2-40B4-BE49-F238E27FC236}">
              <a16:creationId xmlns:a16="http://schemas.microsoft.com/office/drawing/2014/main" id="{21AA8F54-C404-4998-AB1E-735EE104D2DD}"/>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129285</xdr:rowOff>
    </xdr:from>
    <xdr:ext cx="405111" cy="259045"/>
    <xdr:sp macro="" textlink="">
      <xdr:nvSpPr>
        <xdr:cNvPr id="106" name="n_4mainValue有形固定資産減価償却率">
          <a:extLst>
            <a:ext uri="{FF2B5EF4-FFF2-40B4-BE49-F238E27FC236}">
              <a16:creationId xmlns:a16="http://schemas.microsoft.com/office/drawing/2014/main" id="{9DB1F795-ABCE-416A-A8B5-5AA26C30AD7C}"/>
            </a:ext>
          </a:extLst>
        </xdr:cNvPr>
        <xdr:cNvSpPr txBox="1"/>
      </xdr:nvSpPr>
      <xdr:spPr>
        <a:xfrm>
          <a:off x="1562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9C65463-3A35-475E-8704-6EF2C00895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5BAA70F-9C98-4D20-B2D2-0FC6513016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22FD32A-3F30-4BCE-BD79-91E6256FD3F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23CCD75-B08B-45DD-A7E6-52605FBBF76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E5F33618-E9AE-424B-9C21-0AFBE707D7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02B2B06-5BE8-48DD-98B9-D1FDAFF3276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4B078C3-81B8-4680-B636-7ED63B60871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430D1B0-5CE1-4D61-9752-AD83F142D1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F71106F-026D-477E-8CD1-543276CCA7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A56D682-8B7F-4CAA-8FFC-C3AD1D2B5F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3866323-8649-4A2F-A84C-81B68AC5526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5589261-4A50-4D85-B3D8-9DB9EDF6439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161A934-C1CD-44B7-A87F-A985BD34C1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a:t>
          </a:r>
          <a:r>
            <a:rPr kumimoji="1" lang="en-US" altLang="ja-JP" sz="1100">
              <a:latin typeface="ＭＳ Ｐゴシック" panose="020B0600070205080204" pitchFamily="50" charset="-128"/>
              <a:ea typeface="ＭＳ Ｐゴシック" panose="020B0600070205080204" pitchFamily="50" charset="-128"/>
            </a:rPr>
            <a:t>262</a:t>
          </a:r>
          <a:r>
            <a:rPr kumimoji="1" lang="ja-JP" altLang="en-US" sz="11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ポイント増加した。主な要因としては、大規模事業に備えた特定目的基金による充当可能財源の増加及び令和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年度地方債発行額を令和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地方債償還額が上回ったものの、公営企業において大規模事業の実施により多額の公営企業債を発行したことで将来負担額が大幅に増加となったにより債務償還比率が増加したと考えられる。今後は、庁舎等建設事業により地方債の増加及び基金残高の減少が見込まれるため、税徴収率の向上・維持及び事業の見直し等により債務償還比率の上昇を抑えられるよう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7E9151D-DCC9-4182-A073-90E39B8435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2F60155-2904-40D9-B500-7E714C96CF9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99A2E86-B117-49FB-B043-87457885B0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10046A7B-A908-46D7-B90A-1650E4AEC5A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696B58A0-6C11-4C1E-A32D-44C6D2CE24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A23AE408-4F05-4058-891D-58443BD38A9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AF6224A-4BAC-4405-B2F5-A87C6FC811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F67D853E-8058-4464-98AD-1FF010D1ED4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30938B-650E-4989-84D3-CEF0A69ABD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512746C-87CE-41DF-BFB7-44CC4B893B4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9D19B184-4DCF-4D38-BE59-46B355153D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45E70395-4149-4948-BE3C-E5DF0E1CC1B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5718CE6F-8780-45E0-90D5-359D84DB491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2402AC3B-01B5-4556-8B08-08C949DF56A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A9DB6516-CEB1-47FD-BC2D-57EB0113A6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5" name="直線コネクタ 134">
          <a:extLst>
            <a:ext uri="{FF2B5EF4-FFF2-40B4-BE49-F238E27FC236}">
              <a16:creationId xmlns:a16="http://schemas.microsoft.com/office/drawing/2014/main" id="{F354C67B-E900-46DD-BC4E-C9CCB1386D12}"/>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6" name="債務償還比率最小値テキスト">
          <a:extLst>
            <a:ext uri="{FF2B5EF4-FFF2-40B4-BE49-F238E27FC236}">
              <a16:creationId xmlns:a16="http://schemas.microsoft.com/office/drawing/2014/main" id="{D2B92E48-08B7-4CA5-933F-B0B9184C14E1}"/>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7" name="直線コネクタ 136">
          <a:extLst>
            <a:ext uri="{FF2B5EF4-FFF2-40B4-BE49-F238E27FC236}">
              <a16:creationId xmlns:a16="http://schemas.microsoft.com/office/drawing/2014/main" id="{167B8B79-8649-457D-BEED-1E3845BAD143}"/>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4CE49348-C565-40E7-9984-6790354B81A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DF5CCB43-F3C9-4FBA-9C62-DAE6937DCC8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0" name="債務償還比率平均値テキスト">
          <a:extLst>
            <a:ext uri="{FF2B5EF4-FFF2-40B4-BE49-F238E27FC236}">
              <a16:creationId xmlns:a16="http://schemas.microsoft.com/office/drawing/2014/main" id="{68A639FA-B4F4-43B8-8023-694F29E457C3}"/>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1" name="フローチャート: 判断 140">
          <a:extLst>
            <a:ext uri="{FF2B5EF4-FFF2-40B4-BE49-F238E27FC236}">
              <a16:creationId xmlns:a16="http://schemas.microsoft.com/office/drawing/2014/main" id="{767F0ED7-B307-4775-94FA-F9EB2FE9A968}"/>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2" name="フローチャート: 判断 141">
          <a:extLst>
            <a:ext uri="{FF2B5EF4-FFF2-40B4-BE49-F238E27FC236}">
              <a16:creationId xmlns:a16="http://schemas.microsoft.com/office/drawing/2014/main" id="{E39565F3-EEA6-4A43-971E-EE0172C4D23E}"/>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3" name="フローチャート: 判断 142">
          <a:extLst>
            <a:ext uri="{FF2B5EF4-FFF2-40B4-BE49-F238E27FC236}">
              <a16:creationId xmlns:a16="http://schemas.microsoft.com/office/drawing/2014/main" id="{64752B3E-094E-4887-AF1C-C01E1D8F2D7F}"/>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4" name="フローチャート: 判断 143">
          <a:extLst>
            <a:ext uri="{FF2B5EF4-FFF2-40B4-BE49-F238E27FC236}">
              <a16:creationId xmlns:a16="http://schemas.microsoft.com/office/drawing/2014/main" id="{20BC7A16-D98C-4DC5-BE58-5FA8A9728E45}"/>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5" name="フローチャート: 判断 144">
          <a:extLst>
            <a:ext uri="{FF2B5EF4-FFF2-40B4-BE49-F238E27FC236}">
              <a16:creationId xmlns:a16="http://schemas.microsoft.com/office/drawing/2014/main" id="{8337C40A-7978-4685-B7F7-46645F77C35E}"/>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1353A26-D489-4EE4-90AA-C099AFBEA52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DFF4776-F8D3-47CC-B841-50A04D4E1D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55CB442-5417-4382-B523-709A308C99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C4CD22D-FB65-442E-8E23-1B29851F45F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5B4E6DB-B08A-46CA-A319-804528C7324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6953</xdr:rowOff>
    </xdr:from>
    <xdr:to>
      <xdr:col>76</xdr:col>
      <xdr:colOff>73025</xdr:colOff>
      <xdr:row>31</xdr:row>
      <xdr:rowOff>108553</xdr:rowOff>
    </xdr:to>
    <xdr:sp macro="" textlink="">
      <xdr:nvSpPr>
        <xdr:cNvPr id="151" name="楕円 150">
          <a:extLst>
            <a:ext uri="{FF2B5EF4-FFF2-40B4-BE49-F238E27FC236}">
              <a16:creationId xmlns:a16="http://schemas.microsoft.com/office/drawing/2014/main" id="{3E585C0A-6D28-4E9B-865A-82D2BC0DBA3B}"/>
            </a:ext>
          </a:extLst>
        </xdr:cNvPr>
        <xdr:cNvSpPr/>
      </xdr:nvSpPr>
      <xdr:spPr>
        <a:xfrm>
          <a:off x="14744700" y="60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156830</xdr:rowOff>
    </xdr:from>
    <xdr:ext cx="469744" cy="259045"/>
    <xdr:sp macro="" textlink="">
      <xdr:nvSpPr>
        <xdr:cNvPr id="152" name="債務償還比率該当値テキスト">
          <a:extLst>
            <a:ext uri="{FF2B5EF4-FFF2-40B4-BE49-F238E27FC236}">
              <a16:creationId xmlns:a16="http://schemas.microsoft.com/office/drawing/2014/main" id="{12E154B6-83FF-4DC6-930C-BD7AEC6CF56B}"/>
            </a:ext>
          </a:extLst>
        </xdr:cNvPr>
        <xdr:cNvSpPr txBox="1"/>
      </xdr:nvSpPr>
      <xdr:spPr>
        <a:xfrm>
          <a:off x="14846300" y="60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40407</xdr:rowOff>
    </xdr:from>
    <xdr:to>
      <xdr:col>72</xdr:col>
      <xdr:colOff>123825</xdr:colOff>
      <xdr:row>30</xdr:row>
      <xdr:rowOff>142007</xdr:rowOff>
    </xdr:to>
    <xdr:sp macro="" textlink="">
      <xdr:nvSpPr>
        <xdr:cNvPr id="153" name="楕円 152">
          <a:extLst>
            <a:ext uri="{FF2B5EF4-FFF2-40B4-BE49-F238E27FC236}">
              <a16:creationId xmlns:a16="http://schemas.microsoft.com/office/drawing/2014/main" id="{8E68DFB3-7BC8-4C05-9D9F-7510F69FA6BA}"/>
            </a:ext>
          </a:extLst>
        </xdr:cNvPr>
        <xdr:cNvSpPr/>
      </xdr:nvSpPr>
      <xdr:spPr>
        <a:xfrm>
          <a:off x="14033500" y="59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91207</xdr:rowOff>
    </xdr:from>
    <xdr:to>
      <xdr:col>76</xdr:col>
      <xdr:colOff>22225</xdr:colOff>
      <xdr:row>31</xdr:row>
      <xdr:rowOff>57753</xdr:rowOff>
    </xdr:to>
    <xdr:cxnSp macro="">
      <xdr:nvCxnSpPr>
        <xdr:cNvPr id="154" name="直線コネクタ 153">
          <a:extLst>
            <a:ext uri="{FF2B5EF4-FFF2-40B4-BE49-F238E27FC236}">
              <a16:creationId xmlns:a16="http://schemas.microsoft.com/office/drawing/2014/main" id="{764BC371-2D6D-4950-AD1F-109A96826CC6}"/>
            </a:ext>
          </a:extLst>
        </xdr:cNvPr>
        <xdr:cNvCxnSpPr/>
      </xdr:nvCxnSpPr>
      <xdr:spPr>
        <a:xfrm>
          <a:off x="14084300" y="6006232"/>
          <a:ext cx="711200" cy="1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2815</xdr:rowOff>
    </xdr:from>
    <xdr:to>
      <xdr:col>68</xdr:col>
      <xdr:colOff>123825</xdr:colOff>
      <xdr:row>31</xdr:row>
      <xdr:rowOff>104415</xdr:rowOff>
    </xdr:to>
    <xdr:sp macro="" textlink="">
      <xdr:nvSpPr>
        <xdr:cNvPr id="155" name="楕円 154">
          <a:extLst>
            <a:ext uri="{FF2B5EF4-FFF2-40B4-BE49-F238E27FC236}">
              <a16:creationId xmlns:a16="http://schemas.microsoft.com/office/drawing/2014/main" id="{15938CF3-7B22-4BDD-9FE6-2EEE027E1692}"/>
            </a:ext>
          </a:extLst>
        </xdr:cNvPr>
        <xdr:cNvSpPr/>
      </xdr:nvSpPr>
      <xdr:spPr>
        <a:xfrm>
          <a:off x="13271500" y="60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91207</xdr:rowOff>
    </xdr:from>
    <xdr:to>
      <xdr:col>72</xdr:col>
      <xdr:colOff>73025</xdr:colOff>
      <xdr:row>31</xdr:row>
      <xdr:rowOff>53615</xdr:rowOff>
    </xdr:to>
    <xdr:cxnSp macro="">
      <xdr:nvCxnSpPr>
        <xdr:cNvPr id="156" name="直線コネクタ 155">
          <a:extLst>
            <a:ext uri="{FF2B5EF4-FFF2-40B4-BE49-F238E27FC236}">
              <a16:creationId xmlns:a16="http://schemas.microsoft.com/office/drawing/2014/main" id="{382E2E10-0963-47BA-88A7-5545D0CE6ECD}"/>
            </a:ext>
          </a:extLst>
        </xdr:cNvPr>
        <xdr:cNvCxnSpPr/>
      </xdr:nvCxnSpPr>
      <xdr:spPr>
        <a:xfrm flipV="1">
          <a:off x="13322300" y="6006232"/>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117951</xdr:rowOff>
    </xdr:from>
    <xdr:to>
      <xdr:col>64</xdr:col>
      <xdr:colOff>123825</xdr:colOff>
      <xdr:row>31</xdr:row>
      <xdr:rowOff>48101</xdr:rowOff>
    </xdr:to>
    <xdr:sp macro="" textlink="">
      <xdr:nvSpPr>
        <xdr:cNvPr id="157" name="楕円 156">
          <a:extLst>
            <a:ext uri="{FF2B5EF4-FFF2-40B4-BE49-F238E27FC236}">
              <a16:creationId xmlns:a16="http://schemas.microsoft.com/office/drawing/2014/main" id="{2B42393A-5B79-4DC6-9A7C-060C2482B5D8}"/>
            </a:ext>
          </a:extLst>
        </xdr:cNvPr>
        <xdr:cNvSpPr/>
      </xdr:nvSpPr>
      <xdr:spPr>
        <a:xfrm>
          <a:off x="12509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168751</xdr:rowOff>
    </xdr:from>
    <xdr:to>
      <xdr:col>68</xdr:col>
      <xdr:colOff>73025</xdr:colOff>
      <xdr:row>31</xdr:row>
      <xdr:rowOff>53615</xdr:rowOff>
    </xdr:to>
    <xdr:cxnSp macro="">
      <xdr:nvCxnSpPr>
        <xdr:cNvPr id="158" name="直線コネクタ 157">
          <a:extLst>
            <a:ext uri="{FF2B5EF4-FFF2-40B4-BE49-F238E27FC236}">
              <a16:creationId xmlns:a16="http://schemas.microsoft.com/office/drawing/2014/main" id="{A3288096-739A-47E0-8A0A-E5CFB1DAC37B}"/>
            </a:ext>
          </a:extLst>
        </xdr:cNvPr>
        <xdr:cNvCxnSpPr/>
      </xdr:nvCxnSpPr>
      <xdr:spPr>
        <a:xfrm>
          <a:off x="12560300" y="6083776"/>
          <a:ext cx="762000" cy="5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97621</xdr:rowOff>
    </xdr:from>
    <xdr:to>
      <xdr:col>60</xdr:col>
      <xdr:colOff>123825</xdr:colOff>
      <xdr:row>31</xdr:row>
      <xdr:rowOff>27771</xdr:rowOff>
    </xdr:to>
    <xdr:sp macro="" textlink="">
      <xdr:nvSpPr>
        <xdr:cNvPr id="159" name="楕円 158">
          <a:extLst>
            <a:ext uri="{FF2B5EF4-FFF2-40B4-BE49-F238E27FC236}">
              <a16:creationId xmlns:a16="http://schemas.microsoft.com/office/drawing/2014/main" id="{F0069FF7-5A24-4C82-83C8-42AA91174739}"/>
            </a:ext>
          </a:extLst>
        </xdr:cNvPr>
        <xdr:cNvSpPr/>
      </xdr:nvSpPr>
      <xdr:spPr>
        <a:xfrm>
          <a:off x="11747500" y="6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148421</xdr:rowOff>
    </xdr:from>
    <xdr:to>
      <xdr:col>64</xdr:col>
      <xdr:colOff>73025</xdr:colOff>
      <xdr:row>30</xdr:row>
      <xdr:rowOff>168751</xdr:rowOff>
    </xdr:to>
    <xdr:cxnSp macro="">
      <xdr:nvCxnSpPr>
        <xdr:cNvPr id="160" name="直線コネクタ 159">
          <a:extLst>
            <a:ext uri="{FF2B5EF4-FFF2-40B4-BE49-F238E27FC236}">
              <a16:creationId xmlns:a16="http://schemas.microsoft.com/office/drawing/2014/main" id="{F3458407-CE96-4159-8B79-7A17235A2949}"/>
            </a:ext>
          </a:extLst>
        </xdr:cNvPr>
        <xdr:cNvCxnSpPr/>
      </xdr:nvCxnSpPr>
      <xdr:spPr>
        <a:xfrm>
          <a:off x="11798300" y="6063446"/>
          <a:ext cx="762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1" name="n_1aveValue債務償還比率">
          <a:extLst>
            <a:ext uri="{FF2B5EF4-FFF2-40B4-BE49-F238E27FC236}">
              <a16:creationId xmlns:a16="http://schemas.microsoft.com/office/drawing/2014/main" id="{9AD50F14-722D-40E4-912E-C3071F50B008}"/>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2" name="n_2aveValue債務償還比率">
          <a:extLst>
            <a:ext uri="{FF2B5EF4-FFF2-40B4-BE49-F238E27FC236}">
              <a16:creationId xmlns:a16="http://schemas.microsoft.com/office/drawing/2014/main" id="{D8766C27-8051-40FE-866D-6600D3759E3A}"/>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3" name="n_3aveValue債務償還比率">
          <a:extLst>
            <a:ext uri="{FF2B5EF4-FFF2-40B4-BE49-F238E27FC236}">
              <a16:creationId xmlns:a16="http://schemas.microsoft.com/office/drawing/2014/main" id="{B63FA3ED-333F-44C9-9C5D-6EE3DFECA567}"/>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4" name="n_4aveValue債務償還比率">
          <a:extLst>
            <a:ext uri="{FF2B5EF4-FFF2-40B4-BE49-F238E27FC236}">
              <a16:creationId xmlns:a16="http://schemas.microsoft.com/office/drawing/2014/main" id="{487B436C-7A27-40CE-B65C-C548F63B8714}"/>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133134</xdr:rowOff>
    </xdr:from>
    <xdr:ext cx="469744" cy="259045"/>
    <xdr:sp macro="" textlink="">
      <xdr:nvSpPr>
        <xdr:cNvPr id="165" name="n_1mainValue債務償還比率">
          <a:extLst>
            <a:ext uri="{FF2B5EF4-FFF2-40B4-BE49-F238E27FC236}">
              <a16:creationId xmlns:a16="http://schemas.microsoft.com/office/drawing/2014/main" id="{995CC3C3-6801-4E7C-955D-FD002AB6A67F}"/>
            </a:ext>
          </a:extLst>
        </xdr:cNvPr>
        <xdr:cNvSpPr txBox="1"/>
      </xdr:nvSpPr>
      <xdr:spPr>
        <a:xfrm>
          <a:off x="13836727" y="604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95542</xdr:rowOff>
    </xdr:from>
    <xdr:ext cx="469744" cy="259045"/>
    <xdr:sp macro="" textlink="">
      <xdr:nvSpPr>
        <xdr:cNvPr id="166" name="n_2mainValue債務償還比率">
          <a:extLst>
            <a:ext uri="{FF2B5EF4-FFF2-40B4-BE49-F238E27FC236}">
              <a16:creationId xmlns:a16="http://schemas.microsoft.com/office/drawing/2014/main" id="{1B8E2399-FF4F-40AA-A2EA-23E24A4FFD4D}"/>
            </a:ext>
          </a:extLst>
        </xdr:cNvPr>
        <xdr:cNvSpPr txBox="1"/>
      </xdr:nvSpPr>
      <xdr:spPr>
        <a:xfrm>
          <a:off x="13087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39228</xdr:rowOff>
    </xdr:from>
    <xdr:ext cx="469744" cy="259045"/>
    <xdr:sp macro="" textlink="">
      <xdr:nvSpPr>
        <xdr:cNvPr id="167" name="n_3mainValue債務償還比率">
          <a:extLst>
            <a:ext uri="{FF2B5EF4-FFF2-40B4-BE49-F238E27FC236}">
              <a16:creationId xmlns:a16="http://schemas.microsoft.com/office/drawing/2014/main" id="{2F1E8871-EEB8-420E-89DC-B2A59466EC12}"/>
            </a:ext>
          </a:extLst>
        </xdr:cNvPr>
        <xdr:cNvSpPr txBox="1"/>
      </xdr:nvSpPr>
      <xdr:spPr>
        <a:xfrm>
          <a:off x="12325427" y="612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18898</xdr:rowOff>
    </xdr:from>
    <xdr:ext cx="469744" cy="259045"/>
    <xdr:sp macro="" textlink="">
      <xdr:nvSpPr>
        <xdr:cNvPr id="168" name="n_4mainValue債務償還比率">
          <a:extLst>
            <a:ext uri="{FF2B5EF4-FFF2-40B4-BE49-F238E27FC236}">
              <a16:creationId xmlns:a16="http://schemas.microsoft.com/office/drawing/2014/main" id="{4BE6D2CC-6C59-4FE5-B500-0A7C07D87FBD}"/>
            </a:ext>
          </a:extLst>
        </xdr:cNvPr>
        <xdr:cNvSpPr txBox="1"/>
      </xdr:nvSpPr>
      <xdr:spPr>
        <a:xfrm>
          <a:off x="11563427" y="610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27DA650-127D-4D9A-81CD-05307BAE8D6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54E54C6D-BEF8-40B6-8A54-EC3EEB627E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5F24BC42-641C-4B7D-9F6B-F7C0351A04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3B59B883-3B1C-4CC9-A628-7F9F8234BD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91D6B1-8E27-41CD-A644-A2B980C194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91900159-F8E6-4672-BFB2-09485066851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283FE1-81B9-4A16-960D-C2E4A04D9A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4E8B49-9E79-4B8B-BAE6-DC60E40EE8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53A654-76D5-4E2D-A3EC-99883F9726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F211B0-6A3D-40FE-81D0-12447E6938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ED1DA6-4D4E-471F-AF69-CE668726FA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45BAD0-0FB5-45CF-9FEF-6DA9AC580F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825B77-257E-4CB5-8223-0DE2B0497E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88DFE5-5549-4AEE-AB63-F9FD1C6E03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98D294-0757-4C29-8C9B-1AA66FE1D1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1103A7-4DAC-460D-9E0F-0AF1646B9B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8AE71E-9693-4135-BE7B-A006982F0F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9B985F-74C9-446C-8AA6-FF536069AE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C7AB58-439C-470A-ADF6-1428250308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460C8C-52D1-4A90-A5F3-A681DFE38F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E3B2E0-99B2-44DD-BA65-037D0DE240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7E849D7-2892-4854-A7E7-CE2AABDA24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DB82CD-E862-43A4-BCD6-0785794AFE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4C73A6-4DE8-49C6-83E1-92D28FFEB6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478032-AC12-47F7-A6D7-02E381483F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F50E07-F96C-4E49-93A9-3AD87F1061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CE1196-7953-4AA3-8645-46C5E7CD01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4AFFBC-3C04-4140-9FA6-6E9362648C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C73333-335D-4AB3-A60A-E9918981C7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B42FDF-AB7C-46D4-9EB0-B1B4572652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B2B14D-90AC-44FC-AF5A-1275378387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EFFCD8-5A72-4ECC-9178-C92F218503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B19C36-EECD-4076-A255-C5DCD4D325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078C10-DCD0-45AC-B48B-C9AB48A10A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9F5F02-06AE-4EED-86EB-67C937FF9A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28E22A-9D5F-4123-9726-6C304CA387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014C87-24FF-4E0F-8768-71A9875CE9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597904-C564-4452-86A3-9ED4258E4E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B73CDB-BBBF-4EDC-A667-94C2CA9EBF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CEE7E4-2CAA-49D2-B20D-CE652776CB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2854D2-ED0E-4F0A-8596-9F30C1C737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223DE7-D527-456C-9DD8-F08BDEA04C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043C23-6DA7-45A6-9BC6-D402D2B6E2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0F6CC2-BBB1-4788-AE68-151BC8FD0D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78EBA7-9FC5-47E2-AE51-0042E1C889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A84EBA-3E91-4E70-8E1F-D7011CCBE5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BD99DD-FF94-4D29-ACC1-4A55D0028C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6C500F-DDD9-41A9-B275-66F1409448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2AC848-6DEA-4C38-A42E-51524C5231E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B35D43-BF3C-45AA-A36A-C2514CDBE8A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610145D-9B45-4502-9131-FEB38C97F7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6AA7CDE-7ECD-4FD6-9A10-2F9954416B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A5CC36-E9BE-4D3A-88AE-70A544900E3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923605-9649-4BD9-B10F-6E939F7B6F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E5C49D8-9EDD-420B-B382-EC33003FAA0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886EC4-0001-439C-AEA1-C1CB84B927F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FA9150-728E-41C7-8F78-9C74D28CDB7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24E15F-42B4-4249-BCEE-03337870265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5D8588-D90C-46FB-BAFF-B7032C9C16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19D5359-CD24-46BA-83D2-977D8AC7776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6B4096C-97AF-443A-9FCE-05DC7AE1B0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DCD5906-B148-48BA-BEB9-04C9BB9415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97F4BAA7-4D16-4BB8-ADD7-7BD142F7BCC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CB237B89-DA9E-424C-AACD-7552FA07253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6AD48A3-8041-454D-A0F4-A235E4E3118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9102FD2-5A82-424B-B51B-5006CFB94DC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DF66F54-8413-4A51-9710-2CD96001832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94703832-E8C7-426F-8F16-5AE739B8F69D}"/>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399F29DD-2524-4808-900E-EEB82BF712C6}"/>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93098666-ACD9-4C42-B921-35AC00CB47A8}"/>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9A498B95-2675-4075-94DE-DEBB4085666B}"/>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4E545D35-7E24-46BF-A74D-644EC7C1ABDF}"/>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2EA5FE45-6E86-497B-B730-272FC0E94666}"/>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8EC4DE-47E6-46CA-94B7-71A16091144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EBCECE-8F1D-4BD3-B70D-B71683C892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87B72E-18D8-4420-A9E2-F662BB414F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2FC4802-1BC3-4BA8-83FB-FA13B3FB2C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2A015E-E8A1-4931-BF85-1D2E9CCE15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a:extLst>
            <a:ext uri="{FF2B5EF4-FFF2-40B4-BE49-F238E27FC236}">
              <a16:creationId xmlns:a16="http://schemas.microsoft.com/office/drawing/2014/main" id="{98F86B1C-644E-4104-AEB2-F57CB80D0064}"/>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5" name="【道路】&#10;有形固定資産減価償却率該当値テキスト">
          <a:extLst>
            <a:ext uri="{FF2B5EF4-FFF2-40B4-BE49-F238E27FC236}">
              <a16:creationId xmlns:a16="http://schemas.microsoft.com/office/drawing/2014/main" id="{1F7E352B-EAEF-4B19-A800-6A3913F7EE7B}"/>
            </a:ext>
          </a:extLst>
        </xdr:cNvPr>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48348B43-322B-4CA5-9BB0-F53099386083}"/>
            </a:ext>
          </a:extLst>
        </xdr:cNvPr>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87630</xdr:rowOff>
    </xdr:to>
    <xdr:cxnSp macro="">
      <xdr:nvCxnSpPr>
        <xdr:cNvPr id="77" name="直線コネクタ 76">
          <a:extLst>
            <a:ext uri="{FF2B5EF4-FFF2-40B4-BE49-F238E27FC236}">
              <a16:creationId xmlns:a16="http://schemas.microsoft.com/office/drawing/2014/main" id="{9551D149-55E7-47F2-ABE8-DF33EBE185B0}"/>
            </a:ext>
          </a:extLst>
        </xdr:cNvPr>
        <xdr:cNvCxnSpPr/>
      </xdr:nvCxnSpPr>
      <xdr:spPr>
        <a:xfrm>
          <a:off x="3797300" y="65700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a:extLst>
            <a:ext uri="{FF2B5EF4-FFF2-40B4-BE49-F238E27FC236}">
              <a16:creationId xmlns:a16="http://schemas.microsoft.com/office/drawing/2014/main" id="{80417069-9B02-4CB6-8A6C-FBE6FC8021EA}"/>
            </a:ext>
          </a:extLst>
        </xdr:cNvPr>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FEE2606D-8F61-47AF-A738-991CE4517559}"/>
            </a:ext>
          </a:extLst>
        </xdr:cNvPr>
        <xdr:cNvCxnSpPr/>
      </xdr:nvCxnSpPr>
      <xdr:spPr>
        <a:xfrm>
          <a:off x="2908300" y="653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185E46D1-9C57-485B-B0E6-F5E8243788E3}"/>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23949</xdr:rowOff>
    </xdr:to>
    <xdr:cxnSp macro="">
      <xdr:nvCxnSpPr>
        <xdr:cNvPr id="81" name="直線コネクタ 80">
          <a:extLst>
            <a:ext uri="{FF2B5EF4-FFF2-40B4-BE49-F238E27FC236}">
              <a16:creationId xmlns:a16="http://schemas.microsoft.com/office/drawing/2014/main" id="{20FC6CD2-9B6C-42B6-B25B-3BAD28AD4BAA}"/>
            </a:ext>
          </a:extLst>
        </xdr:cNvPr>
        <xdr:cNvCxnSpPr/>
      </xdr:nvCxnSpPr>
      <xdr:spPr>
        <a:xfrm>
          <a:off x="2019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BD6DCCA9-1F30-4FF6-862A-1BBE6330736B}"/>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EE52854E-0E0F-43F4-BD2B-2DC5BFF386CB}"/>
            </a:ext>
          </a:extLst>
        </xdr:cNvPr>
        <xdr:cNvCxnSpPr/>
      </xdr:nvCxnSpPr>
      <xdr:spPr>
        <a:xfrm>
          <a:off x="1130300" y="648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F02E74E-98A7-4B09-9A44-5FB1BD54D06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C7B5BE1E-D73E-4BD9-89B7-722AF29A14D1}"/>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A37848AE-AF78-436F-AE44-0FA0B38DCC79}"/>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69E635DC-E653-4E6A-8D12-8915FA1B8018}"/>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122300</xdr:rowOff>
    </xdr:from>
    <xdr:ext cx="405111" cy="259045"/>
    <xdr:sp macro="" textlink="">
      <xdr:nvSpPr>
        <xdr:cNvPr id="88" name="n_1mainValue【道路】&#10;有形固定資産減価償却率">
          <a:extLst>
            <a:ext uri="{FF2B5EF4-FFF2-40B4-BE49-F238E27FC236}">
              <a16:creationId xmlns:a16="http://schemas.microsoft.com/office/drawing/2014/main" id="{93923CFF-5FF2-4714-BDFA-08D3DD9261A8}"/>
            </a:ext>
          </a:extLst>
        </xdr:cNvPr>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9" name="n_2mainValue【道路】&#10;有形固定資産減価償却率">
          <a:extLst>
            <a:ext uri="{FF2B5EF4-FFF2-40B4-BE49-F238E27FC236}">
              <a16:creationId xmlns:a16="http://schemas.microsoft.com/office/drawing/2014/main" id="{9FA73B1C-11A8-4012-9DA6-DC3B7F3946C3}"/>
            </a:ext>
          </a:extLst>
        </xdr:cNvPr>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道路】&#10;有形固定資産減価償却率">
          <a:extLst>
            <a:ext uri="{FF2B5EF4-FFF2-40B4-BE49-F238E27FC236}">
              <a16:creationId xmlns:a16="http://schemas.microsoft.com/office/drawing/2014/main" id="{ECA74328-799C-4530-8B56-A0179064FC75}"/>
            </a:ext>
          </a:extLst>
        </xdr:cNvPr>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91" name="n_4mainValue【道路】&#10;有形固定資産減価償却率">
          <a:extLst>
            <a:ext uri="{FF2B5EF4-FFF2-40B4-BE49-F238E27FC236}">
              <a16:creationId xmlns:a16="http://schemas.microsoft.com/office/drawing/2014/main" id="{A90F81CD-1835-4CF1-9049-BA53B66B7804}"/>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309A105-FC39-46F0-B10A-6121EBFB1E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D756F59-3968-48A8-8F1D-45F4025B1F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2D6B054-5F92-44A8-BC49-DE14C5C099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1B8683E-D0CA-4CFA-BEA9-0165C9EB66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5A532C0-8F06-4295-B916-3644D205B4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CAFB5E-C900-48FE-9164-CA7EA41A87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1C9291-DE9D-47DA-95CB-CA259FB31D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8F5577-5892-4D6C-8570-51FEEE2B63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E8557AB-E148-4AB2-8C31-83E70E93A4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E4D29C-1CA1-42DA-9E6B-1A616A7C76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82E72A0-CCC4-4694-A882-73D519329C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3910593-2510-4913-AAE6-85A65B3C42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67121C0-C874-4FD2-8E54-55021BDEEC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612C6F3-CA4A-4CEE-B62C-7B87B52568F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591F05A-A367-4178-8971-5534191045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C16B737-F776-4E85-9181-5BB28C41E8F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3382DC5-CC5D-48D6-A02B-E37DEC9CC6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32F2365-F1ED-499C-9703-2838AC83CB9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FBA3D9D-68CA-4752-AEF3-0C46BF3795F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7F636B5-3913-4DF9-8590-0C8223D9FBC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CAAD300-AB3A-421A-AD43-A82FCAB5B4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9BF0343-F3DF-400A-8572-E4AC1E696A1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572DA82-989A-45F0-846E-7A02FDD372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55C3B5B9-4435-4C7A-96BF-924312B2EEA1}"/>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F46871B3-B1FA-45DE-B000-0608B08D0BAB}"/>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F4A613C2-146E-46C4-B8CC-E9763DA784D5}"/>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E68F950A-6BDA-410B-9254-623B4B44B4BB}"/>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ABF68F1D-15C5-4FB3-8F20-DF21397EBD7C}"/>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396EC965-241F-4D57-9D17-34ADACDF4A0C}"/>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EC1D9944-5424-481D-A658-0309F532CBDC}"/>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65D3DB30-C54D-414A-990A-4F1A0F0D85BD}"/>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59179F88-7AB4-431F-9408-0ED385D5D191}"/>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89B38FB0-D5E0-4B98-8382-A38C736E29C7}"/>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EE749BF8-F9FE-4925-B1B3-6127E0ECE69D}"/>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33D649-AC1D-467A-8F59-F3626F206E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9C752E-F66B-459F-B085-C5CCE2C5D5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DDBFA9-106D-4E8B-8F82-ED135520CA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781C82-02D0-4819-A487-AF67B22EDE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C39CC4-7871-407F-95C2-69C0167753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49470</xdr:rowOff>
    </xdr:from>
    <xdr:to>
      <xdr:col>55</xdr:col>
      <xdr:colOff>50800</xdr:colOff>
      <xdr:row>41</xdr:row>
      <xdr:rowOff>151070</xdr:rowOff>
    </xdr:to>
    <xdr:sp macro="" textlink="">
      <xdr:nvSpPr>
        <xdr:cNvPr id="131" name="楕円 130">
          <a:extLst>
            <a:ext uri="{FF2B5EF4-FFF2-40B4-BE49-F238E27FC236}">
              <a16:creationId xmlns:a16="http://schemas.microsoft.com/office/drawing/2014/main" id="{C81EF89D-5E69-40D3-8365-4DE0E3AD3210}"/>
            </a:ext>
          </a:extLst>
        </xdr:cNvPr>
        <xdr:cNvSpPr/>
      </xdr:nvSpPr>
      <xdr:spPr>
        <a:xfrm>
          <a:off x="10426700" y="70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135847</xdr:rowOff>
    </xdr:from>
    <xdr:ext cx="534377" cy="259045"/>
    <xdr:sp macro="" textlink="">
      <xdr:nvSpPr>
        <xdr:cNvPr id="132" name="【道路】&#10;一人当たり延長該当値テキスト">
          <a:extLst>
            <a:ext uri="{FF2B5EF4-FFF2-40B4-BE49-F238E27FC236}">
              <a16:creationId xmlns:a16="http://schemas.microsoft.com/office/drawing/2014/main" id="{EFA23A7E-F94A-4B7E-A482-FE8BC52A44D8}"/>
            </a:ext>
          </a:extLst>
        </xdr:cNvPr>
        <xdr:cNvSpPr txBox="1"/>
      </xdr:nvSpPr>
      <xdr:spPr>
        <a:xfrm>
          <a:off x="10515600" y="69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52609</xdr:rowOff>
    </xdr:from>
    <xdr:to>
      <xdr:col>50</xdr:col>
      <xdr:colOff>165100</xdr:colOff>
      <xdr:row>41</xdr:row>
      <xdr:rowOff>154209</xdr:rowOff>
    </xdr:to>
    <xdr:sp macro="" textlink="">
      <xdr:nvSpPr>
        <xdr:cNvPr id="133" name="楕円 132">
          <a:extLst>
            <a:ext uri="{FF2B5EF4-FFF2-40B4-BE49-F238E27FC236}">
              <a16:creationId xmlns:a16="http://schemas.microsoft.com/office/drawing/2014/main" id="{645E162D-4242-46D8-AC4A-508A8005EF1C}"/>
            </a:ext>
          </a:extLst>
        </xdr:cNvPr>
        <xdr:cNvSpPr/>
      </xdr:nvSpPr>
      <xdr:spPr>
        <a:xfrm>
          <a:off x="9588500" y="70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100270</xdr:rowOff>
    </xdr:from>
    <xdr:to>
      <xdr:col>55</xdr:col>
      <xdr:colOff>0</xdr:colOff>
      <xdr:row>41</xdr:row>
      <xdr:rowOff>103409</xdr:rowOff>
    </xdr:to>
    <xdr:cxnSp macro="">
      <xdr:nvCxnSpPr>
        <xdr:cNvPr id="134" name="直線コネクタ 133">
          <a:extLst>
            <a:ext uri="{FF2B5EF4-FFF2-40B4-BE49-F238E27FC236}">
              <a16:creationId xmlns:a16="http://schemas.microsoft.com/office/drawing/2014/main" id="{BEA5C253-E088-4FB7-AEE1-96F893411E5A}"/>
            </a:ext>
          </a:extLst>
        </xdr:cNvPr>
        <xdr:cNvCxnSpPr/>
      </xdr:nvCxnSpPr>
      <xdr:spPr>
        <a:xfrm flipV="1">
          <a:off x="9639300" y="7129720"/>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56061</xdr:rowOff>
    </xdr:from>
    <xdr:to>
      <xdr:col>46</xdr:col>
      <xdr:colOff>38100</xdr:colOff>
      <xdr:row>41</xdr:row>
      <xdr:rowOff>157661</xdr:rowOff>
    </xdr:to>
    <xdr:sp macro="" textlink="">
      <xdr:nvSpPr>
        <xdr:cNvPr id="135" name="楕円 134">
          <a:extLst>
            <a:ext uri="{FF2B5EF4-FFF2-40B4-BE49-F238E27FC236}">
              <a16:creationId xmlns:a16="http://schemas.microsoft.com/office/drawing/2014/main" id="{4524E4C1-742C-412F-90E2-CC8917C225C2}"/>
            </a:ext>
          </a:extLst>
        </xdr:cNvPr>
        <xdr:cNvSpPr/>
      </xdr:nvSpPr>
      <xdr:spPr>
        <a:xfrm>
          <a:off x="8699500" y="70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103409</xdr:rowOff>
    </xdr:from>
    <xdr:to>
      <xdr:col>50</xdr:col>
      <xdr:colOff>114300</xdr:colOff>
      <xdr:row>41</xdr:row>
      <xdr:rowOff>106861</xdr:rowOff>
    </xdr:to>
    <xdr:cxnSp macro="">
      <xdr:nvCxnSpPr>
        <xdr:cNvPr id="136" name="直線コネクタ 135">
          <a:extLst>
            <a:ext uri="{FF2B5EF4-FFF2-40B4-BE49-F238E27FC236}">
              <a16:creationId xmlns:a16="http://schemas.microsoft.com/office/drawing/2014/main" id="{B2658B30-0DBF-408B-A778-FDA4C72407C9}"/>
            </a:ext>
          </a:extLst>
        </xdr:cNvPr>
        <xdr:cNvCxnSpPr/>
      </xdr:nvCxnSpPr>
      <xdr:spPr>
        <a:xfrm flipV="1">
          <a:off x="8750300" y="713285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59477</xdr:rowOff>
    </xdr:from>
    <xdr:to>
      <xdr:col>41</xdr:col>
      <xdr:colOff>101600</xdr:colOff>
      <xdr:row>41</xdr:row>
      <xdr:rowOff>161077</xdr:rowOff>
    </xdr:to>
    <xdr:sp macro="" textlink="">
      <xdr:nvSpPr>
        <xdr:cNvPr id="137" name="楕円 136">
          <a:extLst>
            <a:ext uri="{FF2B5EF4-FFF2-40B4-BE49-F238E27FC236}">
              <a16:creationId xmlns:a16="http://schemas.microsoft.com/office/drawing/2014/main" id="{3D970F2C-2ECF-403A-9B7D-0BFBA2EFFD14}"/>
            </a:ext>
          </a:extLst>
        </xdr:cNvPr>
        <xdr:cNvSpPr/>
      </xdr:nvSpPr>
      <xdr:spPr>
        <a:xfrm>
          <a:off x="7810500" y="70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106861</xdr:rowOff>
    </xdr:from>
    <xdr:to>
      <xdr:col>45</xdr:col>
      <xdr:colOff>177800</xdr:colOff>
      <xdr:row>41</xdr:row>
      <xdr:rowOff>110277</xdr:rowOff>
    </xdr:to>
    <xdr:cxnSp macro="">
      <xdr:nvCxnSpPr>
        <xdr:cNvPr id="138" name="直線コネクタ 137">
          <a:extLst>
            <a:ext uri="{FF2B5EF4-FFF2-40B4-BE49-F238E27FC236}">
              <a16:creationId xmlns:a16="http://schemas.microsoft.com/office/drawing/2014/main" id="{22274C3A-0525-4B4C-9C62-69C7AAFB979B}"/>
            </a:ext>
          </a:extLst>
        </xdr:cNvPr>
        <xdr:cNvCxnSpPr/>
      </xdr:nvCxnSpPr>
      <xdr:spPr>
        <a:xfrm flipV="1">
          <a:off x="7861300" y="7136311"/>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63664</xdr:rowOff>
    </xdr:from>
    <xdr:to>
      <xdr:col>36</xdr:col>
      <xdr:colOff>165100</xdr:colOff>
      <xdr:row>41</xdr:row>
      <xdr:rowOff>165264</xdr:rowOff>
    </xdr:to>
    <xdr:sp macro="" textlink="">
      <xdr:nvSpPr>
        <xdr:cNvPr id="139" name="楕円 138">
          <a:extLst>
            <a:ext uri="{FF2B5EF4-FFF2-40B4-BE49-F238E27FC236}">
              <a16:creationId xmlns:a16="http://schemas.microsoft.com/office/drawing/2014/main" id="{A2582B76-3034-4311-B5F1-DC6D5F359240}"/>
            </a:ext>
          </a:extLst>
        </xdr:cNvPr>
        <xdr:cNvSpPr/>
      </xdr:nvSpPr>
      <xdr:spPr>
        <a:xfrm>
          <a:off x="6921500" y="70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110277</xdr:rowOff>
    </xdr:from>
    <xdr:to>
      <xdr:col>41</xdr:col>
      <xdr:colOff>50800</xdr:colOff>
      <xdr:row>41</xdr:row>
      <xdr:rowOff>114464</xdr:rowOff>
    </xdr:to>
    <xdr:cxnSp macro="">
      <xdr:nvCxnSpPr>
        <xdr:cNvPr id="140" name="直線コネクタ 139">
          <a:extLst>
            <a:ext uri="{FF2B5EF4-FFF2-40B4-BE49-F238E27FC236}">
              <a16:creationId xmlns:a16="http://schemas.microsoft.com/office/drawing/2014/main" id="{3B3BCB8E-E350-4960-9AD5-9FC27347618D}"/>
            </a:ext>
          </a:extLst>
        </xdr:cNvPr>
        <xdr:cNvCxnSpPr/>
      </xdr:nvCxnSpPr>
      <xdr:spPr>
        <a:xfrm flipV="1">
          <a:off x="6972300" y="7139727"/>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8EC2DAD9-8C9E-4AA5-8055-D5C9FAF9F4CA}"/>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BDC9DEB2-4BF3-4A8B-B9AF-12912701C629}"/>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DDF59310-6D32-4255-8569-5BD875E188ED}"/>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219FB385-FCC4-440C-871B-A12DFE6E4C4A}"/>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145336</xdr:rowOff>
    </xdr:from>
    <xdr:ext cx="534377" cy="259045"/>
    <xdr:sp macro="" textlink="">
      <xdr:nvSpPr>
        <xdr:cNvPr id="145" name="n_1mainValue【道路】&#10;一人当たり延長">
          <a:extLst>
            <a:ext uri="{FF2B5EF4-FFF2-40B4-BE49-F238E27FC236}">
              <a16:creationId xmlns:a16="http://schemas.microsoft.com/office/drawing/2014/main" id="{0B3B7912-BC63-4851-AB25-85CE98459FDD}"/>
            </a:ext>
          </a:extLst>
        </xdr:cNvPr>
        <xdr:cNvSpPr txBox="1"/>
      </xdr:nvSpPr>
      <xdr:spPr>
        <a:xfrm>
          <a:off x="9359411" y="71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148788</xdr:rowOff>
    </xdr:from>
    <xdr:ext cx="534377" cy="259045"/>
    <xdr:sp macro="" textlink="">
      <xdr:nvSpPr>
        <xdr:cNvPr id="146" name="n_2mainValue【道路】&#10;一人当たり延長">
          <a:extLst>
            <a:ext uri="{FF2B5EF4-FFF2-40B4-BE49-F238E27FC236}">
              <a16:creationId xmlns:a16="http://schemas.microsoft.com/office/drawing/2014/main" id="{6B783A17-13A0-41F5-BF19-CC0BC1D34950}"/>
            </a:ext>
          </a:extLst>
        </xdr:cNvPr>
        <xdr:cNvSpPr txBox="1"/>
      </xdr:nvSpPr>
      <xdr:spPr>
        <a:xfrm>
          <a:off x="8483111" y="717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152204</xdr:rowOff>
    </xdr:from>
    <xdr:ext cx="534377" cy="259045"/>
    <xdr:sp macro="" textlink="">
      <xdr:nvSpPr>
        <xdr:cNvPr id="147" name="n_3mainValue【道路】&#10;一人当たり延長">
          <a:extLst>
            <a:ext uri="{FF2B5EF4-FFF2-40B4-BE49-F238E27FC236}">
              <a16:creationId xmlns:a16="http://schemas.microsoft.com/office/drawing/2014/main" id="{DD8E994B-BA34-47BC-A557-BB4A0C29C701}"/>
            </a:ext>
          </a:extLst>
        </xdr:cNvPr>
        <xdr:cNvSpPr txBox="1"/>
      </xdr:nvSpPr>
      <xdr:spPr>
        <a:xfrm>
          <a:off x="7594111" y="71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156391</xdr:rowOff>
    </xdr:from>
    <xdr:ext cx="534377" cy="259045"/>
    <xdr:sp macro="" textlink="">
      <xdr:nvSpPr>
        <xdr:cNvPr id="148" name="n_4mainValue【道路】&#10;一人当たり延長">
          <a:extLst>
            <a:ext uri="{FF2B5EF4-FFF2-40B4-BE49-F238E27FC236}">
              <a16:creationId xmlns:a16="http://schemas.microsoft.com/office/drawing/2014/main" id="{1AEBB241-D21E-4182-836C-A3AAF87494EF}"/>
            </a:ext>
          </a:extLst>
        </xdr:cNvPr>
        <xdr:cNvSpPr txBox="1"/>
      </xdr:nvSpPr>
      <xdr:spPr>
        <a:xfrm>
          <a:off x="6705111" y="718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3F83504-4C25-484D-ACC1-A12896E904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8100B88-D623-44C7-A50C-2289FCF939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1ABC80C-BC16-4844-903D-5ACD6E76CF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7E8E933-6E0A-4E9F-B14C-45ED2993FD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143293F-D232-48E1-ADD1-1FD33007E3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1957536-9C2F-4ACC-81FA-13EEFFEE02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DCB7A8E-0A3A-414E-8B48-C73B7EC2E7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DA94C47-D242-48FC-B4AA-715073F041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98C926B-F4FF-45FB-B83A-578BE77115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E734D4D-00D8-4C92-8096-8E33619FF9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F673F41-EB2E-4FEC-9474-00884AC3A2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030E53E-6926-408C-B747-4A5502BE41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B38424B-BD49-4ABD-8C6C-407688F497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F3E8201-8619-4E07-958C-ADB03EA324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0B3C24E-BC9B-4D80-853A-84AFEF1F769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0ADDFCE-E230-49FE-BB90-FF7A237C91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138B74E-C556-4B2F-9D0F-1369463914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15F7D10-DE03-44E3-A5D7-8C7B0130A52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57844A0-D3FC-41A1-9BFF-C540D3BE30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E405AEF-7078-468A-BF83-4DB9804C1D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51D7196-F07C-4060-91B7-95C54A9AF1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E84B376-A9B0-49FC-B9AE-3E4BB97F849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A7E4339-B30D-4AFE-8D4C-0B6D82B306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803703D-306C-4336-B633-55CF181181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7F9ED96-9DB6-42EB-8CF4-6FE12191F4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6C7B689E-5638-4706-994C-4818E3F9ACE4}"/>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18785FC-A84B-4C3F-8E48-4FCB2CFA37BE}"/>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CF5093B5-0DE1-4BD2-A463-3AC4025F565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7DA393E-E141-4390-9777-2BFAE81776E8}"/>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524EDEEF-8E7D-435A-AACE-C40237CB7761}"/>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B2891A1-6A60-442C-8FB6-53B792541E7D}"/>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60E5DE65-67E5-4BC3-88EC-332395F65ED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F460C15E-947A-4107-84E7-243F1F48B848}"/>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91608501-9565-4DB4-9F08-1ED7E3543ACB}"/>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A906B7DA-F3A5-4F87-B7F0-AB79095FCD9A}"/>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40CCC495-068B-4DA5-ABF2-549E5C58E00D}"/>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9B6F1C-9856-4957-AE04-0E3CF78428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160D9F-16BD-4754-8AD6-8A3E4EE7AC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8A58A0-290C-485A-8B90-CDC1806BD3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C47FF3D-7F62-4047-AE8C-F9E876C8AF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FF166B6-DD19-4439-BB50-B10488810C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90" name="楕円 189">
          <a:extLst>
            <a:ext uri="{FF2B5EF4-FFF2-40B4-BE49-F238E27FC236}">
              <a16:creationId xmlns:a16="http://schemas.microsoft.com/office/drawing/2014/main" id="{E3FF3B3D-4EA9-4A91-BBF9-5FE1ACB25A19}"/>
            </a:ext>
          </a:extLst>
        </xdr:cNvPr>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EE37403-4F5D-4701-B3CA-39AECF2194AA}"/>
            </a:ext>
          </a:extLst>
        </xdr:cNvPr>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92" name="楕円 191">
          <a:extLst>
            <a:ext uri="{FF2B5EF4-FFF2-40B4-BE49-F238E27FC236}">
              <a16:creationId xmlns:a16="http://schemas.microsoft.com/office/drawing/2014/main" id="{885A1475-9B99-4D1C-8AB7-E1C76D004C0A}"/>
            </a:ext>
          </a:extLst>
        </xdr:cNvPr>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52251</xdr:rowOff>
    </xdr:to>
    <xdr:cxnSp macro="">
      <xdr:nvCxnSpPr>
        <xdr:cNvPr id="193" name="直線コネクタ 192">
          <a:extLst>
            <a:ext uri="{FF2B5EF4-FFF2-40B4-BE49-F238E27FC236}">
              <a16:creationId xmlns:a16="http://schemas.microsoft.com/office/drawing/2014/main" id="{D45BBFBB-F5D7-4E79-AF02-7F9539AB778F}"/>
            </a:ext>
          </a:extLst>
        </xdr:cNvPr>
        <xdr:cNvCxnSpPr/>
      </xdr:nvCxnSpPr>
      <xdr:spPr>
        <a:xfrm>
          <a:off x="3797300" y="106658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4" name="楕円 193">
          <a:extLst>
            <a:ext uri="{FF2B5EF4-FFF2-40B4-BE49-F238E27FC236}">
              <a16:creationId xmlns:a16="http://schemas.microsoft.com/office/drawing/2014/main" id="{E7073C79-3DDB-4915-BE0B-83CBF33B653F}"/>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35923</xdr:rowOff>
    </xdr:to>
    <xdr:cxnSp macro="">
      <xdr:nvCxnSpPr>
        <xdr:cNvPr id="195" name="直線コネクタ 194">
          <a:extLst>
            <a:ext uri="{FF2B5EF4-FFF2-40B4-BE49-F238E27FC236}">
              <a16:creationId xmlns:a16="http://schemas.microsoft.com/office/drawing/2014/main" id="{2EE42ACE-DE5E-44DC-9380-E1F1D98DC450}"/>
            </a:ext>
          </a:extLst>
        </xdr:cNvPr>
        <xdr:cNvCxnSpPr/>
      </xdr:nvCxnSpPr>
      <xdr:spPr>
        <a:xfrm>
          <a:off x="2908300" y="10649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6" name="楕円 195">
          <a:extLst>
            <a:ext uri="{FF2B5EF4-FFF2-40B4-BE49-F238E27FC236}">
              <a16:creationId xmlns:a16="http://schemas.microsoft.com/office/drawing/2014/main" id="{A3FFE282-F73D-4582-96AB-71ADAC8AA117}"/>
            </a:ext>
          </a:extLst>
        </xdr:cNvPr>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19594</xdr:rowOff>
    </xdr:to>
    <xdr:cxnSp macro="">
      <xdr:nvCxnSpPr>
        <xdr:cNvPr id="197" name="直線コネクタ 196">
          <a:extLst>
            <a:ext uri="{FF2B5EF4-FFF2-40B4-BE49-F238E27FC236}">
              <a16:creationId xmlns:a16="http://schemas.microsoft.com/office/drawing/2014/main" id="{0586A6A2-E418-4733-B123-4EBC61FBF1D6}"/>
            </a:ext>
          </a:extLst>
        </xdr:cNvPr>
        <xdr:cNvCxnSpPr/>
      </xdr:nvCxnSpPr>
      <xdr:spPr>
        <a:xfrm>
          <a:off x="2019300" y="1063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8" name="楕円 197">
          <a:extLst>
            <a:ext uri="{FF2B5EF4-FFF2-40B4-BE49-F238E27FC236}">
              <a16:creationId xmlns:a16="http://schemas.microsoft.com/office/drawing/2014/main" id="{4CC608E0-ED04-45E1-9C8C-8E8EA8F4EBA1}"/>
            </a:ext>
          </a:extLst>
        </xdr:cNvPr>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156754</xdr:rowOff>
    </xdr:from>
    <xdr:to>
      <xdr:col>10</xdr:col>
      <xdr:colOff>114300</xdr:colOff>
      <xdr:row>62</xdr:row>
      <xdr:rowOff>3266</xdr:rowOff>
    </xdr:to>
    <xdr:cxnSp macro="">
      <xdr:nvCxnSpPr>
        <xdr:cNvPr id="199" name="直線コネクタ 198">
          <a:extLst>
            <a:ext uri="{FF2B5EF4-FFF2-40B4-BE49-F238E27FC236}">
              <a16:creationId xmlns:a16="http://schemas.microsoft.com/office/drawing/2014/main" id="{99392258-B7EE-40B0-A508-D1CFC01B8B0A}"/>
            </a:ext>
          </a:extLst>
        </xdr:cNvPr>
        <xdr:cNvCxnSpPr/>
      </xdr:nvCxnSpPr>
      <xdr:spPr>
        <a:xfrm>
          <a:off x="1130300" y="106152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97BED9F-4694-4B38-B62D-9CDDE6898F30}"/>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39BA219-5F7B-4043-A3FA-45B206C56E1A}"/>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0434BB2-612F-4017-9362-C69D238ED94B}"/>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BC8FC8A-F940-4C8C-9879-604011BB938E}"/>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E49957D-382C-46F4-808F-E56300102F19}"/>
            </a:ext>
          </a:extLst>
        </xdr:cNvPr>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3D362CA-3E8C-4C37-BFA9-CFD63B61D6AF}"/>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BBB0FCF-85BF-4EA1-9F3D-4F01D15EAF10}"/>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4F73D7F-BDB2-4ACD-B588-FFB5D80A2B57}"/>
            </a:ext>
          </a:extLst>
        </xdr:cNvPr>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EC2E1FA-7FDF-4A38-B946-96308774A5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1A9237F-3BE9-4102-911B-4AECA8EF58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5130F96-5EFB-4B14-A28E-50BC8DE0CE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BBEA75-69AE-4941-9F33-FF84A0DF02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DC4C8D4-EEC9-4CF5-9A7B-4C5DA6D84E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17D37A7-2660-4690-A057-C0D0A98E5A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8800643-5E17-42B2-87D9-0DD70F23EB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73CE778-9E48-43C5-B4DB-F7C2E5D627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07514CA-8FA0-4056-BB4E-335CAEDB16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CF922EB-87D7-479E-9040-37F3569533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48CBFE0-802B-4C04-A693-E93B4FA816E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B7457A4F-43DE-4AC1-957C-B0EA6BE2E98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A202CBA-EC87-4D84-9EE9-A283753B48B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3387368-46EE-4676-9C14-2D8E3F08D25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1CB05FD3-E28B-4ED0-B60B-F22D505027C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75119C8-9DCC-44F7-8BBA-5BC4252FB84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A09BE3D-9C3B-4ED5-8629-6FED1B6FE21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7A49618-F13B-43E1-BFB6-A436476CA85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5145FD2-C3A0-4A1B-B301-012279C3F7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6E2AAB94-E644-43AE-9C3E-1C6C5D2CA01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0671706-D145-4FC0-B4D9-E47497A74A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ABC2EB20-D2B6-4C6C-ACF2-5621AEBA3CF9}"/>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5EA4FE1-43A8-4AFC-A01C-6D3E5CA49405}"/>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B32E7357-E93A-4F45-BD5C-10BB4636DA72}"/>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D53ACA0-79CA-4C7B-BE07-E29128C4D317}"/>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2C8F5E2E-D25D-408B-9354-4B5D7FE0C6F4}"/>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B51CDB7-9797-41F2-96D6-055B125A5A44}"/>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83EA5E1B-A826-4F3F-A930-4D0F9596F618}"/>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C425D07A-BCBE-42FE-AA96-36C3BAD766BE}"/>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1F461B4F-B415-47C7-B574-BF55D8233568}"/>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EDE6A8A2-D817-4AC8-8705-306DEB569227}"/>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E71809B7-F30F-469C-8129-B9F6AF115707}"/>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BDFAEF5-4C01-461C-BCA6-4E295FD1D3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D83BA6-0EB4-4243-9ADE-5BA3B49B8B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055021-72E5-4F6F-B87F-6DF3013B8E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AEEE18-D97F-40E9-BA7C-783AB51942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F82FC1-186E-44DD-9873-B84B34BC60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30136</xdr:rowOff>
    </xdr:from>
    <xdr:to>
      <xdr:col>55</xdr:col>
      <xdr:colOff>50800</xdr:colOff>
      <xdr:row>63</xdr:row>
      <xdr:rowOff>131736</xdr:rowOff>
    </xdr:to>
    <xdr:sp macro="" textlink="">
      <xdr:nvSpPr>
        <xdr:cNvPr id="245" name="楕円 244">
          <a:extLst>
            <a:ext uri="{FF2B5EF4-FFF2-40B4-BE49-F238E27FC236}">
              <a16:creationId xmlns:a16="http://schemas.microsoft.com/office/drawing/2014/main" id="{97E621ED-A671-4319-AD48-3DE5DD42649D}"/>
            </a:ext>
          </a:extLst>
        </xdr:cNvPr>
        <xdr:cNvSpPr/>
      </xdr:nvSpPr>
      <xdr:spPr>
        <a:xfrm>
          <a:off x="10426700" y="108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116513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6E0CDD48-E469-4A1D-A3AD-0DA19D1CDD41}"/>
            </a:ext>
          </a:extLst>
        </xdr:cNvPr>
        <xdr:cNvSpPr txBox="1"/>
      </xdr:nvSpPr>
      <xdr:spPr>
        <a:xfrm>
          <a:off x="10515600" y="1074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32737</xdr:rowOff>
    </xdr:from>
    <xdr:to>
      <xdr:col>50</xdr:col>
      <xdr:colOff>165100</xdr:colOff>
      <xdr:row>63</xdr:row>
      <xdr:rowOff>134337</xdr:rowOff>
    </xdr:to>
    <xdr:sp macro="" textlink="">
      <xdr:nvSpPr>
        <xdr:cNvPr id="247" name="楕円 246">
          <a:extLst>
            <a:ext uri="{FF2B5EF4-FFF2-40B4-BE49-F238E27FC236}">
              <a16:creationId xmlns:a16="http://schemas.microsoft.com/office/drawing/2014/main" id="{2E33D1D0-DB4B-4E1D-99B9-98BBEABC9F82}"/>
            </a:ext>
          </a:extLst>
        </xdr:cNvPr>
        <xdr:cNvSpPr/>
      </xdr:nvSpPr>
      <xdr:spPr>
        <a:xfrm>
          <a:off x="9588500" y="108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80936</xdr:rowOff>
    </xdr:from>
    <xdr:to>
      <xdr:col>55</xdr:col>
      <xdr:colOff>0</xdr:colOff>
      <xdr:row>63</xdr:row>
      <xdr:rowOff>83537</xdr:rowOff>
    </xdr:to>
    <xdr:cxnSp macro="">
      <xdr:nvCxnSpPr>
        <xdr:cNvPr id="248" name="直線コネクタ 247">
          <a:extLst>
            <a:ext uri="{FF2B5EF4-FFF2-40B4-BE49-F238E27FC236}">
              <a16:creationId xmlns:a16="http://schemas.microsoft.com/office/drawing/2014/main" id="{790DA9B6-F9DA-439D-B4BE-9BFDEFF5826D}"/>
            </a:ext>
          </a:extLst>
        </xdr:cNvPr>
        <xdr:cNvCxnSpPr/>
      </xdr:nvCxnSpPr>
      <xdr:spPr>
        <a:xfrm flipV="1">
          <a:off x="9639300" y="10882286"/>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35478</xdr:rowOff>
    </xdr:from>
    <xdr:to>
      <xdr:col>46</xdr:col>
      <xdr:colOff>38100</xdr:colOff>
      <xdr:row>63</xdr:row>
      <xdr:rowOff>137078</xdr:rowOff>
    </xdr:to>
    <xdr:sp macro="" textlink="">
      <xdr:nvSpPr>
        <xdr:cNvPr id="249" name="楕円 248">
          <a:extLst>
            <a:ext uri="{FF2B5EF4-FFF2-40B4-BE49-F238E27FC236}">
              <a16:creationId xmlns:a16="http://schemas.microsoft.com/office/drawing/2014/main" id="{132D4596-065C-4D23-ABDA-FA743F1E375D}"/>
            </a:ext>
          </a:extLst>
        </xdr:cNvPr>
        <xdr:cNvSpPr/>
      </xdr:nvSpPr>
      <xdr:spPr>
        <a:xfrm>
          <a:off x="8699500" y="108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83537</xdr:rowOff>
    </xdr:from>
    <xdr:to>
      <xdr:col>50</xdr:col>
      <xdr:colOff>114300</xdr:colOff>
      <xdr:row>63</xdr:row>
      <xdr:rowOff>86278</xdr:rowOff>
    </xdr:to>
    <xdr:cxnSp macro="">
      <xdr:nvCxnSpPr>
        <xdr:cNvPr id="250" name="直線コネクタ 249">
          <a:extLst>
            <a:ext uri="{FF2B5EF4-FFF2-40B4-BE49-F238E27FC236}">
              <a16:creationId xmlns:a16="http://schemas.microsoft.com/office/drawing/2014/main" id="{1440F72E-BB67-4337-A9EF-86963C95D026}"/>
            </a:ext>
          </a:extLst>
        </xdr:cNvPr>
        <xdr:cNvCxnSpPr/>
      </xdr:nvCxnSpPr>
      <xdr:spPr>
        <a:xfrm flipV="1">
          <a:off x="8750300" y="10884887"/>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38187</xdr:rowOff>
    </xdr:from>
    <xdr:to>
      <xdr:col>41</xdr:col>
      <xdr:colOff>101600</xdr:colOff>
      <xdr:row>63</xdr:row>
      <xdr:rowOff>139787</xdr:rowOff>
    </xdr:to>
    <xdr:sp macro="" textlink="">
      <xdr:nvSpPr>
        <xdr:cNvPr id="251" name="楕円 250">
          <a:extLst>
            <a:ext uri="{FF2B5EF4-FFF2-40B4-BE49-F238E27FC236}">
              <a16:creationId xmlns:a16="http://schemas.microsoft.com/office/drawing/2014/main" id="{0069AB96-FF62-4534-B42F-4CD64E72FF56}"/>
            </a:ext>
          </a:extLst>
        </xdr:cNvPr>
        <xdr:cNvSpPr/>
      </xdr:nvSpPr>
      <xdr:spPr>
        <a:xfrm>
          <a:off x="7810500" y="108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86278</xdr:rowOff>
    </xdr:from>
    <xdr:to>
      <xdr:col>45</xdr:col>
      <xdr:colOff>177800</xdr:colOff>
      <xdr:row>63</xdr:row>
      <xdr:rowOff>88987</xdr:rowOff>
    </xdr:to>
    <xdr:cxnSp macro="">
      <xdr:nvCxnSpPr>
        <xdr:cNvPr id="252" name="直線コネクタ 251">
          <a:extLst>
            <a:ext uri="{FF2B5EF4-FFF2-40B4-BE49-F238E27FC236}">
              <a16:creationId xmlns:a16="http://schemas.microsoft.com/office/drawing/2014/main" id="{D7EEAC02-CBFC-4585-A1BB-C79C37390188}"/>
            </a:ext>
          </a:extLst>
        </xdr:cNvPr>
        <xdr:cNvCxnSpPr/>
      </xdr:nvCxnSpPr>
      <xdr:spPr>
        <a:xfrm flipV="1">
          <a:off x="7861300" y="10887628"/>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40937</xdr:rowOff>
    </xdr:from>
    <xdr:to>
      <xdr:col>36</xdr:col>
      <xdr:colOff>165100</xdr:colOff>
      <xdr:row>63</xdr:row>
      <xdr:rowOff>142537</xdr:rowOff>
    </xdr:to>
    <xdr:sp macro="" textlink="">
      <xdr:nvSpPr>
        <xdr:cNvPr id="253" name="楕円 252">
          <a:extLst>
            <a:ext uri="{FF2B5EF4-FFF2-40B4-BE49-F238E27FC236}">
              <a16:creationId xmlns:a16="http://schemas.microsoft.com/office/drawing/2014/main" id="{2BA96C33-301B-43DB-8C92-BEF6A371B432}"/>
            </a:ext>
          </a:extLst>
        </xdr:cNvPr>
        <xdr:cNvSpPr/>
      </xdr:nvSpPr>
      <xdr:spPr>
        <a:xfrm>
          <a:off x="6921500" y="108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88987</xdr:rowOff>
    </xdr:from>
    <xdr:to>
      <xdr:col>41</xdr:col>
      <xdr:colOff>50800</xdr:colOff>
      <xdr:row>63</xdr:row>
      <xdr:rowOff>91737</xdr:rowOff>
    </xdr:to>
    <xdr:cxnSp macro="">
      <xdr:nvCxnSpPr>
        <xdr:cNvPr id="254" name="直線コネクタ 253">
          <a:extLst>
            <a:ext uri="{FF2B5EF4-FFF2-40B4-BE49-F238E27FC236}">
              <a16:creationId xmlns:a16="http://schemas.microsoft.com/office/drawing/2014/main" id="{56276F5A-2CF8-452C-9E51-500E21DC293D}"/>
            </a:ext>
          </a:extLst>
        </xdr:cNvPr>
        <xdr:cNvCxnSpPr/>
      </xdr:nvCxnSpPr>
      <xdr:spPr>
        <a:xfrm flipV="1">
          <a:off x="6972300" y="1089033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F807A31-CF73-462B-BF7E-58F11ABEAC84}"/>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AC1649A-1CEB-4476-9349-E0DAC4604DA3}"/>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23806F0-2781-4CEF-A221-3EE621AC4F98}"/>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8DBAD19-5D04-4203-B1C7-A7D3C502F468}"/>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125464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95CD5E6-1D3F-4D66-8C4B-1B65C2A3198C}"/>
            </a:ext>
          </a:extLst>
        </xdr:cNvPr>
        <xdr:cNvSpPr txBox="1"/>
      </xdr:nvSpPr>
      <xdr:spPr>
        <a:xfrm>
          <a:off x="9327095" y="1092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128205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386ADE-9BC3-4577-A3DE-98D061F3ADED}"/>
            </a:ext>
          </a:extLst>
        </xdr:cNvPr>
        <xdr:cNvSpPr txBox="1"/>
      </xdr:nvSpPr>
      <xdr:spPr>
        <a:xfrm>
          <a:off x="8450795" y="109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130914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EBC4F21-4893-4080-9F9C-838C0C1157AB}"/>
            </a:ext>
          </a:extLst>
        </xdr:cNvPr>
        <xdr:cNvSpPr txBox="1"/>
      </xdr:nvSpPr>
      <xdr:spPr>
        <a:xfrm>
          <a:off x="7561795" y="109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133664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468AC7B-FA13-4E4A-AE42-A4F71BC475B3}"/>
            </a:ext>
          </a:extLst>
        </xdr:cNvPr>
        <xdr:cNvSpPr txBox="1"/>
      </xdr:nvSpPr>
      <xdr:spPr>
        <a:xfrm>
          <a:off x="6672795" y="109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1543A24-C0DB-41CF-AF1C-6AB49B788F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EA32F12-778B-41EC-B3B3-1C0E2F4797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0767488-947F-45D4-A7B0-1EFB0F9235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A2583E4-7EBC-45EC-BBF1-4C16CD5900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6ADF64A-60CC-4A6C-9DAD-FBC95D2CAA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7E07E51-E111-4029-AF9C-42F20B5DFD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C7B0670-4A7C-49AA-851B-DEB110DD70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13FB4DA-4DB2-4B9B-87D3-548C9971A6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A4E74B8-955D-434D-82F9-E8F874813B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797391F-B21F-40DD-8ACD-6EB011F61C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3FFF476-4838-4A7B-A8A4-A2E350B7149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19C39A4-2B0E-4467-AEA8-E69E077D1C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FA3EFF2-5507-4104-9A91-B7E8CCCA872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65A5C4E-A7C4-4E80-BA9C-AACE9EF31E5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18C6D32-DB48-44E3-902D-84264F8585A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C51AFBD-4ECD-456B-AFFA-F3C0924B352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9DF124CA-F412-402A-B987-49CD3CDD0C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13FBBED-ED2B-4FE7-9B33-423A06E79A8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F033B28-6B0E-4F35-AAB4-725011CEFF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915FEA4-7E01-45FF-A670-E7C2F9EC582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0B4691B-6D71-4627-AD84-D7B746972BD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DFFAE73-2A7A-412C-B22C-5E617782E6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3B6AAFC-2C2F-40C6-BB2C-E1919F46F1B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0DFA3F4-20CC-4E4B-BECB-CB052F7E25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F15023B-023B-469A-9454-325D598B98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7C82DED3-5E55-42C0-BC68-6B37DF918271}"/>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84CF863-5502-46B3-9142-C4C474DCAAE6}"/>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F40A7FFF-1AB8-4368-B718-FC1B3A480AE6}"/>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5562FD55-8D12-4E44-81DE-8545B75A198A}"/>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315DB08-1110-404F-85E4-8D0FB5A09A6A}"/>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40E27C7-5F32-4681-9106-426E62D2A6BA}"/>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6E4B213C-1F71-42DF-85EB-5662AE36863F}"/>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FEE5DAB9-ADA3-4F2D-A85F-135DF10A24AE}"/>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E1EE6AC2-557F-4C24-8F0B-AF14853C13D9}"/>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55E53A6F-7A8A-48B3-BC14-5B35C9D32482}"/>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8EEC11EC-D2A5-4603-AEA4-DCFF001D601A}"/>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734BCE-CC46-4C23-9C4F-BC65BD6952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A7D7B8D-7A13-4CA7-8F62-8A8FCF7542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E013726-4A98-4E52-89B4-4DCA410CF3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4DB57A-D062-45C9-B12E-60BD6BDA82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F43CA3-3D8F-4D3F-BA42-432BB377FD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4" name="楕円 303">
          <a:extLst>
            <a:ext uri="{FF2B5EF4-FFF2-40B4-BE49-F238E27FC236}">
              <a16:creationId xmlns:a16="http://schemas.microsoft.com/office/drawing/2014/main" id="{94F35679-4ADB-4C1A-AFD6-E874AB77B538}"/>
            </a:ext>
          </a:extLst>
        </xdr:cNvPr>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5C8C18E-9722-459F-A7B1-CB832BA6BEFB}"/>
            </a:ext>
          </a:extLst>
        </xdr:cNvPr>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306" name="楕円 305">
          <a:extLst>
            <a:ext uri="{FF2B5EF4-FFF2-40B4-BE49-F238E27FC236}">
              <a16:creationId xmlns:a16="http://schemas.microsoft.com/office/drawing/2014/main" id="{A402075B-99B1-4CEF-8036-CF96CDA9C71F}"/>
            </a:ext>
          </a:extLst>
        </xdr:cNvPr>
        <xdr:cNvSpPr/>
      </xdr:nvSpPr>
      <xdr:spPr>
        <a:xfrm>
          <a:off x="3746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137705</xdr:rowOff>
    </xdr:to>
    <xdr:cxnSp macro="">
      <xdr:nvCxnSpPr>
        <xdr:cNvPr id="307" name="直線コネクタ 306">
          <a:extLst>
            <a:ext uri="{FF2B5EF4-FFF2-40B4-BE49-F238E27FC236}">
              <a16:creationId xmlns:a16="http://schemas.microsoft.com/office/drawing/2014/main" id="{353C01B4-A78F-4EF1-BA82-6D47DE6C14F7}"/>
            </a:ext>
          </a:extLst>
        </xdr:cNvPr>
        <xdr:cNvCxnSpPr/>
      </xdr:nvCxnSpPr>
      <xdr:spPr>
        <a:xfrm>
          <a:off x="3797300" y="14307638"/>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08" name="楕円 307">
          <a:extLst>
            <a:ext uri="{FF2B5EF4-FFF2-40B4-BE49-F238E27FC236}">
              <a16:creationId xmlns:a16="http://schemas.microsoft.com/office/drawing/2014/main" id="{37A37D71-1476-4502-8860-10B10F2B0A02}"/>
            </a:ext>
          </a:extLst>
        </xdr:cNvPr>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77288</xdr:rowOff>
    </xdr:to>
    <xdr:cxnSp macro="">
      <xdr:nvCxnSpPr>
        <xdr:cNvPr id="309" name="直線コネクタ 308">
          <a:extLst>
            <a:ext uri="{FF2B5EF4-FFF2-40B4-BE49-F238E27FC236}">
              <a16:creationId xmlns:a16="http://schemas.microsoft.com/office/drawing/2014/main" id="{543F3BD5-7AEE-4883-9016-A734962737AC}"/>
            </a:ext>
          </a:extLst>
        </xdr:cNvPr>
        <xdr:cNvCxnSpPr/>
      </xdr:nvCxnSpPr>
      <xdr:spPr>
        <a:xfrm>
          <a:off x="2908300" y="1424558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59145</xdr:rowOff>
    </xdr:from>
    <xdr:to>
      <xdr:col>10</xdr:col>
      <xdr:colOff>165100</xdr:colOff>
      <xdr:row>81</xdr:row>
      <xdr:rowOff>160745</xdr:rowOff>
    </xdr:to>
    <xdr:sp macro="" textlink="">
      <xdr:nvSpPr>
        <xdr:cNvPr id="310" name="楕円 309">
          <a:extLst>
            <a:ext uri="{FF2B5EF4-FFF2-40B4-BE49-F238E27FC236}">
              <a16:creationId xmlns:a16="http://schemas.microsoft.com/office/drawing/2014/main" id="{BB32126B-D838-473D-BC17-C8ACA238C1FE}"/>
            </a:ext>
          </a:extLst>
        </xdr:cNvPr>
        <xdr:cNvSpPr/>
      </xdr:nvSpPr>
      <xdr:spPr>
        <a:xfrm>
          <a:off x="1968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109945</xdr:rowOff>
    </xdr:from>
    <xdr:to>
      <xdr:col>15</xdr:col>
      <xdr:colOff>50800</xdr:colOff>
      <xdr:row>83</xdr:row>
      <xdr:rowOff>15239</xdr:rowOff>
    </xdr:to>
    <xdr:cxnSp macro="">
      <xdr:nvCxnSpPr>
        <xdr:cNvPr id="311" name="直線コネクタ 310">
          <a:extLst>
            <a:ext uri="{FF2B5EF4-FFF2-40B4-BE49-F238E27FC236}">
              <a16:creationId xmlns:a16="http://schemas.microsoft.com/office/drawing/2014/main" id="{95339E08-61BB-4C18-95C6-24F8594A8457}"/>
            </a:ext>
          </a:extLst>
        </xdr:cNvPr>
        <xdr:cNvCxnSpPr/>
      </xdr:nvCxnSpPr>
      <xdr:spPr>
        <a:xfrm>
          <a:off x="2019300" y="13997395"/>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13426</xdr:rowOff>
    </xdr:from>
    <xdr:to>
      <xdr:col>6</xdr:col>
      <xdr:colOff>38100</xdr:colOff>
      <xdr:row>82</xdr:row>
      <xdr:rowOff>115026</xdr:rowOff>
    </xdr:to>
    <xdr:sp macro="" textlink="">
      <xdr:nvSpPr>
        <xdr:cNvPr id="312" name="楕円 311">
          <a:extLst>
            <a:ext uri="{FF2B5EF4-FFF2-40B4-BE49-F238E27FC236}">
              <a16:creationId xmlns:a16="http://schemas.microsoft.com/office/drawing/2014/main" id="{8BA8F907-7090-4C18-90DF-94BE2BDD8155}"/>
            </a:ext>
          </a:extLst>
        </xdr:cNvPr>
        <xdr:cNvSpPr/>
      </xdr:nvSpPr>
      <xdr:spPr>
        <a:xfrm>
          <a:off x="1079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109945</xdr:rowOff>
    </xdr:from>
    <xdr:to>
      <xdr:col>10</xdr:col>
      <xdr:colOff>114300</xdr:colOff>
      <xdr:row>82</xdr:row>
      <xdr:rowOff>64226</xdr:rowOff>
    </xdr:to>
    <xdr:cxnSp macro="">
      <xdr:nvCxnSpPr>
        <xdr:cNvPr id="313" name="直線コネクタ 312">
          <a:extLst>
            <a:ext uri="{FF2B5EF4-FFF2-40B4-BE49-F238E27FC236}">
              <a16:creationId xmlns:a16="http://schemas.microsoft.com/office/drawing/2014/main" id="{8CB17179-C811-4C89-AF5B-CCA3FC2A4877}"/>
            </a:ext>
          </a:extLst>
        </xdr:cNvPr>
        <xdr:cNvCxnSpPr/>
      </xdr:nvCxnSpPr>
      <xdr:spPr>
        <a:xfrm flipV="1">
          <a:off x="1130300" y="1399739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602E799F-2107-4B88-8A16-BBEA596B5B34}"/>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FEDFA4B4-2254-4DBC-A223-1A80D5564BDA}"/>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AB5B42D5-F9C8-4C91-B08A-32DAB996633F}"/>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DCE32681-88C5-4611-B72D-5A0006EBCF9A}"/>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318" name="n_1mainValue【公営住宅】&#10;有形固定資産減価償却率">
          <a:extLst>
            <a:ext uri="{FF2B5EF4-FFF2-40B4-BE49-F238E27FC236}">
              <a16:creationId xmlns:a16="http://schemas.microsoft.com/office/drawing/2014/main" id="{4D09A44A-C494-4F28-96B0-3980DEBBD9A8}"/>
            </a:ext>
          </a:extLst>
        </xdr:cNvPr>
        <xdr:cNvSpPr txBox="1"/>
      </xdr:nvSpPr>
      <xdr:spPr>
        <a:xfrm>
          <a:off x="3582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9" name="n_2mainValue【公営住宅】&#10;有形固定資産減価償却率">
          <a:extLst>
            <a:ext uri="{FF2B5EF4-FFF2-40B4-BE49-F238E27FC236}">
              <a16:creationId xmlns:a16="http://schemas.microsoft.com/office/drawing/2014/main" id="{F699D279-66BB-4399-8F68-F4C0B43FB302}"/>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5822</xdr:rowOff>
    </xdr:from>
    <xdr:ext cx="405111" cy="259045"/>
    <xdr:sp macro="" textlink="">
      <xdr:nvSpPr>
        <xdr:cNvPr id="320" name="n_3mainValue【公営住宅】&#10;有形固定資産減価償却率">
          <a:extLst>
            <a:ext uri="{FF2B5EF4-FFF2-40B4-BE49-F238E27FC236}">
              <a16:creationId xmlns:a16="http://schemas.microsoft.com/office/drawing/2014/main" id="{5030DE83-B3C0-4A52-BE17-6CF628FD3198}"/>
            </a:ext>
          </a:extLst>
        </xdr:cNvPr>
        <xdr:cNvSpPr txBox="1"/>
      </xdr:nvSpPr>
      <xdr:spPr>
        <a:xfrm>
          <a:off x="1816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21" name="n_4mainValue【公営住宅】&#10;有形固定資産減価償却率">
          <a:extLst>
            <a:ext uri="{FF2B5EF4-FFF2-40B4-BE49-F238E27FC236}">
              <a16:creationId xmlns:a16="http://schemas.microsoft.com/office/drawing/2014/main" id="{E64561D1-8203-443B-9A82-8C15A45DD86C}"/>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7B89C1A-E8E0-46B5-944E-39538E5F63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F7A3F3A-5F95-4666-B211-B99E2BA18D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1667CE0-05B9-4D5F-914F-A54BDEFE18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FEF6DBE-28A7-4E7C-8EE6-33DE76BF1A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E0DCBC6-A41A-4C7E-A9C2-90FED44B4E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96D14C1-F616-4A4A-AF01-075661B478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A0D4149-33FE-475A-A4E5-29AE90A8A6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FE5E554-005E-4309-94DC-88E5974779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59F0374-CB7D-4C21-825F-2A6D08D52E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B634A09-D0CF-4F18-A5E9-F6E086E9D9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D2459B0-F036-4192-8129-198730897E1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58CEA6B-944C-415D-839D-79CC9D0E9A4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3C3420E-EFD7-49AD-8CA8-D232DA0F005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6EA2EE6B-28EE-4F35-BBAB-AD0AFD681B2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B527C07-87A7-4860-88AB-BA6D54593C4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30E4FB51-3146-455C-8709-DB5AB767A33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5C41042-8C01-4444-92C2-7674BB364DD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9035E71-79AD-4D96-AF2A-59B1E532BF7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F193061-8B39-403A-BE42-921A2EE561A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AB685EF-9A2E-4BBD-9616-62C65C1214D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4E66029-3536-4AC9-816C-EEBA30A1DEC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DFC8798D-CFD6-4BF1-8DA2-2943BE08B40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1EEA907-D205-4C38-AE0D-EE12C14D91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17DD1FAD-3612-41C8-A086-FE7499B4594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92E17C1-573B-4D5E-866F-0CB524D959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9ECEF25B-2206-42DF-9CBA-EA67C16B9BF1}"/>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B62C268A-F096-4EDE-91C2-516F482B4C74}"/>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A3A2AF2E-9E5D-4FE5-86D7-EF5BA7012824}"/>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4063E251-664B-47D7-BF98-10BE7E457B6F}"/>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C3BDF776-3BD9-45B8-901C-DCFBB2A90895}"/>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9BC57A01-300B-47ED-B3FC-DD8DDB5D35BC}"/>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24F46FC8-DF4B-46C2-A1E6-B7237B819868}"/>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72BF77C8-A7CE-47C4-B426-C11A7C5EF079}"/>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750DC1F6-6E49-4246-87DD-5C57B962B8BF}"/>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AFA84E02-1E64-4F91-A482-C8E50CF85CED}"/>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13D8897E-A853-4EAE-8048-9D9139199406}"/>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37685EB-6E0B-4F10-AA37-7423FA0DDD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F23C0A-F12D-4D78-AF33-934A6C0B63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0C38EBE-F7FC-4E21-BBE1-66F5ECA95D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22294D-6614-4845-B8C6-0D7B1A80AF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E580B34-5DE2-4E29-806A-9D5B666207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121413</xdr:rowOff>
    </xdr:from>
    <xdr:to>
      <xdr:col>55</xdr:col>
      <xdr:colOff>50800</xdr:colOff>
      <xdr:row>86</xdr:row>
      <xdr:rowOff>51563</xdr:rowOff>
    </xdr:to>
    <xdr:sp macro="" textlink="">
      <xdr:nvSpPr>
        <xdr:cNvPr id="363" name="楕円 362">
          <a:extLst>
            <a:ext uri="{FF2B5EF4-FFF2-40B4-BE49-F238E27FC236}">
              <a16:creationId xmlns:a16="http://schemas.microsoft.com/office/drawing/2014/main" id="{7A71294B-BD10-4938-B7BB-117C01B34E7E}"/>
            </a:ext>
          </a:extLst>
        </xdr:cNvPr>
        <xdr:cNvSpPr/>
      </xdr:nvSpPr>
      <xdr:spPr>
        <a:xfrm>
          <a:off x="10426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99840</xdr:rowOff>
    </xdr:from>
    <xdr:ext cx="469744" cy="259045"/>
    <xdr:sp macro="" textlink="">
      <xdr:nvSpPr>
        <xdr:cNvPr id="364" name="【公営住宅】&#10;一人当たり面積該当値テキスト">
          <a:extLst>
            <a:ext uri="{FF2B5EF4-FFF2-40B4-BE49-F238E27FC236}">
              <a16:creationId xmlns:a16="http://schemas.microsoft.com/office/drawing/2014/main" id="{4B583BD1-F8B5-4F22-B3F6-673AE09B511C}"/>
            </a:ext>
          </a:extLst>
        </xdr:cNvPr>
        <xdr:cNvSpPr txBox="1"/>
      </xdr:nvSpPr>
      <xdr:spPr>
        <a:xfrm>
          <a:off x="10515600"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126310</xdr:rowOff>
    </xdr:from>
    <xdr:to>
      <xdr:col>50</xdr:col>
      <xdr:colOff>165100</xdr:colOff>
      <xdr:row>86</xdr:row>
      <xdr:rowOff>56460</xdr:rowOff>
    </xdr:to>
    <xdr:sp macro="" textlink="">
      <xdr:nvSpPr>
        <xdr:cNvPr id="365" name="楕円 364">
          <a:extLst>
            <a:ext uri="{FF2B5EF4-FFF2-40B4-BE49-F238E27FC236}">
              <a16:creationId xmlns:a16="http://schemas.microsoft.com/office/drawing/2014/main" id="{8289BFC6-EE3E-413E-9662-09AB8E236E9E}"/>
            </a:ext>
          </a:extLst>
        </xdr:cNvPr>
        <xdr:cNvSpPr/>
      </xdr:nvSpPr>
      <xdr:spPr>
        <a:xfrm>
          <a:off x="9588500" y="146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763</xdr:rowOff>
    </xdr:from>
    <xdr:to>
      <xdr:col>55</xdr:col>
      <xdr:colOff>0</xdr:colOff>
      <xdr:row>86</xdr:row>
      <xdr:rowOff>5660</xdr:rowOff>
    </xdr:to>
    <xdr:cxnSp macro="">
      <xdr:nvCxnSpPr>
        <xdr:cNvPr id="366" name="直線コネクタ 365">
          <a:extLst>
            <a:ext uri="{FF2B5EF4-FFF2-40B4-BE49-F238E27FC236}">
              <a16:creationId xmlns:a16="http://schemas.microsoft.com/office/drawing/2014/main" id="{A04C6012-73FA-4AFF-93A8-52B8A0778AA9}"/>
            </a:ext>
          </a:extLst>
        </xdr:cNvPr>
        <xdr:cNvCxnSpPr/>
      </xdr:nvCxnSpPr>
      <xdr:spPr>
        <a:xfrm flipV="1">
          <a:off x="9639300" y="14745463"/>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67" name="楕円 366">
          <a:extLst>
            <a:ext uri="{FF2B5EF4-FFF2-40B4-BE49-F238E27FC236}">
              <a16:creationId xmlns:a16="http://schemas.microsoft.com/office/drawing/2014/main" id="{F270A6FC-929B-49C4-B893-D0122DAA2089}"/>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5660</xdr:rowOff>
    </xdr:from>
    <xdr:to>
      <xdr:col>50</xdr:col>
      <xdr:colOff>114300</xdr:colOff>
      <xdr:row>86</xdr:row>
      <xdr:rowOff>10668</xdr:rowOff>
    </xdr:to>
    <xdr:cxnSp macro="">
      <xdr:nvCxnSpPr>
        <xdr:cNvPr id="368" name="直線コネクタ 367">
          <a:extLst>
            <a:ext uri="{FF2B5EF4-FFF2-40B4-BE49-F238E27FC236}">
              <a16:creationId xmlns:a16="http://schemas.microsoft.com/office/drawing/2014/main" id="{4252351D-84F7-437C-AC56-BB129059A13F}"/>
            </a:ext>
          </a:extLst>
        </xdr:cNvPr>
        <xdr:cNvCxnSpPr/>
      </xdr:nvCxnSpPr>
      <xdr:spPr>
        <a:xfrm flipV="1">
          <a:off x="8750300" y="14750360"/>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125985</xdr:rowOff>
    </xdr:from>
    <xdr:to>
      <xdr:col>41</xdr:col>
      <xdr:colOff>101600</xdr:colOff>
      <xdr:row>86</xdr:row>
      <xdr:rowOff>56135</xdr:rowOff>
    </xdr:to>
    <xdr:sp macro="" textlink="">
      <xdr:nvSpPr>
        <xdr:cNvPr id="369" name="楕円 368">
          <a:extLst>
            <a:ext uri="{FF2B5EF4-FFF2-40B4-BE49-F238E27FC236}">
              <a16:creationId xmlns:a16="http://schemas.microsoft.com/office/drawing/2014/main" id="{57F2B775-E918-4869-9EB8-C4D01B14F8D0}"/>
            </a:ext>
          </a:extLst>
        </xdr:cNvPr>
        <xdr:cNvSpPr/>
      </xdr:nvSpPr>
      <xdr:spPr>
        <a:xfrm>
          <a:off x="7810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5335</xdr:rowOff>
    </xdr:from>
    <xdr:to>
      <xdr:col>45</xdr:col>
      <xdr:colOff>177800</xdr:colOff>
      <xdr:row>86</xdr:row>
      <xdr:rowOff>10668</xdr:rowOff>
    </xdr:to>
    <xdr:cxnSp macro="">
      <xdr:nvCxnSpPr>
        <xdr:cNvPr id="370" name="直線コネクタ 369">
          <a:extLst>
            <a:ext uri="{FF2B5EF4-FFF2-40B4-BE49-F238E27FC236}">
              <a16:creationId xmlns:a16="http://schemas.microsoft.com/office/drawing/2014/main" id="{E84AB9DA-C17C-45A9-9E02-38CAD3F3AE7E}"/>
            </a:ext>
          </a:extLst>
        </xdr:cNvPr>
        <xdr:cNvCxnSpPr/>
      </xdr:nvCxnSpPr>
      <xdr:spPr>
        <a:xfrm>
          <a:off x="7861300" y="1475003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141441</xdr:rowOff>
    </xdr:from>
    <xdr:to>
      <xdr:col>36</xdr:col>
      <xdr:colOff>165100</xdr:colOff>
      <xdr:row>86</xdr:row>
      <xdr:rowOff>71591</xdr:rowOff>
    </xdr:to>
    <xdr:sp macro="" textlink="">
      <xdr:nvSpPr>
        <xdr:cNvPr id="371" name="楕円 370">
          <a:extLst>
            <a:ext uri="{FF2B5EF4-FFF2-40B4-BE49-F238E27FC236}">
              <a16:creationId xmlns:a16="http://schemas.microsoft.com/office/drawing/2014/main" id="{C574960C-A125-4EB0-9508-CA08EAB729F4}"/>
            </a:ext>
          </a:extLst>
        </xdr:cNvPr>
        <xdr:cNvSpPr/>
      </xdr:nvSpPr>
      <xdr:spPr>
        <a:xfrm>
          <a:off x="6921500" y="14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5335</xdr:rowOff>
    </xdr:from>
    <xdr:to>
      <xdr:col>41</xdr:col>
      <xdr:colOff>50800</xdr:colOff>
      <xdr:row>86</xdr:row>
      <xdr:rowOff>20791</xdr:rowOff>
    </xdr:to>
    <xdr:cxnSp macro="">
      <xdr:nvCxnSpPr>
        <xdr:cNvPr id="372" name="直線コネクタ 371">
          <a:extLst>
            <a:ext uri="{FF2B5EF4-FFF2-40B4-BE49-F238E27FC236}">
              <a16:creationId xmlns:a16="http://schemas.microsoft.com/office/drawing/2014/main" id="{DDECB5D0-7BA3-4DA1-8502-DD3239AFE9F2}"/>
            </a:ext>
          </a:extLst>
        </xdr:cNvPr>
        <xdr:cNvCxnSpPr/>
      </xdr:nvCxnSpPr>
      <xdr:spPr>
        <a:xfrm flipV="1">
          <a:off x="6972300" y="14750035"/>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8BBA2B13-ED51-48C6-AC25-318C633B78E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D1F96496-791D-4A07-912C-6EA209643B12}"/>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3D5C8973-2DF7-4B25-9892-E570F9C6F0D9}"/>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61C3F152-9310-45E8-B78C-5DD6167F9EF9}"/>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47587</xdr:rowOff>
    </xdr:from>
    <xdr:ext cx="469744" cy="259045"/>
    <xdr:sp macro="" textlink="">
      <xdr:nvSpPr>
        <xdr:cNvPr id="377" name="n_1mainValue【公営住宅】&#10;一人当たり面積">
          <a:extLst>
            <a:ext uri="{FF2B5EF4-FFF2-40B4-BE49-F238E27FC236}">
              <a16:creationId xmlns:a16="http://schemas.microsoft.com/office/drawing/2014/main" id="{01D52BAC-188F-4B0F-A0A7-EDCA08B21612}"/>
            </a:ext>
          </a:extLst>
        </xdr:cNvPr>
        <xdr:cNvSpPr txBox="1"/>
      </xdr:nvSpPr>
      <xdr:spPr>
        <a:xfrm>
          <a:off x="9391727" y="147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78" name="n_2mainValue【公営住宅】&#10;一人当たり面積">
          <a:extLst>
            <a:ext uri="{FF2B5EF4-FFF2-40B4-BE49-F238E27FC236}">
              <a16:creationId xmlns:a16="http://schemas.microsoft.com/office/drawing/2014/main" id="{6AAC0631-73E7-4DF9-BE2C-797C18D127E1}"/>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47262</xdr:rowOff>
    </xdr:from>
    <xdr:ext cx="469744" cy="259045"/>
    <xdr:sp macro="" textlink="">
      <xdr:nvSpPr>
        <xdr:cNvPr id="379" name="n_3mainValue【公営住宅】&#10;一人当たり面積">
          <a:extLst>
            <a:ext uri="{FF2B5EF4-FFF2-40B4-BE49-F238E27FC236}">
              <a16:creationId xmlns:a16="http://schemas.microsoft.com/office/drawing/2014/main" id="{AA7B8746-C662-463D-85DE-272CC278423C}"/>
            </a:ext>
          </a:extLst>
        </xdr:cNvPr>
        <xdr:cNvSpPr txBox="1"/>
      </xdr:nvSpPr>
      <xdr:spPr>
        <a:xfrm>
          <a:off x="7626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62718</xdr:rowOff>
    </xdr:from>
    <xdr:ext cx="469744" cy="259045"/>
    <xdr:sp macro="" textlink="">
      <xdr:nvSpPr>
        <xdr:cNvPr id="380" name="n_4mainValue【公営住宅】&#10;一人当たり面積">
          <a:extLst>
            <a:ext uri="{FF2B5EF4-FFF2-40B4-BE49-F238E27FC236}">
              <a16:creationId xmlns:a16="http://schemas.microsoft.com/office/drawing/2014/main" id="{9EE10434-D16B-485E-8231-800E2E1D50B1}"/>
            </a:ext>
          </a:extLst>
        </xdr:cNvPr>
        <xdr:cNvSpPr txBox="1"/>
      </xdr:nvSpPr>
      <xdr:spPr>
        <a:xfrm>
          <a:off x="6737427" y="1480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F2D5122-C55A-40FD-946D-13D2A84165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6E51080-C6E6-474D-A3DE-0ED2D78937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AC9C8B6-3060-410A-858B-3CAF5A51E9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C83649D-AC56-4C7F-A912-F7DF6926A2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51D9162-5D2F-4ECA-9A54-2A01BD85FA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3CD93BB-CFC3-421E-B4C9-B97431FEDC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DA48E7E-812C-438A-B6A3-9A7720D201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CE78A25-158D-4BCE-B03D-45B91F7B0BD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58479E8-CACA-43BB-91DD-CC34BED201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6C7AEAA-D297-445E-BEFB-9E9ABBEEC2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4A968D88-C769-4E9E-B973-7F890FAC89C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7A37986-1E9C-40CE-9B83-2BDD32B1DC5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851652EB-36EA-46D6-9E0C-95A4D4DE5E8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8141B2B4-31C4-4243-8143-6B3D5C3E7CB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A66CDFBC-F5E4-4DEA-8B33-951D21BCB24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678B237C-E22F-48B5-BEDF-17BC571C6DC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4E707D89-94FE-4B94-84F7-7C1CA5484E6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CE263005-B850-474B-B593-E47F261A79D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BD6BD1DD-2DAF-4149-A284-332F7CD79FD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D68AD301-109D-463D-8418-4AFDADE4966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6E228C60-E154-4446-BA7A-AD2CB8D3776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D9E1FD7C-B002-4D78-9573-D8E0E4B0727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39581328-AC78-40EA-8479-8A06DE4F8C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142AC90-32D8-4070-A781-B7EE93BF40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E8CDAE5C-B2C1-4E8A-BB3A-946DDC3652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112802B0-7466-4EE4-B7CD-3B95F5C5EA01}"/>
            </a:ext>
          </a:extLst>
        </xdr:cNvPr>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F82DB74A-73E1-4D18-B8AB-F61B43ED983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40A67FDE-F533-401B-B237-8F0EA54C8D9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E099F5E7-1E56-4163-83D2-8BC4CE58078A}"/>
            </a:ext>
          </a:extLst>
        </xdr:cNvPr>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a:extLst>
            <a:ext uri="{FF2B5EF4-FFF2-40B4-BE49-F238E27FC236}">
              <a16:creationId xmlns:a16="http://schemas.microsoft.com/office/drawing/2014/main" id="{D527FCA8-F16E-4B48-840E-2B9C59BDB5E4}"/>
            </a:ext>
          </a:extLst>
        </xdr:cNvPr>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13625</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2F6F34A7-B7AD-4DB9-BAD1-515CAA435044}"/>
            </a:ext>
          </a:extLst>
        </xdr:cNvPr>
        <xdr:cNvSpPr txBox="1"/>
      </xdr:nvSpPr>
      <xdr:spPr>
        <a:xfrm>
          <a:off x="4673600" y="1801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a:extLst>
            <a:ext uri="{FF2B5EF4-FFF2-40B4-BE49-F238E27FC236}">
              <a16:creationId xmlns:a16="http://schemas.microsoft.com/office/drawing/2014/main" id="{3A5744F8-A818-4C3C-BE0C-98BEB635C076}"/>
            </a:ext>
          </a:extLst>
        </xdr:cNvPr>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a:extLst>
            <a:ext uri="{FF2B5EF4-FFF2-40B4-BE49-F238E27FC236}">
              <a16:creationId xmlns:a16="http://schemas.microsoft.com/office/drawing/2014/main" id="{FF91E1DA-F50D-456B-B4D7-BDAB9159BA58}"/>
            </a:ext>
          </a:extLst>
        </xdr:cNvPr>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a:extLst>
            <a:ext uri="{FF2B5EF4-FFF2-40B4-BE49-F238E27FC236}">
              <a16:creationId xmlns:a16="http://schemas.microsoft.com/office/drawing/2014/main" id="{8B3077A4-690A-4B48-ADCB-8912EF208F51}"/>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a:extLst>
            <a:ext uri="{FF2B5EF4-FFF2-40B4-BE49-F238E27FC236}">
              <a16:creationId xmlns:a16="http://schemas.microsoft.com/office/drawing/2014/main" id="{27A77D34-2A4D-46AC-A5B8-E3E644320A8D}"/>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a:extLst>
            <a:ext uri="{FF2B5EF4-FFF2-40B4-BE49-F238E27FC236}">
              <a16:creationId xmlns:a16="http://schemas.microsoft.com/office/drawing/2014/main" id="{CF44B5F0-F1D1-4FF7-AED8-97583A85A399}"/>
            </a:ext>
          </a:extLst>
        </xdr:cNvPr>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CAC7F7A-C0A7-4B09-BFE0-6AE02D7DF4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4CD18FA-9539-41C9-A518-72D5A3886D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C5BC4D6-90B7-48FD-9652-814D266D69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9DD6C6E-6AF4-48AC-8D67-58E3AA7FD3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B27CD91-1894-49D4-AE8C-526F0657B4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422" name="楕円 421">
          <a:extLst>
            <a:ext uri="{FF2B5EF4-FFF2-40B4-BE49-F238E27FC236}">
              <a16:creationId xmlns:a16="http://schemas.microsoft.com/office/drawing/2014/main" id="{D8B6A0DE-0BB3-42C8-974E-0887E16360BC}"/>
            </a:ext>
          </a:extLst>
        </xdr:cNvPr>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157678</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20F9091A-4AA1-47E7-9861-EF3A490C9ACD}"/>
            </a:ext>
          </a:extLst>
        </xdr:cNvPr>
        <xdr:cNvSpPr txBox="1"/>
      </xdr:nvSpPr>
      <xdr:spPr>
        <a:xfrm>
          <a:off x="4673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102144</xdr:rowOff>
    </xdr:from>
    <xdr:to>
      <xdr:col>20</xdr:col>
      <xdr:colOff>38100</xdr:colOff>
      <xdr:row>102</xdr:row>
      <xdr:rowOff>32294</xdr:rowOff>
    </xdr:to>
    <xdr:sp macro="" textlink="">
      <xdr:nvSpPr>
        <xdr:cNvPr id="424" name="楕円 423">
          <a:extLst>
            <a:ext uri="{FF2B5EF4-FFF2-40B4-BE49-F238E27FC236}">
              <a16:creationId xmlns:a16="http://schemas.microsoft.com/office/drawing/2014/main" id="{07CA5AAD-E568-4E73-834C-0C8FA253963B}"/>
            </a:ext>
          </a:extLst>
        </xdr:cNvPr>
        <xdr:cNvSpPr/>
      </xdr:nvSpPr>
      <xdr:spPr>
        <a:xfrm>
          <a:off x="3746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152944</xdr:rowOff>
    </xdr:from>
    <xdr:to>
      <xdr:col>24</xdr:col>
      <xdr:colOff>63500</xdr:colOff>
      <xdr:row>102</xdr:row>
      <xdr:rowOff>14151</xdr:rowOff>
    </xdr:to>
    <xdr:cxnSp macro="">
      <xdr:nvCxnSpPr>
        <xdr:cNvPr id="425" name="直線コネクタ 424">
          <a:extLst>
            <a:ext uri="{FF2B5EF4-FFF2-40B4-BE49-F238E27FC236}">
              <a16:creationId xmlns:a16="http://schemas.microsoft.com/office/drawing/2014/main" id="{EB903673-E3EF-4D77-9DB5-70093EC1AE5D}"/>
            </a:ext>
          </a:extLst>
        </xdr:cNvPr>
        <xdr:cNvCxnSpPr/>
      </xdr:nvCxnSpPr>
      <xdr:spPr>
        <a:xfrm>
          <a:off x="3797300" y="174693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71120</xdr:rowOff>
    </xdr:from>
    <xdr:to>
      <xdr:col>15</xdr:col>
      <xdr:colOff>101600</xdr:colOff>
      <xdr:row>102</xdr:row>
      <xdr:rowOff>1270</xdr:rowOff>
    </xdr:to>
    <xdr:sp macro="" textlink="">
      <xdr:nvSpPr>
        <xdr:cNvPr id="426" name="楕円 425">
          <a:extLst>
            <a:ext uri="{FF2B5EF4-FFF2-40B4-BE49-F238E27FC236}">
              <a16:creationId xmlns:a16="http://schemas.microsoft.com/office/drawing/2014/main" id="{344BE2F8-DC4E-4FD3-8A25-ABAD08B00DD7}"/>
            </a:ext>
          </a:extLst>
        </xdr:cNvPr>
        <xdr:cNvSpPr/>
      </xdr:nvSpPr>
      <xdr:spPr>
        <a:xfrm>
          <a:off x="285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121920</xdr:rowOff>
    </xdr:from>
    <xdr:to>
      <xdr:col>19</xdr:col>
      <xdr:colOff>177800</xdr:colOff>
      <xdr:row>101</xdr:row>
      <xdr:rowOff>152944</xdr:rowOff>
    </xdr:to>
    <xdr:cxnSp macro="">
      <xdr:nvCxnSpPr>
        <xdr:cNvPr id="427" name="直線コネクタ 426">
          <a:extLst>
            <a:ext uri="{FF2B5EF4-FFF2-40B4-BE49-F238E27FC236}">
              <a16:creationId xmlns:a16="http://schemas.microsoft.com/office/drawing/2014/main" id="{DD222C86-A08B-4B37-A68B-28AA5576AF9A}"/>
            </a:ext>
          </a:extLst>
        </xdr:cNvPr>
        <xdr:cNvCxnSpPr/>
      </xdr:nvCxnSpPr>
      <xdr:spPr>
        <a:xfrm>
          <a:off x="2908300" y="174383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40095</xdr:rowOff>
    </xdr:from>
    <xdr:to>
      <xdr:col>10</xdr:col>
      <xdr:colOff>165100</xdr:colOff>
      <xdr:row>101</xdr:row>
      <xdr:rowOff>141695</xdr:rowOff>
    </xdr:to>
    <xdr:sp macro="" textlink="">
      <xdr:nvSpPr>
        <xdr:cNvPr id="428" name="楕円 427">
          <a:extLst>
            <a:ext uri="{FF2B5EF4-FFF2-40B4-BE49-F238E27FC236}">
              <a16:creationId xmlns:a16="http://schemas.microsoft.com/office/drawing/2014/main" id="{517DEB9E-2929-4182-8703-5DC1AC5EF941}"/>
            </a:ext>
          </a:extLst>
        </xdr:cNvPr>
        <xdr:cNvSpPr/>
      </xdr:nvSpPr>
      <xdr:spPr>
        <a:xfrm>
          <a:off x="1968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90895</xdr:rowOff>
    </xdr:from>
    <xdr:to>
      <xdr:col>15</xdr:col>
      <xdr:colOff>50800</xdr:colOff>
      <xdr:row>101</xdr:row>
      <xdr:rowOff>121920</xdr:rowOff>
    </xdr:to>
    <xdr:cxnSp macro="">
      <xdr:nvCxnSpPr>
        <xdr:cNvPr id="429" name="直線コネクタ 428">
          <a:extLst>
            <a:ext uri="{FF2B5EF4-FFF2-40B4-BE49-F238E27FC236}">
              <a16:creationId xmlns:a16="http://schemas.microsoft.com/office/drawing/2014/main" id="{62717702-A04A-47B0-A10E-A5F2EC47C070}"/>
            </a:ext>
          </a:extLst>
        </xdr:cNvPr>
        <xdr:cNvCxnSpPr/>
      </xdr:nvCxnSpPr>
      <xdr:spPr>
        <a:xfrm>
          <a:off x="2019300" y="174073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7438</xdr:rowOff>
    </xdr:from>
    <xdr:to>
      <xdr:col>6</xdr:col>
      <xdr:colOff>38100</xdr:colOff>
      <xdr:row>101</xdr:row>
      <xdr:rowOff>109038</xdr:rowOff>
    </xdr:to>
    <xdr:sp macro="" textlink="">
      <xdr:nvSpPr>
        <xdr:cNvPr id="430" name="楕円 429">
          <a:extLst>
            <a:ext uri="{FF2B5EF4-FFF2-40B4-BE49-F238E27FC236}">
              <a16:creationId xmlns:a16="http://schemas.microsoft.com/office/drawing/2014/main" id="{AFDE26F2-3377-4356-A9DD-3F970B1AA6BD}"/>
            </a:ext>
          </a:extLst>
        </xdr:cNvPr>
        <xdr:cNvSpPr/>
      </xdr:nvSpPr>
      <xdr:spPr>
        <a:xfrm>
          <a:off x="1079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58238</xdr:rowOff>
    </xdr:from>
    <xdr:to>
      <xdr:col>10</xdr:col>
      <xdr:colOff>114300</xdr:colOff>
      <xdr:row>101</xdr:row>
      <xdr:rowOff>90895</xdr:rowOff>
    </xdr:to>
    <xdr:cxnSp macro="">
      <xdr:nvCxnSpPr>
        <xdr:cNvPr id="431" name="直線コネクタ 430">
          <a:extLst>
            <a:ext uri="{FF2B5EF4-FFF2-40B4-BE49-F238E27FC236}">
              <a16:creationId xmlns:a16="http://schemas.microsoft.com/office/drawing/2014/main" id="{510ADD16-8493-4160-8E9F-5BA5C55F21CD}"/>
            </a:ext>
          </a:extLst>
        </xdr:cNvPr>
        <xdr:cNvCxnSpPr/>
      </xdr:nvCxnSpPr>
      <xdr:spPr>
        <a:xfrm>
          <a:off x="1130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93634</xdr:rowOff>
    </xdr:from>
    <xdr:ext cx="405111" cy="259045"/>
    <xdr:sp macro="" textlink="">
      <xdr:nvSpPr>
        <xdr:cNvPr id="432" name="n_1aveValue【港湾・漁港】&#10;有形固定資産減価償却率">
          <a:extLst>
            <a:ext uri="{FF2B5EF4-FFF2-40B4-BE49-F238E27FC236}">
              <a16:creationId xmlns:a16="http://schemas.microsoft.com/office/drawing/2014/main" id="{31FD9D82-CCEB-43AF-A663-618DE002711E}"/>
            </a:ext>
          </a:extLst>
        </xdr:cNvPr>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aveValue【港湾・漁港】&#10;有形固定資産減価償却率">
          <a:extLst>
            <a:ext uri="{FF2B5EF4-FFF2-40B4-BE49-F238E27FC236}">
              <a16:creationId xmlns:a16="http://schemas.microsoft.com/office/drawing/2014/main" id="{632F7CB8-F76C-43B3-9435-8645A73BDB85}"/>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4" name="n_3aveValue【港湾・漁港】&#10;有形固定資産減価償却率">
          <a:extLst>
            <a:ext uri="{FF2B5EF4-FFF2-40B4-BE49-F238E27FC236}">
              <a16:creationId xmlns:a16="http://schemas.microsoft.com/office/drawing/2014/main" id="{760BAF45-F237-46E9-84F1-86F88998162A}"/>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5" name="n_4aveValue【港湾・漁港】&#10;有形固定資産減価償却率">
          <a:extLst>
            <a:ext uri="{FF2B5EF4-FFF2-40B4-BE49-F238E27FC236}">
              <a16:creationId xmlns:a16="http://schemas.microsoft.com/office/drawing/2014/main" id="{F425826C-A011-41D4-8245-9BC4B72E7FD0}"/>
            </a:ext>
          </a:extLst>
        </xdr:cNvPr>
        <xdr:cNvSpPr txBox="1"/>
      </xdr:nvSpPr>
      <xdr:spPr>
        <a:xfrm>
          <a:off x="927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48821</xdr:rowOff>
    </xdr:from>
    <xdr:ext cx="405111" cy="259045"/>
    <xdr:sp macro="" textlink="">
      <xdr:nvSpPr>
        <xdr:cNvPr id="436" name="n_1mainValue【港湾・漁港】&#10;有形固定資産減価償却率">
          <a:extLst>
            <a:ext uri="{FF2B5EF4-FFF2-40B4-BE49-F238E27FC236}">
              <a16:creationId xmlns:a16="http://schemas.microsoft.com/office/drawing/2014/main" id="{F0E1F2AA-C935-4562-9F58-0793083B1BA4}"/>
            </a:ext>
          </a:extLst>
        </xdr:cNvPr>
        <xdr:cNvSpPr txBox="1"/>
      </xdr:nvSpPr>
      <xdr:spPr>
        <a:xfrm>
          <a:off x="3582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17797</xdr:rowOff>
    </xdr:from>
    <xdr:ext cx="405111" cy="259045"/>
    <xdr:sp macro="" textlink="">
      <xdr:nvSpPr>
        <xdr:cNvPr id="437" name="n_2mainValue【港湾・漁港】&#10;有形固定資産減価償却率">
          <a:extLst>
            <a:ext uri="{FF2B5EF4-FFF2-40B4-BE49-F238E27FC236}">
              <a16:creationId xmlns:a16="http://schemas.microsoft.com/office/drawing/2014/main" id="{162D4D37-67B2-40AF-956E-F088635732FF}"/>
            </a:ext>
          </a:extLst>
        </xdr:cNvPr>
        <xdr:cNvSpPr txBox="1"/>
      </xdr:nvSpPr>
      <xdr:spPr>
        <a:xfrm>
          <a:off x="2705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158222</xdr:rowOff>
    </xdr:from>
    <xdr:ext cx="405111" cy="259045"/>
    <xdr:sp macro="" textlink="">
      <xdr:nvSpPr>
        <xdr:cNvPr id="438" name="n_3mainValue【港湾・漁港】&#10;有形固定資産減価償却率">
          <a:extLst>
            <a:ext uri="{FF2B5EF4-FFF2-40B4-BE49-F238E27FC236}">
              <a16:creationId xmlns:a16="http://schemas.microsoft.com/office/drawing/2014/main" id="{BB700564-BE26-4DB7-972A-EF6AEA52ED13}"/>
            </a:ext>
          </a:extLst>
        </xdr:cNvPr>
        <xdr:cNvSpPr txBox="1"/>
      </xdr:nvSpPr>
      <xdr:spPr>
        <a:xfrm>
          <a:off x="1816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125565</xdr:rowOff>
    </xdr:from>
    <xdr:ext cx="405111" cy="259045"/>
    <xdr:sp macro="" textlink="">
      <xdr:nvSpPr>
        <xdr:cNvPr id="439" name="n_4mainValue【港湾・漁港】&#10;有形固定資産減価償却率">
          <a:extLst>
            <a:ext uri="{FF2B5EF4-FFF2-40B4-BE49-F238E27FC236}">
              <a16:creationId xmlns:a16="http://schemas.microsoft.com/office/drawing/2014/main" id="{3D654EB4-AF55-42EF-ADC9-185B838ECC81}"/>
            </a:ext>
          </a:extLst>
        </xdr:cNvPr>
        <xdr:cNvSpPr txBox="1"/>
      </xdr:nvSpPr>
      <xdr:spPr>
        <a:xfrm>
          <a:off x="927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804E2B3A-60D3-45F3-B721-2795E19FC5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5FA2E60-27FD-47E2-9B53-AB313C94C6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662D936-23A0-46B4-8362-2800F496B5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E645011-61E1-4E47-8685-DC9F4E2C73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0BA65A0-4D39-4F74-A057-34186335B2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10B75CD7-6175-4ADE-8E32-D8EFD6767F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DD42F86-FE4E-4016-8D35-2247FE6E9D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E6184CE-2A6D-4B49-A0A3-62AA7288C4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AB4261E-CEC7-4CAE-B95C-985541B998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47AEA1E8-6856-4C31-9BC7-B234741A0E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3A87D47D-6D39-423A-8C3C-E098F342A7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637215AB-BD5C-4DBA-B587-8F964785E01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FFFEB2B4-00A9-4FE4-B3C8-1BD2B7A4317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718532C8-86C0-4D21-80B6-C4DC8340CA72}"/>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197AA447-D470-4CEC-B906-71C06CBC10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ECF5BAFF-D212-4271-AF1F-9FFAC12081B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4D0367BA-A8C5-46B5-9BC9-AC776E22E79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21F539F3-552D-4C5E-9E8B-D5539915EF32}"/>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FB2B3DC5-A9AE-43D8-9FA8-38DDEA01CD4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14965BE5-A2D3-405E-AA9F-6DA3BE9240FD}"/>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346C0031-4B77-4B45-A232-2A6F3192281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06CEEC28-8FD0-44FA-A667-61EEFB65500B}"/>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25EAE6EE-956A-4985-9A38-EB00A89842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67C10C27-503C-45B5-A515-AD5C2A3618E3}"/>
            </a:ext>
          </a:extLst>
        </xdr:cNvPr>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8D7E9C4C-138B-419B-9AD9-E0E0BCE7CA5B}"/>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E0F16FE2-3821-40E1-91BE-FA35042A8CCD}"/>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664BA201-4E0D-4ABA-83B0-D9854749E61A}"/>
            </a:ext>
          </a:extLst>
        </xdr:cNvPr>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a:extLst>
            <a:ext uri="{FF2B5EF4-FFF2-40B4-BE49-F238E27FC236}">
              <a16:creationId xmlns:a16="http://schemas.microsoft.com/office/drawing/2014/main" id="{8172D754-36CC-44D5-B624-A617BCC69C84}"/>
            </a:ext>
          </a:extLst>
        </xdr:cNvPr>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45801</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7D84727-C518-4375-9CCC-F7D40AD86E71}"/>
            </a:ext>
          </a:extLst>
        </xdr:cNvPr>
        <xdr:cNvSpPr txBox="1"/>
      </xdr:nvSpPr>
      <xdr:spPr>
        <a:xfrm>
          <a:off x="10515600" y="18390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a:extLst>
            <a:ext uri="{FF2B5EF4-FFF2-40B4-BE49-F238E27FC236}">
              <a16:creationId xmlns:a16="http://schemas.microsoft.com/office/drawing/2014/main" id="{440F7930-E917-4A44-8437-E07072F57E51}"/>
            </a:ext>
          </a:extLst>
        </xdr:cNvPr>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a:extLst>
            <a:ext uri="{FF2B5EF4-FFF2-40B4-BE49-F238E27FC236}">
              <a16:creationId xmlns:a16="http://schemas.microsoft.com/office/drawing/2014/main" id="{EF3E35DB-0BE3-4312-B1BA-9946FC915828}"/>
            </a:ext>
          </a:extLst>
        </xdr:cNvPr>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a:extLst>
            <a:ext uri="{FF2B5EF4-FFF2-40B4-BE49-F238E27FC236}">
              <a16:creationId xmlns:a16="http://schemas.microsoft.com/office/drawing/2014/main" id="{704DFF08-2CBC-4C71-9408-E9697471F0AB}"/>
            </a:ext>
          </a:extLst>
        </xdr:cNvPr>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a:extLst>
            <a:ext uri="{FF2B5EF4-FFF2-40B4-BE49-F238E27FC236}">
              <a16:creationId xmlns:a16="http://schemas.microsoft.com/office/drawing/2014/main" id="{A047F3D3-CA65-430D-B777-F59012390945}"/>
            </a:ext>
          </a:extLst>
        </xdr:cNvPr>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a:extLst>
            <a:ext uri="{FF2B5EF4-FFF2-40B4-BE49-F238E27FC236}">
              <a16:creationId xmlns:a16="http://schemas.microsoft.com/office/drawing/2014/main" id="{D5700C42-BD2F-430D-A9E0-5E488289BAE8}"/>
            </a:ext>
          </a:extLst>
        </xdr:cNvPr>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BA3AD5-394E-4B1C-AA10-4255B3B13C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395A735-2C36-43F7-9976-4A8AFF2E967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16DB317-687F-4020-8F48-E0EE3D62F3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AC255BC-BEBC-4201-A866-074B661ADB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8F51099-D06A-4176-B63E-59608FDB1D4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121179</xdr:rowOff>
    </xdr:from>
    <xdr:to>
      <xdr:col>55</xdr:col>
      <xdr:colOff>50800</xdr:colOff>
      <xdr:row>107</xdr:row>
      <xdr:rowOff>51329</xdr:rowOff>
    </xdr:to>
    <xdr:sp macro="" textlink="">
      <xdr:nvSpPr>
        <xdr:cNvPr id="479" name="楕円 478">
          <a:extLst>
            <a:ext uri="{FF2B5EF4-FFF2-40B4-BE49-F238E27FC236}">
              <a16:creationId xmlns:a16="http://schemas.microsoft.com/office/drawing/2014/main" id="{C03A42B2-DAA3-4588-80D9-5001A66F6114}"/>
            </a:ext>
          </a:extLst>
        </xdr:cNvPr>
        <xdr:cNvSpPr/>
      </xdr:nvSpPr>
      <xdr:spPr>
        <a:xfrm>
          <a:off x="10426700" y="182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144056</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382162A8-A281-480F-849F-A7F4BACA0A37}"/>
            </a:ext>
          </a:extLst>
        </xdr:cNvPr>
        <xdr:cNvSpPr txBox="1"/>
      </xdr:nvSpPr>
      <xdr:spPr>
        <a:xfrm>
          <a:off x="10515600" y="18146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130470</xdr:rowOff>
    </xdr:from>
    <xdr:to>
      <xdr:col>50</xdr:col>
      <xdr:colOff>165100</xdr:colOff>
      <xdr:row>107</xdr:row>
      <xdr:rowOff>60620</xdr:rowOff>
    </xdr:to>
    <xdr:sp macro="" textlink="">
      <xdr:nvSpPr>
        <xdr:cNvPr id="481" name="楕円 480">
          <a:extLst>
            <a:ext uri="{FF2B5EF4-FFF2-40B4-BE49-F238E27FC236}">
              <a16:creationId xmlns:a16="http://schemas.microsoft.com/office/drawing/2014/main" id="{10D0B325-5316-4E05-AF6F-9536D4459481}"/>
            </a:ext>
          </a:extLst>
        </xdr:cNvPr>
        <xdr:cNvSpPr/>
      </xdr:nvSpPr>
      <xdr:spPr>
        <a:xfrm>
          <a:off x="9588500" y="183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529</xdr:rowOff>
    </xdr:from>
    <xdr:to>
      <xdr:col>55</xdr:col>
      <xdr:colOff>0</xdr:colOff>
      <xdr:row>107</xdr:row>
      <xdr:rowOff>9820</xdr:rowOff>
    </xdr:to>
    <xdr:cxnSp macro="">
      <xdr:nvCxnSpPr>
        <xdr:cNvPr id="482" name="直線コネクタ 481">
          <a:extLst>
            <a:ext uri="{FF2B5EF4-FFF2-40B4-BE49-F238E27FC236}">
              <a16:creationId xmlns:a16="http://schemas.microsoft.com/office/drawing/2014/main" id="{36018652-366A-49DF-AB0B-574D990AA6FF}"/>
            </a:ext>
          </a:extLst>
        </xdr:cNvPr>
        <xdr:cNvCxnSpPr/>
      </xdr:nvCxnSpPr>
      <xdr:spPr>
        <a:xfrm flipV="1">
          <a:off x="9639300" y="18345679"/>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141562</xdr:rowOff>
    </xdr:from>
    <xdr:to>
      <xdr:col>46</xdr:col>
      <xdr:colOff>38100</xdr:colOff>
      <xdr:row>107</xdr:row>
      <xdr:rowOff>71712</xdr:rowOff>
    </xdr:to>
    <xdr:sp macro="" textlink="">
      <xdr:nvSpPr>
        <xdr:cNvPr id="483" name="楕円 482">
          <a:extLst>
            <a:ext uri="{FF2B5EF4-FFF2-40B4-BE49-F238E27FC236}">
              <a16:creationId xmlns:a16="http://schemas.microsoft.com/office/drawing/2014/main" id="{57075CDC-BF2D-4B5F-B403-9673568414E9}"/>
            </a:ext>
          </a:extLst>
        </xdr:cNvPr>
        <xdr:cNvSpPr/>
      </xdr:nvSpPr>
      <xdr:spPr>
        <a:xfrm>
          <a:off x="8699500" y="18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9820</xdr:rowOff>
    </xdr:from>
    <xdr:to>
      <xdr:col>50</xdr:col>
      <xdr:colOff>114300</xdr:colOff>
      <xdr:row>107</xdr:row>
      <xdr:rowOff>20912</xdr:rowOff>
    </xdr:to>
    <xdr:cxnSp macro="">
      <xdr:nvCxnSpPr>
        <xdr:cNvPr id="484" name="直線コネクタ 483">
          <a:extLst>
            <a:ext uri="{FF2B5EF4-FFF2-40B4-BE49-F238E27FC236}">
              <a16:creationId xmlns:a16="http://schemas.microsoft.com/office/drawing/2014/main" id="{F32D3283-FBF2-4F17-BE76-AA0CEF8AD526}"/>
            </a:ext>
          </a:extLst>
        </xdr:cNvPr>
        <xdr:cNvCxnSpPr/>
      </xdr:nvCxnSpPr>
      <xdr:spPr>
        <a:xfrm flipV="1">
          <a:off x="8750300" y="18354970"/>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153144</xdr:rowOff>
    </xdr:from>
    <xdr:to>
      <xdr:col>41</xdr:col>
      <xdr:colOff>101600</xdr:colOff>
      <xdr:row>107</xdr:row>
      <xdr:rowOff>83294</xdr:rowOff>
    </xdr:to>
    <xdr:sp macro="" textlink="">
      <xdr:nvSpPr>
        <xdr:cNvPr id="485" name="楕円 484">
          <a:extLst>
            <a:ext uri="{FF2B5EF4-FFF2-40B4-BE49-F238E27FC236}">
              <a16:creationId xmlns:a16="http://schemas.microsoft.com/office/drawing/2014/main" id="{AC7BE2DA-B0AE-43CA-BCE0-91915A4C172A}"/>
            </a:ext>
          </a:extLst>
        </xdr:cNvPr>
        <xdr:cNvSpPr/>
      </xdr:nvSpPr>
      <xdr:spPr>
        <a:xfrm>
          <a:off x="7810500" y="183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20912</xdr:rowOff>
    </xdr:from>
    <xdr:to>
      <xdr:col>45</xdr:col>
      <xdr:colOff>177800</xdr:colOff>
      <xdr:row>107</xdr:row>
      <xdr:rowOff>32494</xdr:rowOff>
    </xdr:to>
    <xdr:cxnSp macro="">
      <xdr:nvCxnSpPr>
        <xdr:cNvPr id="486" name="直線コネクタ 485">
          <a:extLst>
            <a:ext uri="{FF2B5EF4-FFF2-40B4-BE49-F238E27FC236}">
              <a16:creationId xmlns:a16="http://schemas.microsoft.com/office/drawing/2014/main" id="{206B9CAC-E8C3-4EFF-B82B-E86D944800CA}"/>
            </a:ext>
          </a:extLst>
        </xdr:cNvPr>
        <xdr:cNvCxnSpPr/>
      </xdr:nvCxnSpPr>
      <xdr:spPr>
        <a:xfrm flipV="1">
          <a:off x="7861300" y="1836606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162861</xdr:rowOff>
    </xdr:from>
    <xdr:to>
      <xdr:col>36</xdr:col>
      <xdr:colOff>165100</xdr:colOff>
      <xdr:row>107</xdr:row>
      <xdr:rowOff>93011</xdr:rowOff>
    </xdr:to>
    <xdr:sp macro="" textlink="">
      <xdr:nvSpPr>
        <xdr:cNvPr id="487" name="楕円 486">
          <a:extLst>
            <a:ext uri="{FF2B5EF4-FFF2-40B4-BE49-F238E27FC236}">
              <a16:creationId xmlns:a16="http://schemas.microsoft.com/office/drawing/2014/main" id="{19917766-89A4-4282-AF03-D76C637C54DF}"/>
            </a:ext>
          </a:extLst>
        </xdr:cNvPr>
        <xdr:cNvSpPr/>
      </xdr:nvSpPr>
      <xdr:spPr>
        <a:xfrm>
          <a:off x="6921500" y="183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32494</xdr:rowOff>
    </xdr:from>
    <xdr:to>
      <xdr:col>41</xdr:col>
      <xdr:colOff>50800</xdr:colOff>
      <xdr:row>107</xdr:row>
      <xdr:rowOff>42211</xdr:rowOff>
    </xdr:to>
    <xdr:cxnSp macro="">
      <xdr:nvCxnSpPr>
        <xdr:cNvPr id="488" name="直線コネクタ 487">
          <a:extLst>
            <a:ext uri="{FF2B5EF4-FFF2-40B4-BE49-F238E27FC236}">
              <a16:creationId xmlns:a16="http://schemas.microsoft.com/office/drawing/2014/main" id="{E082074D-232C-49A9-9923-30A02DB2DFF6}"/>
            </a:ext>
          </a:extLst>
        </xdr:cNvPr>
        <xdr:cNvCxnSpPr/>
      </xdr:nvCxnSpPr>
      <xdr:spPr>
        <a:xfrm flipV="1">
          <a:off x="6972300" y="18377644"/>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16846</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0DAB8027-0630-46BA-8816-A4488F821451}"/>
            </a:ext>
          </a:extLst>
        </xdr:cNvPr>
        <xdr:cNvSpPr txBox="1"/>
      </xdr:nvSpPr>
      <xdr:spPr>
        <a:xfrm>
          <a:off x="9281505" y="18533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58569</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09E0E6DC-AC72-4E4E-B9B1-5D5776022E7D}"/>
            </a:ext>
          </a:extLst>
        </xdr:cNvPr>
        <xdr:cNvSpPr txBox="1"/>
      </xdr:nvSpPr>
      <xdr:spPr>
        <a:xfrm>
          <a:off x="8405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45945</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AE7125CC-D512-4D2D-B733-D0D64429813B}"/>
            </a:ext>
          </a:extLst>
        </xdr:cNvPr>
        <xdr:cNvSpPr txBox="1"/>
      </xdr:nvSpPr>
      <xdr:spPr>
        <a:xfrm>
          <a:off x="7516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50830</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F83F839C-AE51-4DD3-8F17-6E85444A0096}"/>
            </a:ext>
          </a:extLst>
        </xdr:cNvPr>
        <xdr:cNvSpPr txBox="1"/>
      </xdr:nvSpPr>
      <xdr:spPr>
        <a:xfrm>
          <a:off x="6627205" y="18053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77147</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921D7D03-556B-47AE-BAA8-25420DF9FD05}"/>
            </a:ext>
          </a:extLst>
        </xdr:cNvPr>
        <xdr:cNvSpPr txBox="1"/>
      </xdr:nvSpPr>
      <xdr:spPr>
        <a:xfrm>
          <a:off x="9281505" y="18079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62839</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86767C9F-8602-4CAC-8EA8-7068735F12A3}"/>
            </a:ext>
          </a:extLst>
        </xdr:cNvPr>
        <xdr:cNvSpPr txBox="1"/>
      </xdr:nvSpPr>
      <xdr:spPr>
        <a:xfrm>
          <a:off x="8405205" y="18407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74421</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C172CC46-6F84-44F3-9401-DD3E087F1D2D}"/>
            </a:ext>
          </a:extLst>
        </xdr:cNvPr>
        <xdr:cNvSpPr txBox="1"/>
      </xdr:nvSpPr>
      <xdr:spPr>
        <a:xfrm>
          <a:off x="7516205" y="184195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84138</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E7BD4DE7-196B-46B5-8845-BF125C382F9D}"/>
            </a:ext>
          </a:extLst>
        </xdr:cNvPr>
        <xdr:cNvSpPr txBox="1"/>
      </xdr:nvSpPr>
      <xdr:spPr>
        <a:xfrm>
          <a:off x="6627205" y="184292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5867048E-C60D-425F-B470-250EE4C180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F17A937B-D68B-4315-8745-60066D90E7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F634000-E09D-41EB-A99D-9100001D3E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B7F4D55-3650-4841-98C0-6F42D23B58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27FD363-FF0F-4761-BBF8-B7A7A7A852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D01264C6-47B7-4BD7-B41E-D2FAEDE726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F1681E86-6BB6-4C2F-9320-E4F0BA5C26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286B16E2-89FD-4AAE-BCE7-D1EECC7FCE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452F5AA0-FC6D-43A5-A829-27D3ACE9B8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712CC24-5187-4976-8AF9-A20DF878890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EB71BBDB-8205-4710-8032-444E3CCC6D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76939FE6-4041-4DEF-B8C1-8F660DA3B24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AF82C0CF-5080-49BB-BBCA-CAC7E1256A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B23D7005-0CE4-4901-95C5-08827323803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7D9B1F29-A896-46AD-BF03-FDA788B10AD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68367116-3BA3-419A-83B7-D3770570F6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3FC8AA6F-06D4-4B5F-AE04-F666EC6CFC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68731DD1-8570-4F2B-8EAC-8992C7989AB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20E0CD53-0D01-4F77-8A2F-C8547D1044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A05CBBD9-0AE4-4508-8F99-02AF47AC18F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D4D5D985-3551-4C13-B8AC-781D54E2B3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C6382D35-A4F9-438E-874B-9F4E5E3D016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4C0F6E72-9D4B-49E5-BDB5-AC3F4B3F4A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D4EBF2A1-B639-4461-A876-853CF847E9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99161B3F-0AE5-4E45-9987-061F131ED6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114C494B-59CD-453A-810A-D2B719901569}"/>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705A377F-7134-451D-84F3-80ACCE45309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FE401E83-6C8F-49C3-8C1D-96CAAC79CC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5D65E4A-90BB-4C0A-BA0A-A43786E2C315}"/>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8CDDC4BA-723B-40EF-8B7E-D2ED309AFC1F}"/>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BE6403A9-4D29-4642-8881-0ACCBA23A86B}"/>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a:extLst>
            <a:ext uri="{FF2B5EF4-FFF2-40B4-BE49-F238E27FC236}">
              <a16:creationId xmlns:a16="http://schemas.microsoft.com/office/drawing/2014/main" id="{A8C6230E-827A-4A00-BFF2-7654EE6E4BCF}"/>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a:extLst>
            <a:ext uri="{FF2B5EF4-FFF2-40B4-BE49-F238E27FC236}">
              <a16:creationId xmlns:a16="http://schemas.microsoft.com/office/drawing/2014/main" id="{4816915A-5347-43D7-A8E3-23DD1587832B}"/>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a:extLst>
            <a:ext uri="{FF2B5EF4-FFF2-40B4-BE49-F238E27FC236}">
              <a16:creationId xmlns:a16="http://schemas.microsoft.com/office/drawing/2014/main" id="{7B7243D5-518B-4766-8856-36F7C02D99D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a:extLst>
            <a:ext uri="{FF2B5EF4-FFF2-40B4-BE49-F238E27FC236}">
              <a16:creationId xmlns:a16="http://schemas.microsoft.com/office/drawing/2014/main" id="{9F7F815B-841E-4BFF-84F8-9242EAE6DC74}"/>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a:extLst>
            <a:ext uri="{FF2B5EF4-FFF2-40B4-BE49-F238E27FC236}">
              <a16:creationId xmlns:a16="http://schemas.microsoft.com/office/drawing/2014/main" id="{9435D9EE-0413-45BB-B64F-21E722C5F4A5}"/>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9178DBA-7DDE-4110-8EA4-A6EE41287A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D3EE03E-B5FB-4751-AC44-6F3A3A4FFC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20A13CE-E7F2-4879-A0E4-DF6A19ABCD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CFDC879-6526-4CF4-AFC0-C582C76D69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27D9A22-1119-45CE-8225-454A99CDD5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538" name="楕円 537">
          <a:extLst>
            <a:ext uri="{FF2B5EF4-FFF2-40B4-BE49-F238E27FC236}">
              <a16:creationId xmlns:a16="http://schemas.microsoft.com/office/drawing/2014/main" id="{91FB0F96-41AF-4022-93F8-EB7C824DEAC8}"/>
            </a:ext>
          </a:extLst>
        </xdr:cNvPr>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5A5AE4E8-5C85-43E1-9929-1AA9AF2DC621}"/>
            </a:ext>
          </a:extLst>
        </xdr:cNvPr>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108676</xdr:rowOff>
    </xdr:from>
    <xdr:to>
      <xdr:col>81</xdr:col>
      <xdr:colOff>101600</xdr:colOff>
      <xdr:row>40</xdr:row>
      <xdr:rowOff>38826</xdr:rowOff>
    </xdr:to>
    <xdr:sp macro="" textlink="">
      <xdr:nvSpPr>
        <xdr:cNvPr id="540" name="楕円 539">
          <a:extLst>
            <a:ext uri="{FF2B5EF4-FFF2-40B4-BE49-F238E27FC236}">
              <a16:creationId xmlns:a16="http://schemas.microsoft.com/office/drawing/2014/main" id="{E733BB8C-766D-4E9B-B98F-A5C4CC3C35BB}"/>
            </a:ext>
          </a:extLst>
        </xdr:cNvPr>
        <xdr:cNvSpPr/>
      </xdr:nvSpPr>
      <xdr:spPr>
        <a:xfrm>
          <a:off x="15430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159476</xdr:rowOff>
    </xdr:from>
    <xdr:to>
      <xdr:col>85</xdr:col>
      <xdr:colOff>127000</xdr:colOff>
      <xdr:row>40</xdr:row>
      <xdr:rowOff>63137</xdr:rowOff>
    </xdr:to>
    <xdr:cxnSp macro="">
      <xdr:nvCxnSpPr>
        <xdr:cNvPr id="541" name="直線コネクタ 540">
          <a:extLst>
            <a:ext uri="{FF2B5EF4-FFF2-40B4-BE49-F238E27FC236}">
              <a16:creationId xmlns:a16="http://schemas.microsoft.com/office/drawing/2014/main" id="{64CC7375-AECA-4719-9F65-9FE4AFB405DE}"/>
            </a:ext>
          </a:extLst>
        </xdr:cNvPr>
        <xdr:cNvCxnSpPr/>
      </xdr:nvCxnSpPr>
      <xdr:spPr>
        <a:xfrm>
          <a:off x="15481300" y="684602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542" name="楕円 541">
          <a:extLst>
            <a:ext uri="{FF2B5EF4-FFF2-40B4-BE49-F238E27FC236}">
              <a16:creationId xmlns:a16="http://schemas.microsoft.com/office/drawing/2014/main" id="{2CD2A180-EDC5-48B9-9B9E-48B488D1D89A}"/>
            </a:ext>
          </a:extLst>
        </xdr:cNvPr>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159476</xdr:rowOff>
    </xdr:to>
    <xdr:cxnSp macro="">
      <xdr:nvCxnSpPr>
        <xdr:cNvPr id="543" name="直線コネクタ 542">
          <a:extLst>
            <a:ext uri="{FF2B5EF4-FFF2-40B4-BE49-F238E27FC236}">
              <a16:creationId xmlns:a16="http://schemas.microsoft.com/office/drawing/2014/main" id="{9B5D605F-4EE5-47A2-845F-9D3251597A8D}"/>
            </a:ext>
          </a:extLst>
        </xdr:cNvPr>
        <xdr:cNvCxnSpPr/>
      </xdr:nvCxnSpPr>
      <xdr:spPr>
        <a:xfrm>
          <a:off x="14592300" y="677091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544" name="楕円 543">
          <a:extLst>
            <a:ext uri="{FF2B5EF4-FFF2-40B4-BE49-F238E27FC236}">
              <a16:creationId xmlns:a16="http://schemas.microsoft.com/office/drawing/2014/main" id="{25FA82C9-26B9-42C8-A265-7AAB6DC32089}"/>
            </a:ext>
          </a:extLst>
        </xdr:cNvPr>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84365</xdr:rowOff>
    </xdr:to>
    <xdr:cxnSp macro="">
      <xdr:nvCxnSpPr>
        <xdr:cNvPr id="545" name="直線コネクタ 544">
          <a:extLst>
            <a:ext uri="{FF2B5EF4-FFF2-40B4-BE49-F238E27FC236}">
              <a16:creationId xmlns:a16="http://schemas.microsoft.com/office/drawing/2014/main" id="{084F24E1-5921-4926-82F8-9E5F4677BB51}"/>
            </a:ext>
          </a:extLst>
        </xdr:cNvPr>
        <xdr:cNvCxnSpPr/>
      </xdr:nvCxnSpPr>
      <xdr:spPr>
        <a:xfrm>
          <a:off x="13703300" y="66958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546" name="楕円 545">
          <a:extLst>
            <a:ext uri="{FF2B5EF4-FFF2-40B4-BE49-F238E27FC236}">
              <a16:creationId xmlns:a16="http://schemas.microsoft.com/office/drawing/2014/main" id="{7FCC3778-08BA-4D76-9E67-A5B6BB0BBB3C}"/>
            </a:ext>
          </a:extLst>
        </xdr:cNvPr>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39</xdr:row>
      <xdr:rowOff>9253</xdr:rowOff>
    </xdr:to>
    <xdr:cxnSp macro="">
      <xdr:nvCxnSpPr>
        <xdr:cNvPr id="547" name="直線コネクタ 546">
          <a:extLst>
            <a:ext uri="{FF2B5EF4-FFF2-40B4-BE49-F238E27FC236}">
              <a16:creationId xmlns:a16="http://schemas.microsoft.com/office/drawing/2014/main" id="{6F1FA8EA-528A-4976-9743-1F4FC69D1FE1}"/>
            </a:ext>
          </a:extLst>
        </xdr:cNvPr>
        <xdr:cNvCxnSpPr/>
      </xdr:nvCxnSpPr>
      <xdr:spPr>
        <a:xfrm>
          <a:off x="12814300" y="661905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E197BD2C-46F1-4257-BA87-0E8A8513B295}"/>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BE53AD9B-DE74-4FB9-9243-3BC575259E34}"/>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1B7B43FA-4551-4C0A-8E5E-574B46C289C8}"/>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7F594EC3-58DE-481B-BD8A-C029A8047312}"/>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29953</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E572F9C7-BBE0-4EDA-9947-B88E7B196D9D}"/>
            </a:ext>
          </a:extLst>
        </xdr:cNvPr>
        <xdr:cNvSpPr txBox="1"/>
      </xdr:nvSpPr>
      <xdr:spPr>
        <a:xfrm>
          <a:off x="152660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DB5212AB-2420-4753-93B6-9D75333A4BB3}"/>
            </a:ext>
          </a:extLst>
        </xdr:cNvPr>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610D445A-A08F-4C7C-AC7F-0F2EE2668A39}"/>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D4CE72BD-B358-453D-B621-AEE26B12AF0A}"/>
            </a:ext>
          </a:extLst>
        </xdr:cNvPr>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378108F2-C377-49F1-91B9-93D503D97F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A46421BD-1E3A-4389-B3D1-5BA48D74B1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1204D877-D32B-4062-8A81-6BBD5B0199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A8F922E5-4035-44EB-8253-BACFA7E5B3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54BA4FA6-87B5-4E76-9265-029EF59AB7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A1CB6740-EBBA-4EE8-B31A-15B5A2C56C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7746963D-9325-44BF-9197-78E50AD2DE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D6CBAAFF-17C4-4F29-B867-69CC899D08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5A4E8127-7FB9-4A78-99C4-59F9797AC4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5917D709-20F7-4699-A2A5-5747E0FA7B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6C5E0F88-33EE-43D3-9E7E-88FC2D32C2B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2D88ACBA-46A0-48C8-B51F-F8962AF3E8D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8DEE02F4-CB10-4653-8E8C-C07838A4C8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67EC4FB-059B-483D-A5AE-B90EAF65ACF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DF76A66F-9A66-47F6-9F99-7A2D7115CF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F0A743F8-6384-4F4C-B54A-F892A8C3DA4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A89CC03A-38E8-4EF0-9859-C50343974C1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D6FAE57F-77DC-4266-9B83-B2C2B8CC180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AB83699-3760-4D02-A8C7-3497833863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D76963FF-C72D-45F8-96C9-6DDBAE975E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3AD53555-2917-4CAB-B6DC-EF56C27C41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a:extLst>
            <a:ext uri="{FF2B5EF4-FFF2-40B4-BE49-F238E27FC236}">
              <a16:creationId xmlns:a16="http://schemas.microsoft.com/office/drawing/2014/main" id="{C3DD0BE6-2024-4D13-839B-1C18F170EBF2}"/>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72A529BC-56B7-47B7-ABE6-44E90758FD86}"/>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a:extLst>
            <a:ext uri="{FF2B5EF4-FFF2-40B4-BE49-F238E27FC236}">
              <a16:creationId xmlns:a16="http://schemas.microsoft.com/office/drawing/2014/main" id="{84FCDA39-DF83-49EC-BB0B-7491D95CA841}"/>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91E0EF4A-3C64-445C-BF95-9A80E8222F0C}"/>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a:extLst>
            <a:ext uri="{FF2B5EF4-FFF2-40B4-BE49-F238E27FC236}">
              <a16:creationId xmlns:a16="http://schemas.microsoft.com/office/drawing/2014/main" id="{1943FA06-9E0F-4100-BF9A-B2C1EE36F2BD}"/>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2D68EAC9-DE80-40C0-AD17-520673C1AC3A}"/>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a:extLst>
            <a:ext uri="{FF2B5EF4-FFF2-40B4-BE49-F238E27FC236}">
              <a16:creationId xmlns:a16="http://schemas.microsoft.com/office/drawing/2014/main" id="{4CC11B81-6F4F-4CA3-8F0D-5CC6361C60A5}"/>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a:extLst>
            <a:ext uri="{FF2B5EF4-FFF2-40B4-BE49-F238E27FC236}">
              <a16:creationId xmlns:a16="http://schemas.microsoft.com/office/drawing/2014/main" id="{3B25B51E-295B-4D87-AF84-017AF3A29417}"/>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a:extLst>
            <a:ext uri="{FF2B5EF4-FFF2-40B4-BE49-F238E27FC236}">
              <a16:creationId xmlns:a16="http://schemas.microsoft.com/office/drawing/2014/main" id="{96EDA998-333E-4AE8-A5BF-5AC44AEB3A37}"/>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a:extLst>
            <a:ext uri="{FF2B5EF4-FFF2-40B4-BE49-F238E27FC236}">
              <a16:creationId xmlns:a16="http://schemas.microsoft.com/office/drawing/2014/main" id="{887DC026-7C77-439F-B373-EAD6467B8ACD}"/>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a:extLst>
            <a:ext uri="{FF2B5EF4-FFF2-40B4-BE49-F238E27FC236}">
              <a16:creationId xmlns:a16="http://schemas.microsoft.com/office/drawing/2014/main" id="{F0E03976-40B3-4468-A421-5B632EA0CB52}"/>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81AF8E1-5E65-45B5-AB01-2149F97FAC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85076B7-D13D-4353-937A-8C91BD2107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55759DA-B9FF-4F2D-AFFC-D89C270167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2B541E5-BBE9-4D77-803B-B580E3ECF5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6C0A5E9-AB19-4DB2-A730-388AF15C48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163475</xdr:rowOff>
    </xdr:from>
    <xdr:to>
      <xdr:col>116</xdr:col>
      <xdr:colOff>114300</xdr:colOff>
      <xdr:row>39</xdr:row>
      <xdr:rowOff>93625</xdr:rowOff>
    </xdr:to>
    <xdr:sp macro="" textlink="">
      <xdr:nvSpPr>
        <xdr:cNvPr id="593" name="楕円 592">
          <a:extLst>
            <a:ext uri="{FF2B5EF4-FFF2-40B4-BE49-F238E27FC236}">
              <a16:creationId xmlns:a16="http://schemas.microsoft.com/office/drawing/2014/main" id="{48C8FB91-A40B-4C4F-8587-94F5954C4CA2}"/>
            </a:ext>
          </a:extLst>
        </xdr:cNvPr>
        <xdr:cNvSpPr/>
      </xdr:nvSpPr>
      <xdr:spPr>
        <a:xfrm>
          <a:off x="221107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14902</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7A32561F-B7F3-494D-984A-58FE342246EC}"/>
            </a:ext>
          </a:extLst>
        </xdr:cNvPr>
        <xdr:cNvSpPr txBox="1"/>
      </xdr:nvSpPr>
      <xdr:spPr>
        <a:xfrm>
          <a:off x="22199600" y="65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595" name="楕円 594">
          <a:extLst>
            <a:ext uri="{FF2B5EF4-FFF2-40B4-BE49-F238E27FC236}">
              <a16:creationId xmlns:a16="http://schemas.microsoft.com/office/drawing/2014/main" id="{AE0E254F-C73B-41A3-8FE0-CC689C6265F0}"/>
            </a:ext>
          </a:extLst>
        </xdr:cNvPr>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42825</xdr:rowOff>
    </xdr:from>
    <xdr:to>
      <xdr:col>116</xdr:col>
      <xdr:colOff>63500</xdr:colOff>
      <xdr:row>39</xdr:row>
      <xdr:rowOff>55626</xdr:rowOff>
    </xdr:to>
    <xdr:cxnSp macro="">
      <xdr:nvCxnSpPr>
        <xdr:cNvPr id="596" name="直線コネクタ 595">
          <a:extLst>
            <a:ext uri="{FF2B5EF4-FFF2-40B4-BE49-F238E27FC236}">
              <a16:creationId xmlns:a16="http://schemas.microsoft.com/office/drawing/2014/main" id="{24FB4CEF-9FAA-4838-8FF8-CDC3DC6F5237}"/>
            </a:ext>
          </a:extLst>
        </xdr:cNvPr>
        <xdr:cNvCxnSpPr/>
      </xdr:nvCxnSpPr>
      <xdr:spPr>
        <a:xfrm flipV="1">
          <a:off x="21323300" y="672937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17628</xdr:rowOff>
    </xdr:from>
    <xdr:to>
      <xdr:col>107</xdr:col>
      <xdr:colOff>101600</xdr:colOff>
      <xdr:row>39</xdr:row>
      <xdr:rowOff>119228</xdr:rowOff>
    </xdr:to>
    <xdr:sp macro="" textlink="">
      <xdr:nvSpPr>
        <xdr:cNvPr id="597" name="楕円 596">
          <a:extLst>
            <a:ext uri="{FF2B5EF4-FFF2-40B4-BE49-F238E27FC236}">
              <a16:creationId xmlns:a16="http://schemas.microsoft.com/office/drawing/2014/main" id="{0A8A991B-38B9-40AC-9CBB-CDEDCFBED788}"/>
            </a:ext>
          </a:extLst>
        </xdr:cNvPr>
        <xdr:cNvSpPr/>
      </xdr:nvSpPr>
      <xdr:spPr>
        <a:xfrm>
          <a:off x="20383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68428</xdr:rowOff>
    </xdr:to>
    <xdr:cxnSp macro="">
      <xdr:nvCxnSpPr>
        <xdr:cNvPr id="598" name="直線コネクタ 597">
          <a:extLst>
            <a:ext uri="{FF2B5EF4-FFF2-40B4-BE49-F238E27FC236}">
              <a16:creationId xmlns:a16="http://schemas.microsoft.com/office/drawing/2014/main" id="{B6B297EF-722D-4B56-A221-9440B1CD0143}"/>
            </a:ext>
          </a:extLst>
        </xdr:cNvPr>
        <xdr:cNvCxnSpPr/>
      </xdr:nvCxnSpPr>
      <xdr:spPr>
        <a:xfrm flipV="1">
          <a:off x="20434300" y="674217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30429</xdr:rowOff>
    </xdr:from>
    <xdr:to>
      <xdr:col>102</xdr:col>
      <xdr:colOff>165100</xdr:colOff>
      <xdr:row>39</xdr:row>
      <xdr:rowOff>132029</xdr:rowOff>
    </xdr:to>
    <xdr:sp macro="" textlink="">
      <xdr:nvSpPr>
        <xdr:cNvPr id="599" name="楕円 598">
          <a:extLst>
            <a:ext uri="{FF2B5EF4-FFF2-40B4-BE49-F238E27FC236}">
              <a16:creationId xmlns:a16="http://schemas.microsoft.com/office/drawing/2014/main" id="{45286FBB-EC79-439E-9F30-54A7C1F58FBC}"/>
            </a:ext>
          </a:extLst>
        </xdr:cNvPr>
        <xdr:cNvSpPr/>
      </xdr:nvSpPr>
      <xdr:spPr>
        <a:xfrm>
          <a:off x="19494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68428</xdr:rowOff>
    </xdr:from>
    <xdr:to>
      <xdr:col>107</xdr:col>
      <xdr:colOff>50800</xdr:colOff>
      <xdr:row>39</xdr:row>
      <xdr:rowOff>81229</xdr:rowOff>
    </xdr:to>
    <xdr:cxnSp macro="">
      <xdr:nvCxnSpPr>
        <xdr:cNvPr id="600" name="直線コネクタ 599">
          <a:extLst>
            <a:ext uri="{FF2B5EF4-FFF2-40B4-BE49-F238E27FC236}">
              <a16:creationId xmlns:a16="http://schemas.microsoft.com/office/drawing/2014/main" id="{8B908088-745D-477F-AC74-737148F1B96D}"/>
            </a:ext>
          </a:extLst>
        </xdr:cNvPr>
        <xdr:cNvCxnSpPr/>
      </xdr:nvCxnSpPr>
      <xdr:spPr>
        <a:xfrm flipV="1">
          <a:off x="19545300" y="675497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44145</xdr:rowOff>
    </xdr:from>
    <xdr:to>
      <xdr:col>98</xdr:col>
      <xdr:colOff>38100</xdr:colOff>
      <xdr:row>39</xdr:row>
      <xdr:rowOff>145745</xdr:rowOff>
    </xdr:to>
    <xdr:sp macro="" textlink="">
      <xdr:nvSpPr>
        <xdr:cNvPr id="601" name="楕円 600">
          <a:extLst>
            <a:ext uri="{FF2B5EF4-FFF2-40B4-BE49-F238E27FC236}">
              <a16:creationId xmlns:a16="http://schemas.microsoft.com/office/drawing/2014/main" id="{7A7B9CB4-CB49-4054-9903-82E951605231}"/>
            </a:ext>
          </a:extLst>
        </xdr:cNvPr>
        <xdr:cNvSpPr/>
      </xdr:nvSpPr>
      <xdr:spPr>
        <a:xfrm>
          <a:off x="18605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81229</xdr:rowOff>
    </xdr:from>
    <xdr:to>
      <xdr:col>102</xdr:col>
      <xdr:colOff>114300</xdr:colOff>
      <xdr:row>39</xdr:row>
      <xdr:rowOff>94945</xdr:rowOff>
    </xdr:to>
    <xdr:cxnSp macro="">
      <xdr:nvCxnSpPr>
        <xdr:cNvPr id="602" name="直線コネクタ 601">
          <a:extLst>
            <a:ext uri="{FF2B5EF4-FFF2-40B4-BE49-F238E27FC236}">
              <a16:creationId xmlns:a16="http://schemas.microsoft.com/office/drawing/2014/main" id="{AEF4080E-2B43-4F98-ABC0-C18C25F4A788}"/>
            </a:ext>
          </a:extLst>
        </xdr:cNvPr>
        <xdr:cNvCxnSpPr/>
      </xdr:nvCxnSpPr>
      <xdr:spPr>
        <a:xfrm flipV="1">
          <a:off x="18656300" y="676777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3EA8F5EE-6477-4B44-AE0B-0E9E45F22783}"/>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10D1087F-85D9-4488-8BB8-65D2C6B84349}"/>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CDE7E9F-0B53-44C2-981C-56486FBE54D6}"/>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6A36B15C-1EB0-4683-899C-CB33B8CCBDD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7B1D674F-DDE1-4771-8BB5-FF2404C229FD}"/>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135755</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1F6404C-24A7-4F85-9F37-ED2FAFC52D89}"/>
            </a:ext>
          </a:extLst>
        </xdr:cNvPr>
        <xdr:cNvSpPr txBox="1"/>
      </xdr:nvSpPr>
      <xdr:spPr>
        <a:xfrm>
          <a:off x="201994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148556</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FF9C5A13-710D-4E2E-8BD5-6505DBB399CE}"/>
            </a:ext>
          </a:extLst>
        </xdr:cNvPr>
        <xdr:cNvSpPr txBox="1"/>
      </xdr:nvSpPr>
      <xdr:spPr>
        <a:xfrm>
          <a:off x="19310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910436B3-D8FE-403F-A092-D573FE3273C1}"/>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7E4033F-EE92-4661-8501-99E7EFEEF0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4EC7BA0-4CD5-4382-9AE9-5AEA10ACFC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5F165F4-45F3-4BE8-BF7C-7E8C8B0B39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959321B-1781-40C9-BF12-E0584246F8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421B218-2463-466B-A498-77D38EC246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54CDE619-1985-450D-9163-59D77162DB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6549D4A-C76E-4D4B-9BCF-581C1ADF31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661BD4BC-8B3F-4F50-9D31-D0FD39053E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38EE813-77B2-4CC4-90A9-F345317949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B7D7D48C-857C-49C4-950C-E42C12F01F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798A6F96-A81B-4821-83C2-B1D01E4CCB4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EB090E99-A3AC-49C1-9E1C-59893EBC1A0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80E7DD8D-E92A-40F4-A609-513DE3383B2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7D6FBA93-8FAF-4E4F-B42A-FEE8FFCC0A9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A651025-3C9D-4D30-9300-E1E78AAD69F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9A05080D-0E4F-4C38-8320-52F18CA6255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F22ECCEA-0651-4E6A-AF8E-5ACFD878722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EBC25720-D6EB-4891-8FED-747E40A68C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BE2555F-5C15-49DB-8DD6-99F1E9FF746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1DCD36E5-E149-4E74-8594-7C422BF5C8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D23F8679-0CC2-4ADE-94C1-FFEE7ADB735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E6ADF014-647E-4776-ACB8-079CFECB8A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C3AEF0C9-6AC9-4B0A-8A33-27147F49B1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960BB30B-6CE9-4317-A0C9-128CD80663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a:extLst>
            <a:ext uri="{FF2B5EF4-FFF2-40B4-BE49-F238E27FC236}">
              <a16:creationId xmlns:a16="http://schemas.microsoft.com/office/drawing/2014/main" id="{7FE82687-DA97-4E06-8449-FD3C6365E678}"/>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DC9F168B-27C8-4001-B852-B4E5D8D43F58}"/>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a:extLst>
            <a:ext uri="{FF2B5EF4-FFF2-40B4-BE49-F238E27FC236}">
              <a16:creationId xmlns:a16="http://schemas.microsoft.com/office/drawing/2014/main" id="{582189AD-782D-4420-A7CD-788FCEA2C24D}"/>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EEC6EEBF-0847-4E74-9978-CD091F600951}"/>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a:extLst>
            <a:ext uri="{FF2B5EF4-FFF2-40B4-BE49-F238E27FC236}">
              <a16:creationId xmlns:a16="http://schemas.microsoft.com/office/drawing/2014/main" id="{E3AFEEA5-F569-47CF-BB6A-EA3EEC57AA39}"/>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76DFDCFB-3C69-4156-A39C-E4AFB53827FA}"/>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a:extLst>
            <a:ext uri="{FF2B5EF4-FFF2-40B4-BE49-F238E27FC236}">
              <a16:creationId xmlns:a16="http://schemas.microsoft.com/office/drawing/2014/main" id="{48DA63B8-B139-4D21-B223-B614EE08BDBE}"/>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a:extLst>
            <a:ext uri="{FF2B5EF4-FFF2-40B4-BE49-F238E27FC236}">
              <a16:creationId xmlns:a16="http://schemas.microsoft.com/office/drawing/2014/main" id="{5D0F5998-2386-434C-860C-6684C191382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a:extLst>
            <a:ext uri="{FF2B5EF4-FFF2-40B4-BE49-F238E27FC236}">
              <a16:creationId xmlns:a16="http://schemas.microsoft.com/office/drawing/2014/main" id="{E9B364A9-81A1-46A3-854A-8C3209B26176}"/>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a:extLst>
            <a:ext uri="{FF2B5EF4-FFF2-40B4-BE49-F238E27FC236}">
              <a16:creationId xmlns:a16="http://schemas.microsoft.com/office/drawing/2014/main" id="{D2DF88B7-ED72-4809-AB45-E223CF85D87E}"/>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a:extLst>
            <a:ext uri="{FF2B5EF4-FFF2-40B4-BE49-F238E27FC236}">
              <a16:creationId xmlns:a16="http://schemas.microsoft.com/office/drawing/2014/main" id="{52322894-AFA1-4084-A64C-6DCB313F22E6}"/>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C19C272-D4C0-4C2A-A0DB-F824244208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1E1CE3A-2A0F-4073-BD4C-32DDDFB1FC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1C9F3D5-1553-4F46-9950-998D083DED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68B4A2F-E17F-4F25-B259-6B75CF1ED0A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A02100E-3933-44CE-92DB-F4C2A0A0F5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651" name="楕円 650">
          <a:extLst>
            <a:ext uri="{FF2B5EF4-FFF2-40B4-BE49-F238E27FC236}">
              <a16:creationId xmlns:a16="http://schemas.microsoft.com/office/drawing/2014/main" id="{20D90A5D-E8A9-47F0-B182-7D29E9D20C9A}"/>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B9015F42-200D-4E4F-84CA-6449AE546764}"/>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653" name="楕円 652">
          <a:extLst>
            <a:ext uri="{FF2B5EF4-FFF2-40B4-BE49-F238E27FC236}">
              <a16:creationId xmlns:a16="http://schemas.microsoft.com/office/drawing/2014/main" id="{387B3A65-E136-44AD-BD5B-40322FD8914C}"/>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654" name="直線コネクタ 653">
          <a:extLst>
            <a:ext uri="{FF2B5EF4-FFF2-40B4-BE49-F238E27FC236}">
              <a16:creationId xmlns:a16="http://schemas.microsoft.com/office/drawing/2014/main" id="{327E36BA-3400-4D34-B1C9-512BF83CC017}"/>
            </a:ext>
          </a:extLst>
        </xdr:cNvPr>
        <xdr:cNvCxnSpPr/>
      </xdr:nvCxnSpPr>
      <xdr:spPr>
        <a:xfrm>
          <a:off x="15481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655" name="楕円 654">
          <a:extLst>
            <a:ext uri="{FF2B5EF4-FFF2-40B4-BE49-F238E27FC236}">
              <a16:creationId xmlns:a16="http://schemas.microsoft.com/office/drawing/2014/main" id="{6EFA86DE-6583-461B-8002-E02DFF5A6481}"/>
            </a:ext>
          </a:extLst>
        </xdr:cNvPr>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38100</xdr:rowOff>
    </xdr:to>
    <xdr:cxnSp macro="">
      <xdr:nvCxnSpPr>
        <xdr:cNvPr id="656" name="直線コネクタ 655">
          <a:extLst>
            <a:ext uri="{FF2B5EF4-FFF2-40B4-BE49-F238E27FC236}">
              <a16:creationId xmlns:a16="http://schemas.microsoft.com/office/drawing/2014/main" id="{C9521AAD-77E0-48B3-9A64-0ABEF77D8B6E}"/>
            </a:ext>
          </a:extLst>
        </xdr:cNvPr>
        <xdr:cNvCxnSpPr/>
      </xdr:nvCxnSpPr>
      <xdr:spPr>
        <a:xfrm>
          <a:off x="14592300" y="9942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78740</xdr:rowOff>
    </xdr:from>
    <xdr:to>
      <xdr:col>72</xdr:col>
      <xdr:colOff>38100</xdr:colOff>
      <xdr:row>58</xdr:row>
      <xdr:rowOff>8890</xdr:rowOff>
    </xdr:to>
    <xdr:sp macro="" textlink="">
      <xdr:nvSpPr>
        <xdr:cNvPr id="657" name="楕円 656">
          <a:extLst>
            <a:ext uri="{FF2B5EF4-FFF2-40B4-BE49-F238E27FC236}">
              <a16:creationId xmlns:a16="http://schemas.microsoft.com/office/drawing/2014/main" id="{66DDE639-1F20-4E1F-B346-BBCF1534E29A}"/>
            </a:ext>
          </a:extLst>
        </xdr:cNvPr>
        <xdr:cNvSpPr/>
      </xdr:nvSpPr>
      <xdr:spPr>
        <a:xfrm>
          <a:off x="13652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129540</xdr:rowOff>
    </xdr:from>
    <xdr:to>
      <xdr:col>76</xdr:col>
      <xdr:colOff>114300</xdr:colOff>
      <xdr:row>57</xdr:row>
      <xdr:rowOff>169545</xdr:rowOff>
    </xdr:to>
    <xdr:cxnSp macro="">
      <xdr:nvCxnSpPr>
        <xdr:cNvPr id="658" name="直線コネクタ 657">
          <a:extLst>
            <a:ext uri="{FF2B5EF4-FFF2-40B4-BE49-F238E27FC236}">
              <a16:creationId xmlns:a16="http://schemas.microsoft.com/office/drawing/2014/main" id="{8120BCC4-12F9-4191-A3C4-EAEC6C73713A}"/>
            </a:ext>
          </a:extLst>
        </xdr:cNvPr>
        <xdr:cNvCxnSpPr/>
      </xdr:nvCxnSpPr>
      <xdr:spPr>
        <a:xfrm>
          <a:off x="13703300" y="99021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33020</xdr:rowOff>
    </xdr:from>
    <xdr:to>
      <xdr:col>67</xdr:col>
      <xdr:colOff>101600</xdr:colOff>
      <xdr:row>57</xdr:row>
      <xdr:rowOff>134620</xdr:rowOff>
    </xdr:to>
    <xdr:sp macro="" textlink="">
      <xdr:nvSpPr>
        <xdr:cNvPr id="659" name="楕円 658">
          <a:extLst>
            <a:ext uri="{FF2B5EF4-FFF2-40B4-BE49-F238E27FC236}">
              <a16:creationId xmlns:a16="http://schemas.microsoft.com/office/drawing/2014/main" id="{542BB596-4389-4575-9DFA-DDB447181E09}"/>
            </a:ext>
          </a:extLst>
        </xdr:cNvPr>
        <xdr:cNvSpPr/>
      </xdr:nvSpPr>
      <xdr:spPr>
        <a:xfrm>
          <a:off x="12763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83820</xdr:rowOff>
    </xdr:from>
    <xdr:to>
      <xdr:col>71</xdr:col>
      <xdr:colOff>177800</xdr:colOff>
      <xdr:row>57</xdr:row>
      <xdr:rowOff>129540</xdr:rowOff>
    </xdr:to>
    <xdr:cxnSp macro="">
      <xdr:nvCxnSpPr>
        <xdr:cNvPr id="660" name="直線コネクタ 659">
          <a:extLst>
            <a:ext uri="{FF2B5EF4-FFF2-40B4-BE49-F238E27FC236}">
              <a16:creationId xmlns:a16="http://schemas.microsoft.com/office/drawing/2014/main" id="{C3BDAC81-2D5F-426E-8AD1-BBEF6AF1C56E}"/>
            </a:ext>
          </a:extLst>
        </xdr:cNvPr>
        <xdr:cNvCxnSpPr/>
      </xdr:nvCxnSpPr>
      <xdr:spPr>
        <a:xfrm>
          <a:off x="12814300" y="9856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61" name="n_1aveValue【学校施設】&#10;有形固定資産減価償却率">
          <a:extLst>
            <a:ext uri="{FF2B5EF4-FFF2-40B4-BE49-F238E27FC236}">
              <a16:creationId xmlns:a16="http://schemas.microsoft.com/office/drawing/2014/main" id="{27C6C22D-BE37-4770-B9F7-835E75551A11}"/>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62" name="n_2aveValue【学校施設】&#10;有形固定資産減価償却率">
          <a:extLst>
            <a:ext uri="{FF2B5EF4-FFF2-40B4-BE49-F238E27FC236}">
              <a16:creationId xmlns:a16="http://schemas.microsoft.com/office/drawing/2014/main" id="{E72583BA-5BDF-4F85-9CB3-C9E3D39D92FD}"/>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663" name="n_3aveValue【学校施設】&#10;有形固定資産減価償却率">
          <a:extLst>
            <a:ext uri="{FF2B5EF4-FFF2-40B4-BE49-F238E27FC236}">
              <a16:creationId xmlns:a16="http://schemas.microsoft.com/office/drawing/2014/main" id="{1FB1C44F-9FB1-45FA-AABC-581EB8C37CA3}"/>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664" name="n_4aveValue【学校施設】&#10;有形固定資産減価償却率">
          <a:extLst>
            <a:ext uri="{FF2B5EF4-FFF2-40B4-BE49-F238E27FC236}">
              <a16:creationId xmlns:a16="http://schemas.microsoft.com/office/drawing/2014/main" id="{F7F02633-B632-435C-A6F0-4ED3A112F792}"/>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665" name="n_1mainValue【学校施設】&#10;有形固定資産減価償却率">
          <a:extLst>
            <a:ext uri="{FF2B5EF4-FFF2-40B4-BE49-F238E27FC236}">
              <a16:creationId xmlns:a16="http://schemas.microsoft.com/office/drawing/2014/main" id="{99C84F33-8887-4935-B2E5-EAF5B4E8DF09}"/>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666" name="n_2mainValue【学校施設】&#10;有形固定資産減価償却率">
          <a:extLst>
            <a:ext uri="{FF2B5EF4-FFF2-40B4-BE49-F238E27FC236}">
              <a16:creationId xmlns:a16="http://schemas.microsoft.com/office/drawing/2014/main" id="{CC0B3558-81A8-4D7D-B5D9-D00CFB287A8A}"/>
            </a:ext>
          </a:extLst>
        </xdr:cNvPr>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25417</xdr:rowOff>
    </xdr:from>
    <xdr:ext cx="405111" cy="259045"/>
    <xdr:sp macro="" textlink="">
      <xdr:nvSpPr>
        <xdr:cNvPr id="667" name="n_3mainValue【学校施設】&#10;有形固定資産減価償却率">
          <a:extLst>
            <a:ext uri="{FF2B5EF4-FFF2-40B4-BE49-F238E27FC236}">
              <a16:creationId xmlns:a16="http://schemas.microsoft.com/office/drawing/2014/main" id="{79357894-D1A4-449C-AC62-F8CE27AFF9D7}"/>
            </a:ext>
          </a:extLst>
        </xdr:cNvPr>
        <xdr:cNvSpPr txBox="1"/>
      </xdr:nvSpPr>
      <xdr:spPr>
        <a:xfrm>
          <a:off x="13500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151147</xdr:rowOff>
    </xdr:from>
    <xdr:ext cx="405111" cy="259045"/>
    <xdr:sp macro="" textlink="">
      <xdr:nvSpPr>
        <xdr:cNvPr id="668" name="n_4mainValue【学校施設】&#10;有形固定資産減価償却率">
          <a:extLst>
            <a:ext uri="{FF2B5EF4-FFF2-40B4-BE49-F238E27FC236}">
              <a16:creationId xmlns:a16="http://schemas.microsoft.com/office/drawing/2014/main" id="{93817046-8B35-4548-96B0-1703CCE286DC}"/>
            </a:ext>
          </a:extLst>
        </xdr:cNvPr>
        <xdr:cNvSpPr txBox="1"/>
      </xdr:nvSpPr>
      <xdr:spPr>
        <a:xfrm>
          <a:off x="12611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74850AB-4553-4FCB-8C56-1A8809E09C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D3A1032-7564-4BBE-ADAA-5D1EFE59C4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6426439-F6E7-472A-96AB-78919C7B22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FE9C5C76-8E4C-41CB-9F0D-494C5F6444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74767789-BA15-4D68-AA8C-03944074F3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67D9E94F-8D74-46E4-9E0E-89D4F40B60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1F5CF660-31E5-4398-81C9-DD64F25E0C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C9087EF3-BB01-4247-8BE4-6E2A1FE9FD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FFB451D-F8B6-4AD7-B996-03F475AA05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43EA5D5-04CE-4FB4-B787-AB1394A239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B6BE5B85-742B-4E30-9EFC-58D1FCD53B6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123A434F-41FC-482B-9C03-4B9013BB7C0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6CD5A498-24AF-47BB-BFAA-FB7FD73DFC9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a:extLst>
            <a:ext uri="{FF2B5EF4-FFF2-40B4-BE49-F238E27FC236}">
              <a16:creationId xmlns:a16="http://schemas.microsoft.com/office/drawing/2014/main" id="{11E7662D-164E-43F0-B69C-B24536080EB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E2AC87FC-79B4-4E97-B496-012D8D3346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a:extLst>
            <a:ext uri="{FF2B5EF4-FFF2-40B4-BE49-F238E27FC236}">
              <a16:creationId xmlns:a16="http://schemas.microsoft.com/office/drawing/2014/main" id="{B3F9120F-AE44-4AB1-A011-3A5090FB8FB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2024BA34-8534-45B0-8362-92391714E55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a:extLst>
            <a:ext uri="{FF2B5EF4-FFF2-40B4-BE49-F238E27FC236}">
              <a16:creationId xmlns:a16="http://schemas.microsoft.com/office/drawing/2014/main" id="{99A6B267-2324-4C8B-B0AD-7E779FD62AF3}"/>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D5BD4FF5-E4C6-4C24-9027-50D8C1B6B2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19FC2E1A-194A-4D8D-B8F6-09F2DE53B6A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2C601842-B086-4E69-AEA9-B78FF42686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a:extLst>
            <a:ext uri="{FF2B5EF4-FFF2-40B4-BE49-F238E27FC236}">
              <a16:creationId xmlns:a16="http://schemas.microsoft.com/office/drawing/2014/main" id="{EC29FA5F-EF94-494C-AC09-AC12E398A01A}"/>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a:extLst>
            <a:ext uri="{FF2B5EF4-FFF2-40B4-BE49-F238E27FC236}">
              <a16:creationId xmlns:a16="http://schemas.microsoft.com/office/drawing/2014/main" id="{BF21CA5A-36F4-4BA2-9E85-F4493C16F4C9}"/>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a:extLst>
            <a:ext uri="{FF2B5EF4-FFF2-40B4-BE49-F238E27FC236}">
              <a16:creationId xmlns:a16="http://schemas.microsoft.com/office/drawing/2014/main" id="{20ACB13D-EEC5-4A4E-A429-94A94906BF25}"/>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a:extLst>
            <a:ext uri="{FF2B5EF4-FFF2-40B4-BE49-F238E27FC236}">
              <a16:creationId xmlns:a16="http://schemas.microsoft.com/office/drawing/2014/main" id="{69FEAF4B-BEA2-4210-BE29-D261D25E4D33}"/>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a:extLst>
            <a:ext uri="{FF2B5EF4-FFF2-40B4-BE49-F238E27FC236}">
              <a16:creationId xmlns:a16="http://schemas.microsoft.com/office/drawing/2014/main" id="{1801175A-70E6-4C4A-BAF0-700A2962E44E}"/>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695" name="【学校施設】&#10;一人当たり面積平均値テキスト">
          <a:extLst>
            <a:ext uri="{FF2B5EF4-FFF2-40B4-BE49-F238E27FC236}">
              <a16:creationId xmlns:a16="http://schemas.microsoft.com/office/drawing/2014/main" id="{8EBA0087-2862-4202-9746-4BC2C592A536}"/>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a:extLst>
            <a:ext uri="{FF2B5EF4-FFF2-40B4-BE49-F238E27FC236}">
              <a16:creationId xmlns:a16="http://schemas.microsoft.com/office/drawing/2014/main" id="{C83B0D54-7EA4-4921-8924-40CDE7D0DC27}"/>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a:extLst>
            <a:ext uri="{FF2B5EF4-FFF2-40B4-BE49-F238E27FC236}">
              <a16:creationId xmlns:a16="http://schemas.microsoft.com/office/drawing/2014/main" id="{11D84C7C-EB9D-4F0D-ADA3-1781AB641DEF}"/>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a:extLst>
            <a:ext uri="{FF2B5EF4-FFF2-40B4-BE49-F238E27FC236}">
              <a16:creationId xmlns:a16="http://schemas.microsoft.com/office/drawing/2014/main" id="{ECF577C8-B3DA-4D6D-8306-31DF55F98ABA}"/>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a:extLst>
            <a:ext uri="{FF2B5EF4-FFF2-40B4-BE49-F238E27FC236}">
              <a16:creationId xmlns:a16="http://schemas.microsoft.com/office/drawing/2014/main" id="{FE405CF7-803C-45D4-9C7C-B5A3E0CE8BF7}"/>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a:extLst>
            <a:ext uri="{FF2B5EF4-FFF2-40B4-BE49-F238E27FC236}">
              <a16:creationId xmlns:a16="http://schemas.microsoft.com/office/drawing/2014/main" id="{DD5F25FE-FDBA-4237-B2AB-E1AB2D631762}"/>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9CBDDC6-F4EF-4727-A9C1-82DBE14BDD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0914361-F330-4CFD-BC2D-67B8BA1B16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C2CED9C-70B5-419E-ABDD-618ED81B8FF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2BCB34F-61B3-4B18-9C0D-5F0B103652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41EC9E0-DE5E-4B2B-A41B-8F2ED66827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65008</xdr:rowOff>
    </xdr:from>
    <xdr:to>
      <xdr:col>116</xdr:col>
      <xdr:colOff>114300</xdr:colOff>
      <xdr:row>62</xdr:row>
      <xdr:rowOff>166608</xdr:rowOff>
    </xdr:to>
    <xdr:sp macro="" textlink="">
      <xdr:nvSpPr>
        <xdr:cNvPr id="706" name="楕円 705">
          <a:extLst>
            <a:ext uri="{FF2B5EF4-FFF2-40B4-BE49-F238E27FC236}">
              <a16:creationId xmlns:a16="http://schemas.microsoft.com/office/drawing/2014/main" id="{FD28B7C9-89CC-407B-AEE7-F91B9BF9D38C}"/>
            </a:ext>
          </a:extLst>
        </xdr:cNvPr>
        <xdr:cNvSpPr/>
      </xdr:nvSpPr>
      <xdr:spPr>
        <a:xfrm>
          <a:off x="22110700" y="106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87885</xdr:rowOff>
    </xdr:from>
    <xdr:ext cx="469744" cy="259045"/>
    <xdr:sp macro="" textlink="">
      <xdr:nvSpPr>
        <xdr:cNvPr id="707" name="【学校施設】&#10;一人当たり面積該当値テキスト">
          <a:extLst>
            <a:ext uri="{FF2B5EF4-FFF2-40B4-BE49-F238E27FC236}">
              <a16:creationId xmlns:a16="http://schemas.microsoft.com/office/drawing/2014/main" id="{15C1E1E2-52A0-4AFB-9315-7861CC174A53}"/>
            </a:ext>
          </a:extLst>
        </xdr:cNvPr>
        <xdr:cNvSpPr txBox="1"/>
      </xdr:nvSpPr>
      <xdr:spPr>
        <a:xfrm>
          <a:off x="22199600" y="10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71547</xdr:rowOff>
    </xdr:from>
    <xdr:to>
      <xdr:col>112</xdr:col>
      <xdr:colOff>38100</xdr:colOff>
      <xdr:row>63</xdr:row>
      <xdr:rowOff>1697</xdr:rowOff>
    </xdr:to>
    <xdr:sp macro="" textlink="">
      <xdr:nvSpPr>
        <xdr:cNvPr id="708" name="楕円 707">
          <a:extLst>
            <a:ext uri="{FF2B5EF4-FFF2-40B4-BE49-F238E27FC236}">
              <a16:creationId xmlns:a16="http://schemas.microsoft.com/office/drawing/2014/main" id="{4A7221A7-6325-40C0-A76A-4CCD5888816F}"/>
            </a:ext>
          </a:extLst>
        </xdr:cNvPr>
        <xdr:cNvSpPr/>
      </xdr:nvSpPr>
      <xdr:spPr>
        <a:xfrm>
          <a:off x="21272500" y="107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115808</xdr:rowOff>
    </xdr:from>
    <xdr:to>
      <xdr:col>116</xdr:col>
      <xdr:colOff>63500</xdr:colOff>
      <xdr:row>62</xdr:row>
      <xdr:rowOff>122347</xdr:rowOff>
    </xdr:to>
    <xdr:cxnSp macro="">
      <xdr:nvCxnSpPr>
        <xdr:cNvPr id="709" name="直線コネクタ 708">
          <a:extLst>
            <a:ext uri="{FF2B5EF4-FFF2-40B4-BE49-F238E27FC236}">
              <a16:creationId xmlns:a16="http://schemas.microsoft.com/office/drawing/2014/main" id="{179CC920-362A-4FAC-A105-EFF1176F4FA8}"/>
            </a:ext>
          </a:extLst>
        </xdr:cNvPr>
        <xdr:cNvCxnSpPr/>
      </xdr:nvCxnSpPr>
      <xdr:spPr>
        <a:xfrm flipV="1">
          <a:off x="21323300" y="10745708"/>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78405</xdr:rowOff>
    </xdr:from>
    <xdr:to>
      <xdr:col>107</xdr:col>
      <xdr:colOff>101600</xdr:colOff>
      <xdr:row>63</xdr:row>
      <xdr:rowOff>8555</xdr:rowOff>
    </xdr:to>
    <xdr:sp macro="" textlink="">
      <xdr:nvSpPr>
        <xdr:cNvPr id="710" name="楕円 709">
          <a:extLst>
            <a:ext uri="{FF2B5EF4-FFF2-40B4-BE49-F238E27FC236}">
              <a16:creationId xmlns:a16="http://schemas.microsoft.com/office/drawing/2014/main" id="{DAB017EE-3358-41FA-9430-C67B7B6D1FCF}"/>
            </a:ext>
          </a:extLst>
        </xdr:cNvPr>
        <xdr:cNvSpPr/>
      </xdr:nvSpPr>
      <xdr:spPr>
        <a:xfrm>
          <a:off x="20383500" y="107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122347</xdr:rowOff>
    </xdr:from>
    <xdr:to>
      <xdr:col>111</xdr:col>
      <xdr:colOff>177800</xdr:colOff>
      <xdr:row>62</xdr:row>
      <xdr:rowOff>129205</xdr:rowOff>
    </xdr:to>
    <xdr:cxnSp macro="">
      <xdr:nvCxnSpPr>
        <xdr:cNvPr id="711" name="直線コネクタ 710">
          <a:extLst>
            <a:ext uri="{FF2B5EF4-FFF2-40B4-BE49-F238E27FC236}">
              <a16:creationId xmlns:a16="http://schemas.microsoft.com/office/drawing/2014/main" id="{0F47F223-C6DD-4A87-A1A7-FF0504149112}"/>
            </a:ext>
          </a:extLst>
        </xdr:cNvPr>
        <xdr:cNvCxnSpPr/>
      </xdr:nvCxnSpPr>
      <xdr:spPr>
        <a:xfrm flipV="1">
          <a:off x="20434300" y="107522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85217</xdr:rowOff>
    </xdr:from>
    <xdr:to>
      <xdr:col>102</xdr:col>
      <xdr:colOff>165100</xdr:colOff>
      <xdr:row>63</xdr:row>
      <xdr:rowOff>15367</xdr:rowOff>
    </xdr:to>
    <xdr:sp macro="" textlink="">
      <xdr:nvSpPr>
        <xdr:cNvPr id="712" name="楕円 711">
          <a:extLst>
            <a:ext uri="{FF2B5EF4-FFF2-40B4-BE49-F238E27FC236}">
              <a16:creationId xmlns:a16="http://schemas.microsoft.com/office/drawing/2014/main" id="{0C42C72C-31E4-4386-B56E-06516494A9AE}"/>
            </a:ext>
          </a:extLst>
        </xdr:cNvPr>
        <xdr:cNvSpPr/>
      </xdr:nvSpPr>
      <xdr:spPr>
        <a:xfrm>
          <a:off x="19494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129205</xdr:rowOff>
    </xdr:from>
    <xdr:to>
      <xdr:col>107</xdr:col>
      <xdr:colOff>50800</xdr:colOff>
      <xdr:row>62</xdr:row>
      <xdr:rowOff>136017</xdr:rowOff>
    </xdr:to>
    <xdr:cxnSp macro="">
      <xdr:nvCxnSpPr>
        <xdr:cNvPr id="713" name="直線コネクタ 712">
          <a:extLst>
            <a:ext uri="{FF2B5EF4-FFF2-40B4-BE49-F238E27FC236}">
              <a16:creationId xmlns:a16="http://schemas.microsoft.com/office/drawing/2014/main" id="{177F9785-FC25-4A09-AD69-B58D0FDF2BAA}"/>
            </a:ext>
          </a:extLst>
        </xdr:cNvPr>
        <xdr:cNvCxnSpPr/>
      </xdr:nvCxnSpPr>
      <xdr:spPr>
        <a:xfrm flipV="1">
          <a:off x="19545300" y="1075910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92121</xdr:rowOff>
    </xdr:from>
    <xdr:to>
      <xdr:col>98</xdr:col>
      <xdr:colOff>38100</xdr:colOff>
      <xdr:row>63</xdr:row>
      <xdr:rowOff>22271</xdr:rowOff>
    </xdr:to>
    <xdr:sp macro="" textlink="">
      <xdr:nvSpPr>
        <xdr:cNvPr id="714" name="楕円 713">
          <a:extLst>
            <a:ext uri="{FF2B5EF4-FFF2-40B4-BE49-F238E27FC236}">
              <a16:creationId xmlns:a16="http://schemas.microsoft.com/office/drawing/2014/main" id="{7AD08F81-A280-436E-9A98-833CA1F1DDAA}"/>
            </a:ext>
          </a:extLst>
        </xdr:cNvPr>
        <xdr:cNvSpPr/>
      </xdr:nvSpPr>
      <xdr:spPr>
        <a:xfrm>
          <a:off x="18605500" y="10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136017</xdr:rowOff>
    </xdr:from>
    <xdr:to>
      <xdr:col>102</xdr:col>
      <xdr:colOff>114300</xdr:colOff>
      <xdr:row>62</xdr:row>
      <xdr:rowOff>142921</xdr:rowOff>
    </xdr:to>
    <xdr:cxnSp macro="">
      <xdr:nvCxnSpPr>
        <xdr:cNvPr id="715" name="直線コネクタ 714">
          <a:extLst>
            <a:ext uri="{FF2B5EF4-FFF2-40B4-BE49-F238E27FC236}">
              <a16:creationId xmlns:a16="http://schemas.microsoft.com/office/drawing/2014/main" id="{5C19BB1D-CACF-45F7-89DB-AB7A9573B181}"/>
            </a:ext>
          </a:extLst>
        </xdr:cNvPr>
        <xdr:cNvCxnSpPr/>
      </xdr:nvCxnSpPr>
      <xdr:spPr>
        <a:xfrm flipV="1">
          <a:off x="18656300" y="1076591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716" name="n_1aveValue【学校施設】&#10;一人当たり面積">
          <a:extLst>
            <a:ext uri="{FF2B5EF4-FFF2-40B4-BE49-F238E27FC236}">
              <a16:creationId xmlns:a16="http://schemas.microsoft.com/office/drawing/2014/main" id="{4E8189C2-6F48-4D90-BC45-230EA154D5ED}"/>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717" name="n_2aveValue【学校施設】&#10;一人当たり面積">
          <a:extLst>
            <a:ext uri="{FF2B5EF4-FFF2-40B4-BE49-F238E27FC236}">
              <a16:creationId xmlns:a16="http://schemas.microsoft.com/office/drawing/2014/main" id="{A50FF534-CE0B-49EA-A315-551B91833BE7}"/>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718" name="n_3aveValue【学校施設】&#10;一人当たり面積">
          <a:extLst>
            <a:ext uri="{FF2B5EF4-FFF2-40B4-BE49-F238E27FC236}">
              <a16:creationId xmlns:a16="http://schemas.microsoft.com/office/drawing/2014/main" id="{B8238305-5A8A-47C7-AD64-4891A80A968F}"/>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719" name="n_4aveValue【学校施設】&#10;一人当たり面積">
          <a:extLst>
            <a:ext uri="{FF2B5EF4-FFF2-40B4-BE49-F238E27FC236}">
              <a16:creationId xmlns:a16="http://schemas.microsoft.com/office/drawing/2014/main" id="{D8CC488A-5F11-43FA-9C0F-2F54A09FEDD2}"/>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18224</xdr:rowOff>
    </xdr:from>
    <xdr:ext cx="469744" cy="259045"/>
    <xdr:sp macro="" textlink="">
      <xdr:nvSpPr>
        <xdr:cNvPr id="720" name="n_1mainValue【学校施設】&#10;一人当たり面積">
          <a:extLst>
            <a:ext uri="{FF2B5EF4-FFF2-40B4-BE49-F238E27FC236}">
              <a16:creationId xmlns:a16="http://schemas.microsoft.com/office/drawing/2014/main" id="{D3FA9795-6D96-44E6-9C76-1D633AD50A03}"/>
            </a:ext>
          </a:extLst>
        </xdr:cNvPr>
        <xdr:cNvSpPr txBox="1"/>
      </xdr:nvSpPr>
      <xdr:spPr>
        <a:xfrm>
          <a:off x="21075727" y="104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25082</xdr:rowOff>
    </xdr:from>
    <xdr:ext cx="469744" cy="259045"/>
    <xdr:sp macro="" textlink="">
      <xdr:nvSpPr>
        <xdr:cNvPr id="721" name="n_2mainValue【学校施設】&#10;一人当たり面積">
          <a:extLst>
            <a:ext uri="{FF2B5EF4-FFF2-40B4-BE49-F238E27FC236}">
              <a16:creationId xmlns:a16="http://schemas.microsoft.com/office/drawing/2014/main" id="{43FE0D2C-9AC5-4B8A-A884-81DF4E1FEF52}"/>
            </a:ext>
          </a:extLst>
        </xdr:cNvPr>
        <xdr:cNvSpPr txBox="1"/>
      </xdr:nvSpPr>
      <xdr:spPr>
        <a:xfrm>
          <a:off x="20199427" y="104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31894</xdr:rowOff>
    </xdr:from>
    <xdr:ext cx="469744" cy="259045"/>
    <xdr:sp macro="" textlink="">
      <xdr:nvSpPr>
        <xdr:cNvPr id="722" name="n_3mainValue【学校施設】&#10;一人当たり面積">
          <a:extLst>
            <a:ext uri="{FF2B5EF4-FFF2-40B4-BE49-F238E27FC236}">
              <a16:creationId xmlns:a16="http://schemas.microsoft.com/office/drawing/2014/main" id="{D489D01D-F059-4B0A-845B-A426F8896233}"/>
            </a:ext>
          </a:extLst>
        </xdr:cNvPr>
        <xdr:cNvSpPr txBox="1"/>
      </xdr:nvSpPr>
      <xdr:spPr>
        <a:xfrm>
          <a:off x="19310427"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38798</xdr:rowOff>
    </xdr:from>
    <xdr:ext cx="469744" cy="259045"/>
    <xdr:sp macro="" textlink="">
      <xdr:nvSpPr>
        <xdr:cNvPr id="723" name="n_4mainValue【学校施設】&#10;一人当たり面積">
          <a:extLst>
            <a:ext uri="{FF2B5EF4-FFF2-40B4-BE49-F238E27FC236}">
              <a16:creationId xmlns:a16="http://schemas.microsoft.com/office/drawing/2014/main" id="{A7B258B3-CDB2-4D78-9773-FA51EFA0262E}"/>
            </a:ext>
          </a:extLst>
        </xdr:cNvPr>
        <xdr:cNvSpPr txBox="1"/>
      </xdr:nvSpPr>
      <xdr:spPr>
        <a:xfrm>
          <a:off x="18421427" y="104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7E6E7263-4406-47FA-A42B-345EC35C5E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1FBBEF07-3EED-4393-8F25-B208DD9FDA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B17E708B-59CF-4FCB-8FB0-6A0D8B72426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6BA6091-5E5F-424B-AC22-C0AC77D2E3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BA7C5D69-B56A-4362-BDBB-FC361D6FB7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2F56AC55-2D6D-44C3-B25B-E8C0CA7023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A540321A-1C80-4611-B12C-E95B444B0C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144B6B2-4014-4FEA-89BA-9F0DF601AB1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7115DF50-AE5F-42E2-9EF0-43B342E295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AB3D462E-5BC2-4F89-8E89-4459A53C86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83EAE98-6A20-4B5A-8D81-31183A3249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622E5DD2-87D8-41A4-860F-9714981DD7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D75B85DA-5658-4628-BDED-A94EF2CA71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2D320552-CFCB-4DAA-A462-80473EA11F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766A28E1-13A9-46FB-BF66-6771A1CAB9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88471728-1566-472F-AEB9-CA2565D03D5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AA76049B-5709-4501-9ED5-7BB915FA1E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FDADD5AB-FFD0-41F6-8C7A-ADFCDB646D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5D31A8CD-FC7E-4756-BAF9-C798D22B76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7B1E71A-D29C-4FEC-8C68-79F2F0084F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EE98FB9-CD48-489A-B185-7F374C8461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4BA0D977-66E7-4202-966F-FFBC84A8B0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94B2FB4-B182-4A2B-9841-54F5686EFB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489AD52-1E79-4676-84FC-A704E6304D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22FD1A5-82C8-4548-8041-6C7BD9B438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1AC9D950-6EFF-419E-B5F8-6F2A77CB9A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F3FBD332-5FFE-4D7D-AE57-43EDA6748F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7596146-CF21-4C45-AE4F-55F8E710732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1D963947-CA1B-4CF3-B2B3-3E42BE74F4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C3AFBE1B-9EF7-42DC-BC30-327C9BB1BF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EB8E796E-D6CB-42B6-8E3B-295AC27DF78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CD5291A1-8E6C-4A42-A86F-713DC5D8285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DF878B9B-B204-4E05-8DB0-50AC28F609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F641BA-0966-4EAF-BE64-E62721BE01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83744BA5-6EB8-4E62-B01E-33232F7F20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28569BBD-6662-4EA3-BDB6-944547303E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5B05BA4D-975D-4925-97C7-1CBB0A8562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D4899CC6-8DEF-4016-95B3-1D3A2414EA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42ABC49C-82B4-49E7-A8EB-20888210350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E9E1DEF-BA04-4CDE-8C73-E2B86ECD6F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B304D942-4949-45CE-8FAA-670B43E973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AE989532-36E7-4096-9F8A-E6C279A9892B}"/>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F1926197-1EE6-4730-90BC-B1CE6D60EA6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C7F1E314-1BCD-40CD-A4D9-873F44892DD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8" name="【公民館】&#10;有形固定資産減価償却率最大値テキスト">
          <a:extLst>
            <a:ext uri="{FF2B5EF4-FFF2-40B4-BE49-F238E27FC236}">
              <a16:creationId xmlns:a16="http://schemas.microsoft.com/office/drawing/2014/main" id="{C3FBCDF3-0C88-4B17-9DD1-7E0AC9D4705D}"/>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9" name="直線コネクタ 768">
          <a:extLst>
            <a:ext uri="{FF2B5EF4-FFF2-40B4-BE49-F238E27FC236}">
              <a16:creationId xmlns:a16="http://schemas.microsoft.com/office/drawing/2014/main" id="{DEA99C63-9539-4A2F-B875-505AFA0EFADF}"/>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70" name="【公民館】&#10;有形固定資産減価償却率平均値テキスト">
          <a:extLst>
            <a:ext uri="{FF2B5EF4-FFF2-40B4-BE49-F238E27FC236}">
              <a16:creationId xmlns:a16="http://schemas.microsoft.com/office/drawing/2014/main" id="{79A5E271-FE22-431A-990F-441BAF8E6EF3}"/>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71" name="フローチャート: 判断 770">
          <a:extLst>
            <a:ext uri="{FF2B5EF4-FFF2-40B4-BE49-F238E27FC236}">
              <a16:creationId xmlns:a16="http://schemas.microsoft.com/office/drawing/2014/main" id="{ABD56049-A827-4427-86D0-2DCCC98B1476}"/>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72" name="フローチャート: 判断 771">
          <a:extLst>
            <a:ext uri="{FF2B5EF4-FFF2-40B4-BE49-F238E27FC236}">
              <a16:creationId xmlns:a16="http://schemas.microsoft.com/office/drawing/2014/main" id="{71F3E87B-56C5-401B-83A2-B225F2949092}"/>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73" name="フローチャート: 判断 772">
          <a:extLst>
            <a:ext uri="{FF2B5EF4-FFF2-40B4-BE49-F238E27FC236}">
              <a16:creationId xmlns:a16="http://schemas.microsoft.com/office/drawing/2014/main" id="{1EC22C82-C2D8-4C80-A10F-7FF81B81C17B}"/>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4" name="フローチャート: 判断 773">
          <a:extLst>
            <a:ext uri="{FF2B5EF4-FFF2-40B4-BE49-F238E27FC236}">
              <a16:creationId xmlns:a16="http://schemas.microsoft.com/office/drawing/2014/main" id="{13B2FD80-91F6-40D2-A2C8-EF18CD39ED95}"/>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5" name="フローチャート: 判断 774">
          <a:extLst>
            <a:ext uri="{FF2B5EF4-FFF2-40B4-BE49-F238E27FC236}">
              <a16:creationId xmlns:a16="http://schemas.microsoft.com/office/drawing/2014/main" id="{B5418CF2-48C4-49FA-87E2-8266A9338379}"/>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D6AEF50-66A8-40A1-BBEB-2305EE4AB2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66F89E3-65BC-4C57-8F7A-22EB574C7F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B18995B-7DB4-4458-B401-ECC52E4956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F80179D-9880-4C1E-9F51-FD22BE0FD4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EFACE85-1FAE-43B0-A62C-D6E883F8BB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1" name="楕円 780">
          <a:extLst>
            <a:ext uri="{FF2B5EF4-FFF2-40B4-BE49-F238E27FC236}">
              <a16:creationId xmlns:a16="http://schemas.microsoft.com/office/drawing/2014/main" id="{41552A72-7385-496F-B6AE-C626A452D7DB}"/>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2" name="【公民館】&#10;有形固定資産減価償却率該当値テキスト">
          <a:extLst>
            <a:ext uri="{FF2B5EF4-FFF2-40B4-BE49-F238E27FC236}">
              <a16:creationId xmlns:a16="http://schemas.microsoft.com/office/drawing/2014/main" id="{77899CF2-1FC7-4A7C-BE53-D3D5B06E8776}"/>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3" name="楕円 782">
          <a:extLst>
            <a:ext uri="{FF2B5EF4-FFF2-40B4-BE49-F238E27FC236}">
              <a16:creationId xmlns:a16="http://schemas.microsoft.com/office/drawing/2014/main" id="{8AAA1350-44C3-4D00-836D-9D68BB92FA6A}"/>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4" name="直線コネクタ 783">
          <a:extLst>
            <a:ext uri="{FF2B5EF4-FFF2-40B4-BE49-F238E27FC236}">
              <a16:creationId xmlns:a16="http://schemas.microsoft.com/office/drawing/2014/main" id="{8B0FA96D-F208-4254-A7A7-DE7C7C2CA239}"/>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5" name="楕円 784">
          <a:extLst>
            <a:ext uri="{FF2B5EF4-FFF2-40B4-BE49-F238E27FC236}">
              <a16:creationId xmlns:a16="http://schemas.microsoft.com/office/drawing/2014/main" id="{D63A34F7-E05C-49B1-9726-68C747B67A7A}"/>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6" name="直線コネクタ 785">
          <a:extLst>
            <a:ext uri="{FF2B5EF4-FFF2-40B4-BE49-F238E27FC236}">
              <a16:creationId xmlns:a16="http://schemas.microsoft.com/office/drawing/2014/main" id="{9CD0CD41-20E3-457D-8017-8CECCD9A1C6A}"/>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7" name="楕円 786">
          <a:extLst>
            <a:ext uri="{FF2B5EF4-FFF2-40B4-BE49-F238E27FC236}">
              <a16:creationId xmlns:a16="http://schemas.microsoft.com/office/drawing/2014/main" id="{E50937B1-9F44-44ED-B30B-A713EEB89C07}"/>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8" name="直線コネクタ 787">
          <a:extLst>
            <a:ext uri="{FF2B5EF4-FFF2-40B4-BE49-F238E27FC236}">
              <a16:creationId xmlns:a16="http://schemas.microsoft.com/office/drawing/2014/main" id="{EDE1198C-7974-4969-BB71-30484B3DE6F4}"/>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9" name="楕円 788">
          <a:extLst>
            <a:ext uri="{FF2B5EF4-FFF2-40B4-BE49-F238E27FC236}">
              <a16:creationId xmlns:a16="http://schemas.microsoft.com/office/drawing/2014/main" id="{3EACAD00-AEA6-43D9-88F8-1553668CD52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0" name="直線コネクタ 789">
          <a:extLst>
            <a:ext uri="{FF2B5EF4-FFF2-40B4-BE49-F238E27FC236}">
              <a16:creationId xmlns:a16="http://schemas.microsoft.com/office/drawing/2014/main" id="{15236273-2D50-4D7C-A506-699CF3A9C249}"/>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91" name="n_1aveValue【公民館】&#10;有形固定資産減価償却率">
          <a:extLst>
            <a:ext uri="{FF2B5EF4-FFF2-40B4-BE49-F238E27FC236}">
              <a16:creationId xmlns:a16="http://schemas.microsoft.com/office/drawing/2014/main" id="{4D1EA4A2-BBBA-446F-AC79-FF53C30449A3}"/>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92" name="n_2aveValue【公民館】&#10;有形固定資産減価償却率">
          <a:extLst>
            <a:ext uri="{FF2B5EF4-FFF2-40B4-BE49-F238E27FC236}">
              <a16:creationId xmlns:a16="http://schemas.microsoft.com/office/drawing/2014/main" id="{5FB6A0DC-AE66-4CE4-BCFE-65DDAD7FB973}"/>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3" name="n_3aveValue【公民館】&#10;有形固定資産減価償却率">
          <a:extLst>
            <a:ext uri="{FF2B5EF4-FFF2-40B4-BE49-F238E27FC236}">
              <a16:creationId xmlns:a16="http://schemas.microsoft.com/office/drawing/2014/main" id="{2E061DFC-5E1F-4B6F-B631-9C09C0C17077}"/>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4" name="n_4aveValue【公民館】&#10;有形固定資産減価償却率">
          <a:extLst>
            <a:ext uri="{FF2B5EF4-FFF2-40B4-BE49-F238E27FC236}">
              <a16:creationId xmlns:a16="http://schemas.microsoft.com/office/drawing/2014/main" id="{711CFED9-4D0F-457C-8A74-94574AA7B473}"/>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5" name="n_1mainValue【公民館】&#10;有形固定資産減価償却率">
          <a:extLst>
            <a:ext uri="{FF2B5EF4-FFF2-40B4-BE49-F238E27FC236}">
              <a16:creationId xmlns:a16="http://schemas.microsoft.com/office/drawing/2014/main" id="{6BA8E581-3BCC-42E2-91E5-95EBCBB67EDE}"/>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6" name="n_2mainValue【公民館】&#10;有形固定資産減価償却率">
          <a:extLst>
            <a:ext uri="{FF2B5EF4-FFF2-40B4-BE49-F238E27FC236}">
              <a16:creationId xmlns:a16="http://schemas.microsoft.com/office/drawing/2014/main" id="{7B05FB05-B9EC-43FF-9BB8-22921C1FAC1C}"/>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7" name="n_3mainValue【公民館】&#10;有形固定資産減価償却率">
          <a:extLst>
            <a:ext uri="{FF2B5EF4-FFF2-40B4-BE49-F238E27FC236}">
              <a16:creationId xmlns:a16="http://schemas.microsoft.com/office/drawing/2014/main" id="{5D20E6EE-E28B-4A1F-A925-6150292689E8}"/>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8" name="n_4mainValue【公民館】&#10;有形固定資産減価償却率">
          <a:extLst>
            <a:ext uri="{FF2B5EF4-FFF2-40B4-BE49-F238E27FC236}">
              <a16:creationId xmlns:a16="http://schemas.microsoft.com/office/drawing/2014/main" id="{A563AA8B-7682-4693-A498-ED7EAC13DCFB}"/>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119F477-8D75-4FBE-BD7B-5CE8D012F4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8C1AB3EA-91FB-416B-A784-5D572642EF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BDBAA18B-99DA-4C96-B5CA-BD0DA860F6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DDBC2746-2A33-40A4-A908-0EA9910C60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27B2582-F3BE-46DD-A3E3-F3AE3AF208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688202D6-BF38-4294-BA35-F2491DF16B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DBB765F-76DE-400B-8A5E-80638E9566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45049F5-6960-4BBD-8541-C1AD508902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73E2456-A7B6-4D3F-ABD8-9D0D0A4F22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938BBC38-5916-4181-83F3-C4F731D687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3DABD465-CAFB-4673-8D47-49C486ED2C3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FBE517C1-E881-40C2-9B09-956147D42C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94859240-74D7-4F66-B9C0-1B011DF03D8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664E198B-06DA-4C0A-8009-6AF8ABB5F68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AF66E044-F6B2-4C00-AFD5-A3DCBFB3D8B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4" name="テキスト ボックス 813">
          <a:extLst>
            <a:ext uri="{FF2B5EF4-FFF2-40B4-BE49-F238E27FC236}">
              <a16:creationId xmlns:a16="http://schemas.microsoft.com/office/drawing/2014/main" id="{CD50E314-4192-4E93-8E4A-6DEC890CDF9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54ADC354-B434-41FF-9835-3E74F970CE5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6" name="テキスト ボックス 815">
          <a:extLst>
            <a:ext uri="{FF2B5EF4-FFF2-40B4-BE49-F238E27FC236}">
              <a16:creationId xmlns:a16="http://schemas.microsoft.com/office/drawing/2014/main" id="{DB46BF6E-1EE1-4708-87D5-0838419EEB76}"/>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94D1C7A9-8573-4272-908B-79A4FB5B22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8" name="テキスト ボックス 817">
          <a:extLst>
            <a:ext uri="{FF2B5EF4-FFF2-40B4-BE49-F238E27FC236}">
              <a16:creationId xmlns:a16="http://schemas.microsoft.com/office/drawing/2014/main" id="{7C836993-F458-425A-886A-1C51D7070E9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EC41E77-9E19-4A2F-A0D2-3B7456A00E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a:extLst>
            <a:ext uri="{FF2B5EF4-FFF2-40B4-BE49-F238E27FC236}">
              <a16:creationId xmlns:a16="http://schemas.microsoft.com/office/drawing/2014/main" id="{D35A924E-B86A-4072-8729-301AEDEA8AC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9C744F20-0BC5-4029-B6CB-00F330869B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22" name="直線コネクタ 821">
          <a:extLst>
            <a:ext uri="{FF2B5EF4-FFF2-40B4-BE49-F238E27FC236}">
              <a16:creationId xmlns:a16="http://schemas.microsoft.com/office/drawing/2014/main" id="{884D5858-C6C9-4D59-B970-4BA237B32DCF}"/>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23" name="【公民館】&#10;一人当たり面積最小値テキスト">
          <a:extLst>
            <a:ext uri="{FF2B5EF4-FFF2-40B4-BE49-F238E27FC236}">
              <a16:creationId xmlns:a16="http://schemas.microsoft.com/office/drawing/2014/main" id="{3DB6A247-30F1-467A-83CD-130D7965AC7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4" name="直線コネクタ 823">
          <a:extLst>
            <a:ext uri="{FF2B5EF4-FFF2-40B4-BE49-F238E27FC236}">
              <a16:creationId xmlns:a16="http://schemas.microsoft.com/office/drawing/2014/main" id="{8E30E791-63F6-4376-962B-3789442E38BE}"/>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5" name="【公民館】&#10;一人当たり面積最大値テキスト">
          <a:extLst>
            <a:ext uri="{FF2B5EF4-FFF2-40B4-BE49-F238E27FC236}">
              <a16:creationId xmlns:a16="http://schemas.microsoft.com/office/drawing/2014/main" id="{8AA4A971-C843-4C5E-9C25-136D9B552A89}"/>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6" name="直線コネクタ 825">
          <a:extLst>
            <a:ext uri="{FF2B5EF4-FFF2-40B4-BE49-F238E27FC236}">
              <a16:creationId xmlns:a16="http://schemas.microsoft.com/office/drawing/2014/main" id="{2089AC7B-1D1D-424B-B8B7-03FC699C590D}"/>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827" name="【公民館】&#10;一人当たり面積平均値テキスト">
          <a:extLst>
            <a:ext uri="{FF2B5EF4-FFF2-40B4-BE49-F238E27FC236}">
              <a16:creationId xmlns:a16="http://schemas.microsoft.com/office/drawing/2014/main" id="{C32C6537-CCA0-4290-99F7-62068EBEA6FD}"/>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8" name="フローチャート: 判断 827">
          <a:extLst>
            <a:ext uri="{FF2B5EF4-FFF2-40B4-BE49-F238E27FC236}">
              <a16:creationId xmlns:a16="http://schemas.microsoft.com/office/drawing/2014/main" id="{DDF2DA2F-80BA-41E7-B396-991ECB468F1C}"/>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9" name="フローチャート: 判断 828">
          <a:extLst>
            <a:ext uri="{FF2B5EF4-FFF2-40B4-BE49-F238E27FC236}">
              <a16:creationId xmlns:a16="http://schemas.microsoft.com/office/drawing/2014/main" id="{889216E6-D80C-4A13-935F-D780DFFE3D7F}"/>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30" name="フローチャート: 判断 829">
          <a:extLst>
            <a:ext uri="{FF2B5EF4-FFF2-40B4-BE49-F238E27FC236}">
              <a16:creationId xmlns:a16="http://schemas.microsoft.com/office/drawing/2014/main" id="{BC5AB90C-E39E-40DA-8EDA-A52371839B85}"/>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31" name="フローチャート: 判断 830">
          <a:extLst>
            <a:ext uri="{FF2B5EF4-FFF2-40B4-BE49-F238E27FC236}">
              <a16:creationId xmlns:a16="http://schemas.microsoft.com/office/drawing/2014/main" id="{CDDE7D38-A168-43F3-B20F-EB2CF4EC35DA}"/>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32" name="フローチャート: 判断 831">
          <a:extLst>
            <a:ext uri="{FF2B5EF4-FFF2-40B4-BE49-F238E27FC236}">
              <a16:creationId xmlns:a16="http://schemas.microsoft.com/office/drawing/2014/main" id="{E6CA34F1-B1D5-43C5-B050-2CDF362F902B}"/>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EE849D2-D9FD-48F6-8F6A-CED588459D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DBE229C-9792-408E-A618-25262A8E8F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37BE83B-FED9-4CBB-B1DA-7D6B02FE44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55DD043-3EB1-4032-84AD-E7768EA00CA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AFB65BE-59EF-4E13-82F9-FF48B5A97C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165760</xdr:rowOff>
    </xdr:from>
    <xdr:to>
      <xdr:col>116</xdr:col>
      <xdr:colOff>114300</xdr:colOff>
      <xdr:row>108</xdr:row>
      <xdr:rowOff>95910</xdr:rowOff>
    </xdr:to>
    <xdr:sp macro="" textlink="">
      <xdr:nvSpPr>
        <xdr:cNvPr id="838" name="楕円 837">
          <a:extLst>
            <a:ext uri="{FF2B5EF4-FFF2-40B4-BE49-F238E27FC236}">
              <a16:creationId xmlns:a16="http://schemas.microsoft.com/office/drawing/2014/main" id="{290EFD22-19A6-4F09-8CCE-1EB7FDFC5609}"/>
            </a:ext>
          </a:extLst>
        </xdr:cNvPr>
        <xdr:cNvSpPr/>
      </xdr:nvSpPr>
      <xdr:spPr>
        <a:xfrm>
          <a:off x="22110700" y="18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125137</xdr:rowOff>
    </xdr:from>
    <xdr:ext cx="469744" cy="259045"/>
    <xdr:sp macro="" textlink="">
      <xdr:nvSpPr>
        <xdr:cNvPr id="839" name="【公民館】&#10;一人当たり面積該当値テキスト">
          <a:extLst>
            <a:ext uri="{FF2B5EF4-FFF2-40B4-BE49-F238E27FC236}">
              <a16:creationId xmlns:a16="http://schemas.microsoft.com/office/drawing/2014/main" id="{27463C8C-88DF-400D-A2B5-39EBA54FA4BD}"/>
            </a:ext>
          </a:extLst>
        </xdr:cNvPr>
        <xdr:cNvSpPr txBox="1"/>
      </xdr:nvSpPr>
      <xdr:spPr>
        <a:xfrm>
          <a:off x="22199600" y="182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168884</xdr:rowOff>
    </xdr:from>
    <xdr:to>
      <xdr:col>112</xdr:col>
      <xdr:colOff>38100</xdr:colOff>
      <xdr:row>108</xdr:row>
      <xdr:rowOff>99034</xdr:rowOff>
    </xdr:to>
    <xdr:sp macro="" textlink="">
      <xdr:nvSpPr>
        <xdr:cNvPr id="840" name="楕円 839">
          <a:extLst>
            <a:ext uri="{FF2B5EF4-FFF2-40B4-BE49-F238E27FC236}">
              <a16:creationId xmlns:a16="http://schemas.microsoft.com/office/drawing/2014/main" id="{B7473A92-8C13-4B8E-B5CD-D6A73F85FE6F}"/>
            </a:ext>
          </a:extLst>
        </xdr:cNvPr>
        <xdr:cNvSpPr/>
      </xdr:nvSpPr>
      <xdr:spPr>
        <a:xfrm>
          <a:off x="21272500" y="185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45110</xdr:rowOff>
    </xdr:from>
    <xdr:to>
      <xdr:col>116</xdr:col>
      <xdr:colOff>63500</xdr:colOff>
      <xdr:row>108</xdr:row>
      <xdr:rowOff>48234</xdr:rowOff>
    </xdr:to>
    <xdr:cxnSp macro="">
      <xdr:nvCxnSpPr>
        <xdr:cNvPr id="841" name="直線コネクタ 840">
          <a:extLst>
            <a:ext uri="{FF2B5EF4-FFF2-40B4-BE49-F238E27FC236}">
              <a16:creationId xmlns:a16="http://schemas.microsoft.com/office/drawing/2014/main" id="{5E4834D9-8281-4D86-A47D-728500C30610}"/>
            </a:ext>
          </a:extLst>
        </xdr:cNvPr>
        <xdr:cNvCxnSpPr/>
      </xdr:nvCxnSpPr>
      <xdr:spPr>
        <a:xfrm flipV="1">
          <a:off x="21323300" y="18561710"/>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636</xdr:rowOff>
    </xdr:from>
    <xdr:to>
      <xdr:col>107</xdr:col>
      <xdr:colOff>101600</xdr:colOff>
      <xdr:row>108</xdr:row>
      <xdr:rowOff>102236</xdr:rowOff>
    </xdr:to>
    <xdr:sp macro="" textlink="">
      <xdr:nvSpPr>
        <xdr:cNvPr id="842" name="楕円 841">
          <a:extLst>
            <a:ext uri="{FF2B5EF4-FFF2-40B4-BE49-F238E27FC236}">
              <a16:creationId xmlns:a16="http://schemas.microsoft.com/office/drawing/2014/main" id="{644F1DAB-1FB7-46B3-AA84-8E79C206BDE3}"/>
            </a:ext>
          </a:extLst>
        </xdr:cNvPr>
        <xdr:cNvSpPr/>
      </xdr:nvSpPr>
      <xdr:spPr>
        <a:xfrm>
          <a:off x="20383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48234</xdr:rowOff>
    </xdr:from>
    <xdr:to>
      <xdr:col>111</xdr:col>
      <xdr:colOff>177800</xdr:colOff>
      <xdr:row>108</xdr:row>
      <xdr:rowOff>51436</xdr:rowOff>
    </xdr:to>
    <xdr:cxnSp macro="">
      <xdr:nvCxnSpPr>
        <xdr:cNvPr id="843" name="直線コネクタ 842">
          <a:extLst>
            <a:ext uri="{FF2B5EF4-FFF2-40B4-BE49-F238E27FC236}">
              <a16:creationId xmlns:a16="http://schemas.microsoft.com/office/drawing/2014/main" id="{310DBD65-B84D-4B29-8090-C40689DE9BE0}"/>
            </a:ext>
          </a:extLst>
        </xdr:cNvPr>
        <xdr:cNvCxnSpPr/>
      </xdr:nvCxnSpPr>
      <xdr:spPr>
        <a:xfrm flipV="1">
          <a:off x="20434300" y="1856483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3911</xdr:rowOff>
    </xdr:from>
    <xdr:to>
      <xdr:col>102</xdr:col>
      <xdr:colOff>165100</xdr:colOff>
      <xdr:row>108</xdr:row>
      <xdr:rowOff>105511</xdr:rowOff>
    </xdr:to>
    <xdr:sp macro="" textlink="">
      <xdr:nvSpPr>
        <xdr:cNvPr id="844" name="楕円 843">
          <a:extLst>
            <a:ext uri="{FF2B5EF4-FFF2-40B4-BE49-F238E27FC236}">
              <a16:creationId xmlns:a16="http://schemas.microsoft.com/office/drawing/2014/main" id="{864B14A1-8169-4308-85BE-F315E807E945}"/>
            </a:ext>
          </a:extLst>
        </xdr:cNvPr>
        <xdr:cNvSpPr/>
      </xdr:nvSpPr>
      <xdr:spPr>
        <a:xfrm>
          <a:off x="19494500" y="18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51436</xdr:rowOff>
    </xdr:from>
    <xdr:to>
      <xdr:col>107</xdr:col>
      <xdr:colOff>50800</xdr:colOff>
      <xdr:row>108</xdr:row>
      <xdr:rowOff>54711</xdr:rowOff>
    </xdr:to>
    <xdr:cxnSp macro="">
      <xdr:nvCxnSpPr>
        <xdr:cNvPr id="845" name="直線コネクタ 844">
          <a:extLst>
            <a:ext uri="{FF2B5EF4-FFF2-40B4-BE49-F238E27FC236}">
              <a16:creationId xmlns:a16="http://schemas.microsoft.com/office/drawing/2014/main" id="{BB6703A0-334F-400F-8D3D-FCCD7C5DE64F}"/>
            </a:ext>
          </a:extLst>
        </xdr:cNvPr>
        <xdr:cNvCxnSpPr/>
      </xdr:nvCxnSpPr>
      <xdr:spPr>
        <a:xfrm flipV="1">
          <a:off x="19545300" y="185680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7113</xdr:rowOff>
    </xdr:from>
    <xdr:to>
      <xdr:col>98</xdr:col>
      <xdr:colOff>38100</xdr:colOff>
      <xdr:row>108</xdr:row>
      <xdr:rowOff>108713</xdr:rowOff>
    </xdr:to>
    <xdr:sp macro="" textlink="">
      <xdr:nvSpPr>
        <xdr:cNvPr id="846" name="楕円 845">
          <a:extLst>
            <a:ext uri="{FF2B5EF4-FFF2-40B4-BE49-F238E27FC236}">
              <a16:creationId xmlns:a16="http://schemas.microsoft.com/office/drawing/2014/main" id="{D61DE6AF-2248-4FE6-80BA-8F249D0343C8}"/>
            </a:ext>
          </a:extLst>
        </xdr:cNvPr>
        <xdr:cNvSpPr/>
      </xdr:nvSpPr>
      <xdr:spPr>
        <a:xfrm>
          <a:off x="18605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54711</xdr:rowOff>
    </xdr:from>
    <xdr:to>
      <xdr:col>102</xdr:col>
      <xdr:colOff>114300</xdr:colOff>
      <xdr:row>108</xdr:row>
      <xdr:rowOff>57913</xdr:rowOff>
    </xdr:to>
    <xdr:cxnSp macro="">
      <xdr:nvCxnSpPr>
        <xdr:cNvPr id="847" name="直線コネクタ 846">
          <a:extLst>
            <a:ext uri="{FF2B5EF4-FFF2-40B4-BE49-F238E27FC236}">
              <a16:creationId xmlns:a16="http://schemas.microsoft.com/office/drawing/2014/main" id="{10A10CD1-582B-4B4F-981D-241E287E60BB}"/>
            </a:ext>
          </a:extLst>
        </xdr:cNvPr>
        <xdr:cNvCxnSpPr/>
      </xdr:nvCxnSpPr>
      <xdr:spPr>
        <a:xfrm flipV="1">
          <a:off x="18656300" y="18571311"/>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848" name="n_1aveValue【公民館】&#10;一人当たり面積">
          <a:extLst>
            <a:ext uri="{FF2B5EF4-FFF2-40B4-BE49-F238E27FC236}">
              <a16:creationId xmlns:a16="http://schemas.microsoft.com/office/drawing/2014/main" id="{CE6E8C9D-416A-46F6-8376-2668748E61EE}"/>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849" name="n_2aveValue【公民館】&#10;一人当たり面積">
          <a:extLst>
            <a:ext uri="{FF2B5EF4-FFF2-40B4-BE49-F238E27FC236}">
              <a16:creationId xmlns:a16="http://schemas.microsoft.com/office/drawing/2014/main" id="{B2B8DBFE-5F43-4112-A958-81CDE99C35FA}"/>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850" name="n_3aveValue【公民館】&#10;一人当たり面積">
          <a:extLst>
            <a:ext uri="{FF2B5EF4-FFF2-40B4-BE49-F238E27FC236}">
              <a16:creationId xmlns:a16="http://schemas.microsoft.com/office/drawing/2014/main" id="{A25189FF-6AE8-4A32-A891-52F992CFDC80}"/>
            </a:ext>
          </a:extLst>
        </xdr:cNvPr>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851" name="n_4aveValue【公民館】&#10;一人当たり面積">
          <a:extLst>
            <a:ext uri="{FF2B5EF4-FFF2-40B4-BE49-F238E27FC236}">
              <a16:creationId xmlns:a16="http://schemas.microsoft.com/office/drawing/2014/main" id="{5FD122E3-5F93-4B9A-BFB7-83FA27B5D0DA}"/>
            </a:ext>
          </a:extLst>
        </xdr:cNvPr>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115561</xdr:rowOff>
    </xdr:from>
    <xdr:ext cx="469744" cy="259045"/>
    <xdr:sp macro="" textlink="">
      <xdr:nvSpPr>
        <xdr:cNvPr id="852" name="n_1mainValue【公民館】&#10;一人当たり面積">
          <a:extLst>
            <a:ext uri="{FF2B5EF4-FFF2-40B4-BE49-F238E27FC236}">
              <a16:creationId xmlns:a16="http://schemas.microsoft.com/office/drawing/2014/main" id="{4C97D877-1BA0-4A69-9011-676541068A9F}"/>
            </a:ext>
          </a:extLst>
        </xdr:cNvPr>
        <xdr:cNvSpPr txBox="1"/>
      </xdr:nvSpPr>
      <xdr:spPr>
        <a:xfrm>
          <a:off x="21075727" y="182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118763</xdr:rowOff>
    </xdr:from>
    <xdr:ext cx="469744" cy="259045"/>
    <xdr:sp macro="" textlink="">
      <xdr:nvSpPr>
        <xdr:cNvPr id="853" name="n_2mainValue【公民館】&#10;一人当たり面積">
          <a:extLst>
            <a:ext uri="{FF2B5EF4-FFF2-40B4-BE49-F238E27FC236}">
              <a16:creationId xmlns:a16="http://schemas.microsoft.com/office/drawing/2014/main" id="{4674C6C7-0193-4EA4-AB54-23B70A734BC7}"/>
            </a:ext>
          </a:extLst>
        </xdr:cNvPr>
        <xdr:cNvSpPr txBox="1"/>
      </xdr:nvSpPr>
      <xdr:spPr>
        <a:xfrm>
          <a:off x="20199427" y="1829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122038</xdr:rowOff>
    </xdr:from>
    <xdr:ext cx="469744" cy="259045"/>
    <xdr:sp macro="" textlink="">
      <xdr:nvSpPr>
        <xdr:cNvPr id="854" name="n_3mainValue【公民館】&#10;一人当たり面積">
          <a:extLst>
            <a:ext uri="{FF2B5EF4-FFF2-40B4-BE49-F238E27FC236}">
              <a16:creationId xmlns:a16="http://schemas.microsoft.com/office/drawing/2014/main" id="{5143BEA5-EA74-4626-AF75-2B540286D800}"/>
            </a:ext>
          </a:extLst>
        </xdr:cNvPr>
        <xdr:cNvSpPr txBox="1"/>
      </xdr:nvSpPr>
      <xdr:spPr>
        <a:xfrm>
          <a:off x="19310427" y="182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125240</xdr:rowOff>
    </xdr:from>
    <xdr:ext cx="469744" cy="259045"/>
    <xdr:sp macro="" textlink="">
      <xdr:nvSpPr>
        <xdr:cNvPr id="855" name="n_4mainValue【公民館】&#10;一人当たり面積">
          <a:extLst>
            <a:ext uri="{FF2B5EF4-FFF2-40B4-BE49-F238E27FC236}">
              <a16:creationId xmlns:a16="http://schemas.microsoft.com/office/drawing/2014/main" id="{77AFF9CB-C51B-43F9-83D3-826975EA7E8D}"/>
            </a:ext>
          </a:extLst>
        </xdr:cNvPr>
        <xdr:cNvSpPr txBox="1"/>
      </xdr:nvSpPr>
      <xdr:spPr>
        <a:xfrm>
          <a:off x="18421427" y="1829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174F7A0-E8EF-477A-80A1-28085E9530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56816907-2CD7-496C-8301-187D41884D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4878C06E-2018-4D7A-BBAC-1AE652262F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ポイント以上高くなっている施設は、認定こども園・幼稚園・保育所、橋りょう・トンネル及び公民館であり、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ポイント以上低くなっているのは学校施設及び港湾・漁港である。認定こども園・幼稚園・保育所については、平成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年度に取得し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年が経過している。橋りょう・トンネルについては、多くが昭和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耐用年数を経過しつつあり、現在は定期的な診断や維持補修に努め長寿命化を図っている。公民館については、全ての施設において耐用年数を経過しているため、公共施設総合管理計画に基づき老朽化した施設の集約化や他の機能の施設との複合化の検討を進めており、一部の公民館においてはすでに役場庁舎と複合化することで事業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D9AEF4-BE0F-4DCB-A9ED-D2BCF2CEEE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8C4599-A6CF-4045-8E3A-0B12503EEB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C8BCF7-B604-42EF-9E0A-00D5A5B28A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7657FB-CC17-4486-92BC-ACBF2FC170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A8C651-284F-4B14-8BA2-6F6221B6CC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7B2B00-DB11-4921-BF31-A4E368363C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B8F93F-EA81-4910-8573-77277AA9A1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2CDABE-D20D-4240-8F94-CFCBC6BD0B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413851-943A-4196-AE62-E011640C08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61EB84-2805-40C8-AC65-DBF11E380D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F28C54-D7D0-409F-9A81-C54D73C039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F019E3-843A-45C9-9A24-475252C137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56DED8-3AD9-464C-AC75-BF234D9563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829688-3496-449E-B9E9-6D41614576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A25A7B-B2CC-4EBB-91E8-988569D30B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641CDE-7BD9-4D0E-A4FA-F503E2B2F8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C8313E-1D22-4AF3-B9EF-2CA3911228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309067-8004-4F3A-A6BE-DEB9DBCBD2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61F1EA-CCC3-4497-8803-DB89BA93CD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D220D1-0895-47CD-B270-8BCAB67D38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9573B7-61F4-42A2-BC9F-9F4E30A166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78B927-4EB3-4E02-9087-B4B798FF8A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033CA9-57C0-477A-867A-1A66F6F51B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24FE60-AF07-47FD-8B8F-637876F851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BF8BC4-7B30-458F-8AC6-05DA6C68C4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A8AF6C-088F-4F85-A344-EFF8BEE7C9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897B0C-4FA6-4484-84C3-314C2ADCB4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F5D5ED-54D9-4792-91BD-E3F8979436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B245AF-9AE7-4463-99EE-5CB50FA169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CC5DFE-C12F-4042-978E-E3CF2D6E60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70BE43-FF39-496A-BE45-D733B5DC6D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CB4843-81CB-4354-BE3D-89BE85C869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B1FDCF-01E7-4462-8ED1-897981546B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092B8A-9E4D-42E0-9B34-3BD91A79D2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7F26A4-06EC-4D9F-AA3A-23791DDD15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22592C-C167-4F32-A4B2-7CA2A83F1F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CAB8E9-CB57-482A-9E91-4D22A4317A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0ADB14-9BA6-469C-8143-1DE0F97B2F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C1C508-147A-4B7A-AB60-39E680CF01F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4CECBAD-8A85-4A9A-B5C2-56B6D702B2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F7883B7-CD0A-406D-BB25-648B56B9EA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E5F58B9-19FD-4DB6-B3E2-FE278342FE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1C5D4B7-FB90-4A83-9BCF-6B9AF40EEB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8689B1C-46BB-4FCE-87D7-D05BDA098A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AAF8B0A-A02C-4B7E-B9A8-75959AFAA8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68FE7FA-5E4C-4348-AC70-BC889F0092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F9795C9-F13F-47F6-9B53-8F06C0F2EAC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8063439-F713-4EEC-AA5A-EBCF101B14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79628C8-C300-41CE-9DD2-A4AA39BA88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87224A-1A88-453D-BD66-610028039B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AF43F3C-22A9-4A30-B7F1-A2D254F84E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30ABC52-3AC8-4787-A95F-5825F4CBE2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B8B62E-A7B9-4636-9900-C297796590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B49A374-ACE4-4271-930A-35FE4BF4C0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8CAC450-DCAD-46FF-8088-A78860B728D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EAD76FA9-2598-412A-B58B-EAF6233D69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2562ADD-18CD-4B52-BA6B-54958934A8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9C2E8100-0FFF-4070-BDCF-B2739E474B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1636FEB9-B3C3-42E6-9E0F-1DF78DEF47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21D54831-1F3D-4152-ADD1-06AC0DB70E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7BAF56FD-9AA7-4110-B721-5243F6DEFC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3526F3C6-BDFF-4767-9C5A-EE2D09AA03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AFD1995F-35E2-4A4A-B500-00621C60571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BB1F09F-CADC-4AF8-A525-C485535B5D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B43B559-CAEE-4FB4-98FA-4021171E2F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F19EC8B-2BE2-4A5A-8486-09666214AF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D5B7AB8A-4D7D-42EA-90ED-89705D0286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6A7AA596-8250-494C-B055-138E6F700C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5B57BFF-6F86-438F-B546-49945AC37E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2F2FD5EB-B565-43E8-9367-04E0891936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46A618B-F33A-42BE-A169-A9571C419C8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447B2E6A-138D-4BFA-9D76-0F955E1B16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A2225908-C352-42E6-B8D9-459C7E1B4E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74203F0B-A7C1-4983-A1B0-71A91B7D97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EA9F8E26-927D-4A60-8F3C-3BD1FD5606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A444EDF7-C0A8-4EA3-B054-0238BF2644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C8C80188-818C-455A-9383-FD9FE88002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A554165F-CEC6-436B-BCED-EFAD779965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91A14C7E-EFE9-4B8A-A4BA-13EB112F8F4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F64EB4E6-4A83-4F43-B0FD-4963CEF4BD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5C318F41-7E20-4A75-A288-E90B0591E3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C10B5EAE-7429-4DEE-AFB9-7EB471BC0B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3372E05F-2F4C-4B1F-A164-8AA7A65527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BC73E139-6F73-4524-9851-617F6223E4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8C4D8A27-BFF0-43B9-9A76-C5C9919240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239CF661-0EA1-460E-A0D7-52B702353E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BD071A11-88A2-4D1A-A7CB-1ECF18C96C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B98CFD90-1768-4F90-AA44-460AFA4000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76661F26-47A7-4FC2-9021-F1D3EBDEA9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6331892-8198-40A3-89B6-4923174CD4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61322743-DCF8-4BF1-97A6-975C5CB02C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EFF55D8A-6C6B-49B6-979E-5BFE83B74F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1877E637-38A5-4B4F-9F8B-90FCD79074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09402DC2-CEB2-45F2-8C01-EF489226E8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37779517-2FE5-4459-A6C9-257D8C628B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750E0F65-CFD5-4E4F-BC12-6720C80C65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A42C2285-EF09-4BD6-9CAD-70719DA24D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ADFF6170-803E-454C-9C74-0FE9894118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8852E5AC-DA40-4386-B823-E83DA2DB3E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1232E08D-AEBC-48C7-9792-E25CD408DC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99390D14-DD14-49F3-87E1-AD5CF22B03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07CEFFDD-2B23-451E-9CBD-4B94578F39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BB1766AA-B9C6-47AE-9DD5-6389EDFF95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262B64FE-8E2D-4D97-AA38-338677CB91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083825E7-7E45-4041-BB89-E1F8E7982E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80D1B022-EB0F-41D3-8308-F8D39DB5B2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EDC3320E-628B-4EF5-828A-5FFE7901D0F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DF769445-7586-4D2F-9372-CB9352094FB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F3D2746E-B544-410D-B311-70EACEF0B45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8A484327-6960-41C1-90DE-DAF624182D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5D770671-3F7D-499D-BC9C-30B689EA45E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E06A2C07-DF12-4139-ACB1-D4594532F7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AA638982-D048-4D40-8209-64E0C92F05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7B9DA6A1-D0A4-469B-B73B-00340FBF5A7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7651C9AF-8784-4DA2-B66E-1AE58897B95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E66F9E30-EE6D-4836-89C0-3A2144F070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F0040C03-FDAB-415F-8342-B16FE40D04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D8979A04-A1BC-49E8-BA32-72DB9F6F84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665DBFEC-6636-49C9-8C3C-0A6DB22C76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F4C3B9AF-F4BA-4F71-AC63-62880B8C63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E7673CCC-B3A0-492F-8111-5AFAB50D1DA5}"/>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1050030D-9D49-4D31-8161-428A53F4C4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42BE0AB2-96B2-4E60-939E-CB63EE95818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375A50FE-D298-4F0C-BCF0-44ABD0EC081E}"/>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126" name="直線コネクタ 125">
          <a:extLst>
            <a:ext uri="{FF2B5EF4-FFF2-40B4-BE49-F238E27FC236}">
              <a16:creationId xmlns:a16="http://schemas.microsoft.com/office/drawing/2014/main" id="{05686555-086D-4613-B5A8-90EED00A4C90}"/>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A2D1938D-1B7C-4409-B4C6-A241C71488A7}"/>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128" name="フローチャート: 判断 127">
          <a:extLst>
            <a:ext uri="{FF2B5EF4-FFF2-40B4-BE49-F238E27FC236}">
              <a16:creationId xmlns:a16="http://schemas.microsoft.com/office/drawing/2014/main" id="{D3FC3998-F131-4B0C-BF2A-06A49CFF0370}"/>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129" name="フローチャート: 判断 128">
          <a:extLst>
            <a:ext uri="{FF2B5EF4-FFF2-40B4-BE49-F238E27FC236}">
              <a16:creationId xmlns:a16="http://schemas.microsoft.com/office/drawing/2014/main" id="{26036032-D65D-4399-9B0C-99F1BE2ACD54}"/>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130" name="フローチャート: 判断 129">
          <a:extLst>
            <a:ext uri="{FF2B5EF4-FFF2-40B4-BE49-F238E27FC236}">
              <a16:creationId xmlns:a16="http://schemas.microsoft.com/office/drawing/2014/main" id="{E3BCCB68-983E-4FFD-944C-3151AE32A997}"/>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131" name="フローチャート: 判断 130">
          <a:extLst>
            <a:ext uri="{FF2B5EF4-FFF2-40B4-BE49-F238E27FC236}">
              <a16:creationId xmlns:a16="http://schemas.microsoft.com/office/drawing/2014/main" id="{0FAAD8A7-D3A0-4133-B8FE-FAEB8FFE06BA}"/>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132" name="フローチャート: 判断 131">
          <a:extLst>
            <a:ext uri="{FF2B5EF4-FFF2-40B4-BE49-F238E27FC236}">
              <a16:creationId xmlns:a16="http://schemas.microsoft.com/office/drawing/2014/main" id="{42AAC695-8ECA-4D80-AA40-B67603C4F06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9B34DBC-DE48-4ACA-A772-20EF08502E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1E6024-89D9-4575-9644-63EF82934B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684B16AB-0913-40E9-B275-281389AC69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C3F60D24-8AD5-4937-BFAE-FE7C332222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D5A0D82A-8CB4-4832-871D-87CF86F439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30299</xdr:rowOff>
    </xdr:from>
    <xdr:to>
      <xdr:col>85</xdr:col>
      <xdr:colOff>177800</xdr:colOff>
      <xdr:row>40</xdr:row>
      <xdr:rowOff>131899</xdr:rowOff>
    </xdr:to>
    <xdr:sp macro="" textlink="">
      <xdr:nvSpPr>
        <xdr:cNvPr id="138" name="楕円 137">
          <a:extLst>
            <a:ext uri="{FF2B5EF4-FFF2-40B4-BE49-F238E27FC236}">
              <a16:creationId xmlns:a16="http://schemas.microsoft.com/office/drawing/2014/main" id="{7479BB8B-0EA3-46AA-A329-C0B6A549A3DF}"/>
            </a:ext>
          </a:extLst>
        </xdr:cNvPr>
        <xdr:cNvSpPr/>
      </xdr:nvSpPr>
      <xdr:spPr>
        <a:xfrm>
          <a:off x="16268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8726</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522A8928-6C26-4E6D-ACD4-4CF28D861872}"/>
            </a:ext>
          </a:extLst>
        </xdr:cNvPr>
        <xdr:cNvSpPr txBox="1"/>
      </xdr:nvSpPr>
      <xdr:spPr>
        <a:xfrm>
          <a:off x="16357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43362</xdr:rowOff>
    </xdr:from>
    <xdr:to>
      <xdr:col>81</xdr:col>
      <xdr:colOff>101600</xdr:colOff>
      <xdr:row>40</xdr:row>
      <xdr:rowOff>144962</xdr:rowOff>
    </xdr:to>
    <xdr:sp macro="" textlink="">
      <xdr:nvSpPr>
        <xdr:cNvPr id="140" name="楕円 139">
          <a:extLst>
            <a:ext uri="{FF2B5EF4-FFF2-40B4-BE49-F238E27FC236}">
              <a16:creationId xmlns:a16="http://schemas.microsoft.com/office/drawing/2014/main" id="{5E354938-A816-46B3-8B1C-2707634EDDCD}"/>
            </a:ext>
          </a:extLst>
        </xdr:cNvPr>
        <xdr:cNvSpPr/>
      </xdr:nvSpPr>
      <xdr:spPr>
        <a:xfrm>
          <a:off x="15430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40</xdr:row>
      <xdr:rowOff>94162</xdr:rowOff>
    </xdr:to>
    <xdr:cxnSp macro="">
      <xdr:nvCxnSpPr>
        <xdr:cNvPr id="141" name="直線コネクタ 140">
          <a:extLst>
            <a:ext uri="{FF2B5EF4-FFF2-40B4-BE49-F238E27FC236}">
              <a16:creationId xmlns:a16="http://schemas.microsoft.com/office/drawing/2014/main" id="{72BF09D4-350D-41D7-B0B6-6D06FE47D8DC}"/>
            </a:ext>
          </a:extLst>
        </xdr:cNvPr>
        <xdr:cNvCxnSpPr/>
      </xdr:nvCxnSpPr>
      <xdr:spPr>
        <a:xfrm flipV="1">
          <a:off x="15481300" y="69390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142" name="楕円 141">
          <a:extLst>
            <a:ext uri="{FF2B5EF4-FFF2-40B4-BE49-F238E27FC236}">
              <a16:creationId xmlns:a16="http://schemas.microsoft.com/office/drawing/2014/main" id="{B1E75F86-3694-4CC4-9F22-86C27CCB969F}"/>
            </a:ext>
          </a:extLst>
        </xdr:cNvPr>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94162</xdr:rowOff>
    </xdr:to>
    <xdr:cxnSp macro="">
      <xdr:nvCxnSpPr>
        <xdr:cNvPr id="143" name="直線コネクタ 142">
          <a:extLst>
            <a:ext uri="{FF2B5EF4-FFF2-40B4-BE49-F238E27FC236}">
              <a16:creationId xmlns:a16="http://schemas.microsoft.com/office/drawing/2014/main" id="{B44B5C86-7F0F-46B5-B4B2-F3611A457D88}"/>
            </a:ext>
          </a:extLst>
        </xdr:cNvPr>
        <xdr:cNvCxnSpPr/>
      </xdr:nvCxnSpPr>
      <xdr:spPr>
        <a:xfrm>
          <a:off x="14592300" y="69260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144" name="楕円 143">
          <a:extLst>
            <a:ext uri="{FF2B5EF4-FFF2-40B4-BE49-F238E27FC236}">
              <a16:creationId xmlns:a16="http://schemas.microsoft.com/office/drawing/2014/main" id="{80A80781-0CF3-42F4-828E-3EBE10410FCA}"/>
            </a:ext>
          </a:extLst>
        </xdr:cNvPr>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68035</xdr:rowOff>
    </xdr:to>
    <xdr:cxnSp macro="">
      <xdr:nvCxnSpPr>
        <xdr:cNvPr id="145" name="直線コネクタ 144">
          <a:extLst>
            <a:ext uri="{FF2B5EF4-FFF2-40B4-BE49-F238E27FC236}">
              <a16:creationId xmlns:a16="http://schemas.microsoft.com/office/drawing/2014/main" id="{FED3083C-44D9-4A75-B576-0E54CF4D7474}"/>
            </a:ext>
          </a:extLst>
        </xdr:cNvPr>
        <xdr:cNvCxnSpPr/>
      </xdr:nvCxnSpPr>
      <xdr:spPr>
        <a:xfrm>
          <a:off x="13703300" y="68950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108676</xdr:rowOff>
    </xdr:from>
    <xdr:to>
      <xdr:col>67</xdr:col>
      <xdr:colOff>101600</xdr:colOff>
      <xdr:row>40</xdr:row>
      <xdr:rowOff>38826</xdr:rowOff>
    </xdr:to>
    <xdr:sp macro="" textlink="">
      <xdr:nvSpPr>
        <xdr:cNvPr id="146" name="楕円 145">
          <a:extLst>
            <a:ext uri="{FF2B5EF4-FFF2-40B4-BE49-F238E27FC236}">
              <a16:creationId xmlns:a16="http://schemas.microsoft.com/office/drawing/2014/main" id="{9C8A0CFD-E2EF-464D-BAD3-2AB1912F6BA3}"/>
            </a:ext>
          </a:extLst>
        </xdr:cNvPr>
        <xdr:cNvSpPr/>
      </xdr:nvSpPr>
      <xdr:spPr>
        <a:xfrm>
          <a:off x="12763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159476</xdr:rowOff>
    </xdr:from>
    <xdr:to>
      <xdr:col>71</xdr:col>
      <xdr:colOff>177800</xdr:colOff>
      <xdr:row>40</xdr:row>
      <xdr:rowOff>37012</xdr:rowOff>
    </xdr:to>
    <xdr:cxnSp macro="">
      <xdr:nvCxnSpPr>
        <xdr:cNvPr id="147" name="直線コネクタ 146">
          <a:extLst>
            <a:ext uri="{FF2B5EF4-FFF2-40B4-BE49-F238E27FC236}">
              <a16:creationId xmlns:a16="http://schemas.microsoft.com/office/drawing/2014/main" id="{20E8FE0A-3351-41CF-9AD7-09C68258A7A2}"/>
            </a:ext>
          </a:extLst>
        </xdr:cNvPr>
        <xdr:cNvCxnSpPr/>
      </xdr:nvCxnSpPr>
      <xdr:spPr>
        <a:xfrm>
          <a:off x="12814300" y="68460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E9283898-EB75-4197-9BDA-66D304EBE591}"/>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2D05E061-8483-43A7-9388-D88579FEF1B2}"/>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7687FE11-21DB-467B-A0C6-657CD557B524}"/>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7A5EC8C4-6C59-4BEB-8217-2D0CCAD2829E}"/>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136089</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32881864-2898-4F17-800D-0D276921A60E}"/>
            </a:ext>
          </a:extLst>
        </xdr:cNvPr>
        <xdr:cNvSpPr txBox="1"/>
      </xdr:nvSpPr>
      <xdr:spPr>
        <a:xfrm>
          <a:off x="152660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381BFEDC-DD6E-4FEE-A122-917DBB8260C0}"/>
            </a:ext>
          </a:extLst>
        </xdr:cNvPr>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19F0E8A4-FFCE-42A2-B308-4DE5EE518FDD}"/>
            </a:ext>
          </a:extLst>
        </xdr:cNvPr>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29953</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B1E5A6CC-B48E-4ADD-9C2F-FF8768C03421}"/>
            </a:ext>
          </a:extLst>
        </xdr:cNvPr>
        <xdr:cNvSpPr txBox="1"/>
      </xdr:nvSpPr>
      <xdr:spPr>
        <a:xfrm>
          <a:off x="12611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F42EB015-BB43-4717-9179-9CEA3F3497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8A96CD9E-C42B-4D5C-BF9C-97CE975847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010397EA-F187-48C3-BBB8-127394DACC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F5DE026A-345A-47E0-8D9A-DFCBCA77D7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F454361F-88B0-47E8-9C7F-05AC9DC44D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D5FD7E9F-D01A-4ADE-9877-DD547D2A4A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CD0EE4E2-157D-408B-904F-EA2AAB5035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EE865710-982C-4D49-86B8-CB7AE3A200E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15C9B128-609D-4281-94F5-515E240CB3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C00F9067-2C3D-484D-AB22-028B868068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66" name="直線コネクタ 165">
          <a:extLst>
            <a:ext uri="{FF2B5EF4-FFF2-40B4-BE49-F238E27FC236}">
              <a16:creationId xmlns:a16="http://schemas.microsoft.com/office/drawing/2014/main" id="{644DB17C-7B00-464C-A705-5A9F9CF0DC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67" name="テキスト ボックス 166">
          <a:extLst>
            <a:ext uri="{FF2B5EF4-FFF2-40B4-BE49-F238E27FC236}">
              <a16:creationId xmlns:a16="http://schemas.microsoft.com/office/drawing/2014/main" id="{C1DEE4FB-F86B-45BC-991E-FCA13D0F678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68" name="直線コネクタ 167">
          <a:extLst>
            <a:ext uri="{FF2B5EF4-FFF2-40B4-BE49-F238E27FC236}">
              <a16:creationId xmlns:a16="http://schemas.microsoft.com/office/drawing/2014/main" id="{F9BD9592-1CA8-4E43-A8FF-28A600A07A5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169" name="テキスト ボックス 168">
          <a:extLst>
            <a:ext uri="{FF2B5EF4-FFF2-40B4-BE49-F238E27FC236}">
              <a16:creationId xmlns:a16="http://schemas.microsoft.com/office/drawing/2014/main" id="{2777BAA4-7FE9-4A90-9D51-8316EA65093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70" name="直線コネクタ 169">
          <a:extLst>
            <a:ext uri="{FF2B5EF4-FFF2-40B4-BE49-F238E27FC236}">
              <a16:creationId xmlns:a16="http://schemas.microsoft.com/office/drawing/2014/main" id="{FBBC505B-55EC-42BE-A06A-F0EB8AEFEB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171" name="テキスト ボックス 170">
          <a:extLst>
            <a:ext uri="{FF2B5EF4-FFF2-40B4-BE49-F238E27FC236}">
              <a16:creationId xmlns:a16="http://schemas.microsoft.com/office/drawing/2014/main" id="{C3EE2503-89CD-4143-96B6-62059B77DCF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72" name="直線コネクタ 171">
          <a:extLst>
            <a:ext uri="{FF2B5EF4-FFF2-40B4-BE49-F238E27FC236}">
              <a16:creationId xmlns:a16="http://schemas.microsoft.com/office/drawing/2014/main" id="{AEC76169-F914-4C43-8DFF-E8EB6C384B0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173" name="テキスト ボックス 172">
          <a:extLst>
            <a:ext uri="{FF2B5EF4-FFF2-40B4-BE49-F238E27FC236}">
              <a16:creationId xmlns:a16="http://schemas.microsoft.com/office/drawing/2014/main" id="{69B64A0B-141F-4496-A204-433215FC5C0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4" name="直線コネクタ 173">
          <a:extLst>
            <a:ext uri="{FF2B5EF4-FFF2-40B4-BE49-F238E27FC236}">
              <a16:creationId xmlns:a16="http://schemas.microsoft.com/office/drawing/2014/main" id="{12C3AA6F-1BA1-471D-8F32-CF47BFAC3C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5" name="テキスト ボックス 174">
          <a:extLst>
            <a:ext uri="{FF2B5EF4-FFF2-40B4-BE49-F238E27FC236}">
              <a16:creationId xmlns:a16="http://schemas.microsoft.com/office/drawing/2014/main" id="{36949C43-BA22-4FC1-87AB-D2C5741F4D9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6" name="【一般廃棄物処理施設】&#10;一人当たり有形固定資産（償却資産）額グラフ枠">
          <a:extLst>
            <a:ext uri="{FF2B5EF4-FFF2-40B4-BE49-F238E27FC236}">
              <a16:creationId xmlns:a16="http://schemas.microsoft.com/office/drawing/2014/main" id="{F9F3985B-13DD-4DF5-B2F4-C0AC6EECCF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177" name="直線コネクタ 176">
          <a:extLst>
            <a:ext uri="{FF2B5EF4-FFF2-40B4-BE49-F238E27FC236}">
              <a16:creationId xmlns:a16="http://schemas.microsoft.com/office/drawing/2014/main" id="{836954BC-1CEE-488A-A7EB-C4BAFEB82C3F}"/>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178" name="【一般廃棄物処理施設】&#10;一人当たり有形固定資産（償却資産）額最小値テキスト">
          <a:extLst>
            <a:ext uri="{FF2B5EF4-FFF2-40B4-BE49-F238E27FC236}">
              <a16:creationId xmlns:a16="http://schemas.microsoft.com/office/drawing/2014/main" id="{367FEA98-56E0-4DB1-90FA-FCC22DA39CA6}"/>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179" name="直線コネクタ 178">
          <a:extLst>
            <a:ext uri="{FF2B5EF4-FFF2-40B4-BE49-F238E27FC236}">
              <a16:creationId xmlns:a16="http://schemas.microsoft.com/office/drawing/2014/main" id="{3704BCA4-175A-4E00-AA5F-12BCA119E538}"/>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180" name="【一般廃棄物処理施設】&#10;一人当たり有形固定資産（償却資産）額最大値テキスト">
          <a:extLst>
            <a:ext uri="{FF2B5EF4-FFF2-40B4-BE49-F238E27FC236}">
              <a16:creationId xmlns:a16="http://schemas.microsoft.com/office/drawing/2014/main" id="{843EDA00-D7AC-48BB-9664-0854BC9F5635}"/>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181" name="直線コネクタ 180">
          <a:extLst>
            <a:ext uri="{FF2B5EF4-FFF2-40B4-BE49-F238E27FC236}">
              <a16:creationId xmlns:a16="http://schemas.microsoft.com/office/drawing/2014/main" id="{BFCDE486-2273-4C77-AC57-6DDF50CEC5A7}"/>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182" name="【一般廃棄物処理施設】&#10;一人当たり有形固定資産（償却資産）額平均値テキスト">
          <a:extLst>
            <a:ext uri="{FF2B5EF4-FFF2-40B4-BE49-F238E27FC236}">
              <a16:creationId xmlns:a16="http://schemas.microsoft.com/office/drawing/2014/main" id="{24DFE743-A667-45C3-A2CA-691FF18EFEEC}"/>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183" name="フローチャート: 判断 182">
          <a:extLst>
            <a:ext uri="{FF2B5EF4-FFF2-40B4-BE49-F238E27FC236}">
              <a16:creationId xmlns:a16="http://schemas.microsoft.com/office/drawing/2014/main" id="{8D0BACE7-7392-4AB0-9FD6-694C103754DF}"/>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184" name="フローチャート: 判断 183">
          <a:extLst>
            <a:ext uri="{FF2B5EF4-FFF2-40B4-BE49-F238E27FC236}">
              <a16:creationId xmlns:a16="http://schemas.microsoft.com/office/drawing/2014/main" id="{8F0C082F-B367-42F5-A4A3-2AF2FFE563C3}"/>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185" name="フローチャート: 判断 184">
          <a:extLst>
            <a:ext uri="{FF2B5EF4-FFF2-40B4-BE49-F238E27FC236}">
              <a16:creationId xmlns:a16="http://schemas.microsoft.com/office/drawing/2014/main" id="{D2609081-96FB-4F23-9D94-72BCDD6C79F4}"/>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186" name="フローチャート: 判断 185">
          <a:extLst>
            <a:ext uri="{FF2B5EF4-FFF2-40B4-BE49-F238E27FC236}">
              <a16:creationId xmlns:a16="http://schemas.microsoft.com/office/drawing/2014/main" id="{54559A6B-2127-46BF-9ABA-60B556B0DECD}"/>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187" name="フローチャート: 判断 186">
          <a:extLst>
            <a:ext uri="{FF2B5EF4-FFF2-40B4-BE49-F238E27FC236}">
              <a16:creationId xmlns:a16="http://schemas.microsoft.com/office/drawing/2014/main" id="{14C42FEC-FFAB-4BF4-9FA0-4373B4C41F8C}"/>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8" name="テキスト ボックス 187">
          <a:extLst>
            <a:ext uri="{FF2B5EF4-FFF2-40B4-BE49-F238E27FC236}">
              <a16:creationId xmlns:a16="http://schemas.microsoft.com/office/drawing/2014/main" id="{B4483451-A275-4B26-B05F-134E46BC6F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16CD87CC-2CD2-4999-BF77-6265D3DF96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78A5AB27-3A13-4097-8D0F-9717739A97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17CF057C-BA90-43FC-BDFE-CF6C532963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6E8F0036-6F9F-4C14-97EA-67097C44F9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104646</xdr:rowOff>
    </xdr:from>
    <xdr:to>
      <xdr:col>116</xdr:col>
      <xdr:colOff>114300</xdr:colOff>
      <xdr:row>39</xdr:row>
      <xdr:rowOff>34796</xdr:rowOff>
    </xdr:to>
    <xdr:sp macro="" textlink="">
      <xdr:nvSpPr>
        <xdr:cNvPr id="193" name="楕円 192">
          <a:extLst>
            <a:ext uri="{FF2B5EF4-FFF2-40B4-BE49-F238E27FC236}">
              <a16:creationId xmlns:a16="http://schemas.microsoft.com/office/drawing/2014/main" id="{0C4CA40D-4CFC-4669-9199-3DEA0860D9AE}"/>
            </a:ext>
          </a:extLst>
        </xdr:cNvPr>
        <xdr:cNvSpPr/>
      </xdr:nvSpPr>
      <xdr:spPr>
        <a:xfrm>
          <a:off x="22110700" y="66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127523</xdr:rowOff>
    </xdr:from>
    <xdr:ext cx="599010" cy="259045"/>
    <xdr:sp macro="" textlink="">
      <xdr:nvSpPr>
        <xdr:cNvPr id="194" name="【一般廃棄物処理施設】&#10;一人当たり有形固定資産（償却資産）額該当値テキスト">
          <a:extLst>
            <a:ext uri="{FF2B5EF4-FFF2-40B4-BE49-F238E27FC236}">
              <a16:creationId xmlns:a16="http://schemas.microsoft.com/office/drawing/2014/main" id="{189CF847-B718-4684-B287-B881CC45885D}"/>
            </a:ext>
          </a:extLst>
        </xdr:cNvPr>
        <xdr:cNvSpPr txBox="1"/>
      </xdr:nvSpPr>
      <xdr:spPr>
        <a:xfrm>
          <a:off x="22199600" y="647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134431</xdr:rowOff>
    </xdr:from>
    <xdr:to>
      <xdr:col>112</xdr:col>
      <xdr:colOff>38100</xdr:colOff>
      <xdr:row>39</xdr:row>
      <xdr:rowOff>64581</xdr:rowOff>
    </xdr:to>
    <xdr:sp macro="" textlink="">
      <xdr:nvSpPr>
        <xdr:cNvPr id="195" name="楕円 194">
          <a:extLst>
            <a:ext uri="{FF2B5EF4-FFF2-40B4-BE49-F238E27FC236}">
              <a16:creationId xmlns:a16="http://schemas.microsoft.com/office/drawing/2014/main" id="{4054712A-86E9-4883-A00C-048938D9EA24}"/>
            </a:ext>
          </a:extLst>
        </xdr:cNvPr>
        <xdr:cNvSpPr/>
      </xdr:nvSpPr>
      <xdr:spPr>
        <a:xfrm>
          <a:off x="21272500" y="66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155446</xdr:rowOff>
    </xdr:from>
    <xdr:to>
      <xdr:col>116</xdr:col>
      <xdr:colOff>63500</xdr:colOff>
      <xdr:row>39</xdr:row>
      <xdr:rowOff>13781</xdr:rowOff>
    </xdr:to>
    <xdr:cxnSp macro="">
      <xdr:nvCxnSpPr>
        <xdr:cNvPr id="196" name="直線コネクタ 195">
          <a:extLst>
            <a:ext uri="{FF2B5EF4-FFF2-40B4-BE49-F238E27FC236}">
              <a16:creationId xmlns:a16="http://schemas.microsoft.com/office/drawing/2014/main" id="{121F2187-4C0A-4AD6-88B2-E76A75384D88}"/>
            </a:ext>
          </a:extLst>
        </xdr:cNvPr>
        <xdr:cNvCxnSpPr/>
      </xdr:nvCxnSpPr>
      <xdr:spPr>
        <a:xfrm flipV="1">
          <a:off x="21323300" y="6670546"/>
          <a:ext cx="838200" cy="2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146958</xdr:rowOff>
    </xdr:from>
    <xdr:to>
      <xdr:col>107</xdr:col>
      <xdr:colOff>101600</xdr:colOff>
      <xdr:row>39</xdr:row>
      <xdr:rowOff>77108</xdr:rowOff>
    </xdr:to>
    <xdr:sp macro="" textlink="">
      <xdr:nvSpPr>
        <xdr:cNvPr id="197" name="楕円 196">
          <a:extLst>
            <a:ext uri="{FF2B5EF4-FFF2-40B4-BE49-F238E27FC236}">
              <a16:creationId xmlns:a16="http://schemas.microsoft.com/office/drawing/2014/main" id="{1C88CAF0-BDB9-4CAF-9081-DC8F608E28BC}"/>
            </a:ext>
          </a:extLst>
        </xdr:cNvPr>
        <xdr:cNvSpPr/>
      </xdr:nvSpPr>
      <xdr:spPr>
        <a:xfrm>
          <a:off x="20383500" y="66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13781</xdr:rowOff>
    </xdr:from>
    <xdr:to>
      <xdr:col>111</xdr:col>
      <xdr:colOff>177800</xdr:colOff>
      <xdr:row>39</xdr:row>
      <xdr:rowOff>26308</xdr:rowOff>
    </xdr:to>
    <xdr:cxnSp macro="">
      <xdr:nvCxnSpPr>
        <xdr:cNvPr id="198" name="直線コネクタ 197">
          <a:extLst>
            <a:ext uri="{FF2B5EF4-FFF2-40B4-BE49-F238E27FC236}">
              <a16:creationId xmlns:a16="http://schemas.microsoft.com/office/drawing/2014/main" id="{CE9A0121-B618-41CA-B7CC-CBC983D35294}"/>
            </a:ext>
          </a:extLst>
        </xdr:cNvPr>
        <xdr:cNvCxnSpPr/>
      </xdr:nvCxnSpPr>
      <xdr:spPr>
        <a:xfrm flipV="1">
          <a:off x="20434300" y="6700331"/>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163102</xdr:rowOff>
    </xdr:from>
    <xdr:to>
      <xdr:col>102</xdr:col>
      <xdr:colOff>165100</xdr:colOff>
      <xdr:row>39</xdr:row>
      <xdr:rowOff>93252</xdr:rowOff>
    </xdr:to>
    <xdr:sp macro="" textlink="">
      <xdr:nvSpPr>
        <xdr:cNvPr id="199" name="楕円 198">
          <a:extLst>
            <a:ext uri="{FF2B5EF4-FFF2-40B4-BE49-F238E27FC236}">
              <a16:creationId xmlns:a16="http://schemas.microsoft.com/office/drawing/2014/main" id="{45AF8A2E-77CD-4E10-9248-B53144E69698}"/>
            </a:ext>
          </a:extLst>
        </xdr:cNvPr>
        <xdr:cNvSpPr/>
      </xdr:nvSpPr>
      <xdr:spPr>
        <a:xfrm>
          <a:off x="19494500" y="66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26308</xdr:rowOff>
    </xdr:from>
    <xdr:to>
      <xdr:col>107</xdr:col>
      <xdr:colOff>50800</xdr:colOff>
      <xdr:row>39</xdr:row>
      <xdr:rowOff>42452</xdr:rowOff>
    </xdr:to>
    <xdr:cxnSp macro="">
      <xdr:nvCxnSpPr>
        <xdr:cNvPr id="200" name="直線コネクタ 199">
          <a:extLst>
            <a:ext uri="{FF2B5EF4-FFF2-40B4-BE49-F238E27FC236}">
              <a16:creationId xmlns:a16="http://schemas.microsoft.com/office/drawing/2014/main" id="{0E64312F-6891-4046-B3F9-B5C0F35EACBB}"/>
            </a:ext>
          </a:extLst>
        </xdr:cNvPr>
        <xdr:cNvCxnSpPr/>
      </xdr:nvCxnSpPr>
      <xdr:spPr>
        <a:xfrm flipV="1">
          <a:off x="19545300" y="6712858"/>
          <a:ext cx="889000" cy="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7006</xdr:rowOff>
    </xdr:from>
    <xdr:to>
      <xdr:col>98</xdr:col>
      <xdr:colOff>38100</xdr:colOff>
      <xdr:row>39</xdr:row>
      <xdr:rowOff>108606</xdr:rowOff>
    </xdr:to>
    <xdr:sp macro="" textlink="">
      <xdr:nvSpPr>
        <xdr:cNvPr id="201" name="楕円 200">
          <a:extLst>
            <a:ext uri="{FF2B5EF4-FFF2-40B4-BE49-F238E27FC236}">
              <a16:creationId xmlns:a16="http://schemas.microsoft.com/office/drawing/2014/main" id="{E52CF195-7C2E-4872-AD9F-CB05E262290E}"/>
            </a:ext>
          </a:extLst>
        </xdr:cNvPr>
        <xdr:cNvSpPr/>
      </xdr:nvSpPr>
      <xdr:spPr>
        <a:xfrm>
          <a:off x="18605500" y="66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42452</xdr:rowOff>
    </xdr:from>
    <xdr:to>
      <xdr:col>102</xdr:col>
      <xdr:colOff>114300</xdr:colOff>
      <xdr:row>39</xdr:row>
      <xdr:rowOff>57806</xdr:rowOff>
    </xdr:to>
    <xdr:cxnSp macro="">
      <xdr:nvCxnSpPr>
        <xdr:cNvPr id="202" name="直線コネクタ 201">
          <a:extLst>
            <a:ext uri="{FF2B5EF4-FFF2-40B4-BE49-F238E27FC236}">
              <a16:creationId xmlns:a16="http://schemas.microsoft.com/office/drawing/2014/main" id="{326762EC-B793-400C-B6ED-71799FCF5699}"/>
            </a:ext>
          </a:extLst>
        </xdr:cNvPr>
        <xdr:cNvCxnSpPr/>
      </xdr:nvCxnSpPr>
      <xdr:spPr>
        <a:xfrm flipV="1">
          <a:off x="18656300" y="672900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203" name="n_1aveValue【一般廃棄物処理施設】&#10;一人当たり有形固定資産（償却資産）額">
          <a:extLst>
            <a:ext uri="{FF2B5EF4-FFF2-40B4-BE49-F238E27FC236}">
              <a16:creationId xmlns:a16="http://schemas.microsoft.com/office/drawing/2014/main" id="{6E5E0214-B722-4318-89E2-9B291BCC5A25}"/>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204" name="n_2aveValue【一般廃棄物処理施設】&#10;一人当たり有形固定資産（償却資産）額">
          <a:extLst>
            <a:ext uri="{FF2B5EF4-FFF2-40B4-BE49-F238E27FC236}">
              <a16:creationId xmlns:a16="http://schemas.microsoft.com/office/drawing/2014/main" id="{FFD5E911-2A99-40CB-9BE7-B4944A0DB2CF}"/>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205" name="n_3aveValue【一般廃棄物処理施設】&#10;一人当たり有形固定資産（償却資産）額">
          <a:extLst>
            <a:ext uri="{FF2B5EF4-FFF2-40B4-BE49-F238E27FC236}">
              <a16:creationId xmlns:a16="http://schemas.microsoft.com/office/drawing/2014/main" id="{A84DBA64-D565-4AE4-8D45-2A8601F20FA6}"/>
            </a:ext>
          </a:extLst>
        </xdr:cNvPr>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206" name="n_4aveValue【一般廃棄物処理施設】&#10;一人当たり有形固定資産（償却資産）額">
          <a:extLst>
            <a:ext uri="{FF2B5EF4-FFF2-40B4-BE49-F238E27FC236}">
              <a16:creationId xmlns:a16="http://schemas.microsoft.com/office/drawing/2014/main" id="{BB0EF5BF-AA95-484F-BE2E-96CFB6C1CD21}"/>
            </a:ext>
          </a:extLst>
        </xdr:cNvPr>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81108</xdr:rowOff>
    </xdr:from>
    <xdr:ext cx="599010" cy="259045"/>
    <xdr:sp macro="" textlink="">
      <xdr:nvSpPr>
        <xdr:cNvPr id="207" name="n_1mainValue【一般廃棄物処理施設】&#10;一人当たり有形固定資産（償却資産）額">
          <a:extLst>
            <a:ext uri="{FF2B5EF4-FFF2-40B4-BE49-F238E27FC236}">
              <a16:creationId xmlns:a16="http://schemas.microsoft.com/office/drawing/2014/main" id="{1FC2B9B3-61B0-41C8-873A-82C16CB8939D}"/>
            </a:ext>
          </a:extLst>
        </xdr:cNvPr>
        <xdr:cNvSpPr txBox="1"/>
      </xdr:nvSpPr>
      <xdr:spPr>
        <a:xfrm>
          <a:off x="21011095" y="642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93635</xdr:rowOff>
    </xdr:from>
    <xdr:ext cx="599010" cy="259045"/>
    <xdr:sp macro="" textlink="">
      <xdr:nvSpPr>
        <xdr:cNvPr id="208" name="n_2mainValue【一般廃棄物処理施設】&#10;一人当たり有形固定資産（償却資産）額">
          <a:extLst>
            <a:ext uri="{FF2B5EF4-FFF2-40B4-BE49-F238E27FC236}">
              <a16:creationId xmlns:a16="http://schemas.microsoft.com/office/drawing/2014/main" id="{FDFDEFCB-1905-4A48-BB74-097FC776C941}"/>
            </a:ext>
          </a:extLst>
        </xdr:cNvPr>
        <xdr:cNvSpPr txBox="1"/>
      </xdr:nvSpPr>
      <xdr:spPr>
        <a:xfrm>
          <a:off x="20134795" y="64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109778</xdr:rowOff>
    </xdr:from>
    <xdr:ext cx="599010" cy="259045"/>
    <xdr:sp macro="" textlink="">
      <xdr:nvSpPr>
        <xdr:cNvPr id="209" name="n_3mainValue【一般廃棄物処理施設】&#10;一人当たり有形固定資産（償却資産）額">
          <a:extLst>
            <a:ext uri="{FF2B5EF4-FFF2-40B4-BE49-F238E27FC236}">
              <a16:creationId xmlns:a16="http://schemas.microsoft.com/office/drawing/2014/main" id="{191B3C16-8D76-4883-AA30-86BE3BC66E79}"/>
            </a:ext>
          </a:extLst>
        </xdr:cNvPr>
        <xdr:cNvSpPr txBox="1"/>
      </xdr:nvSpPr>
      <xdr:spPr>
        <a:xfrm>
          <a:off x="19245795" y="645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125133</xdr:rowOff>
    </xdr:from>
    <xdr:ext cx="599010" cy="259045"/>
    <xdr:sp macro="" textlink="">
      <xdr:nvSpPr>
        <xdr:cNvPr id="210" name="n_4mainValue【一般廃棄物処理施設】&#10;一人当たり有形固定資産（償却資産）額">
          <a:extLst>
            <a:ext uri="{FF2B5EF4-FFF2-40B4-BE49-F238E27FC236}">
              <a16:creationId xmlns:a16="http://schemas.microsoft.com/office/drawing/2014/main" id="{CF6CF4C2-AB14-4E2A-9CBE-8AB190B53A1D}"/>
            </a:ext>
          </a:extLst>
        </xdr:cNvPr>
        <xdr:cNvSpPr txBox="1"/>
      </xdr:nvSpPr>
      <xdr:spPr>
        <a:xfrm>
          <a:off x="18356795" y="646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a:extLst>
            <a:ext uri="{FF2B5EF4-FFF2-40B4-BE49-F238E27FC236}">
              <a16:creationId xmlns:a16="http://schemas.microsoft.com/office/drawing/2014/main" id="{9F1CCF28-2935-4FB1-AA1D-3FE8AAA2F0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a:extLst>
            <a:ext uri="{FF2B5EF4-FFF2-40B4-BE49-F238E27FC236}">
              <a16:creationId xmlns:a16="http://schemas.microsoft.com/office/drawing/2014/main" id="{8C28310B-0EE3-4DC4-83FC-637DE10FEE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a:extLst>
            <a:ext uri="{FF2B5EF4-FFF2-40B4-BE49-F238E27FC236}">
              <a16:creationId xmlns:a16="http://schemas.microsoft.com/office/drawing/2014/main" id="{2D76FE43-CBE9-46DF-96F3-A414EB6DB1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a:extLst>
            <a:ext uri="{FF2B5EF4-FFF2-40B4-BE49-F238E27FC236}">
              <a16:creationId xmlns:a16="http://schemas.microsoft.com/office/drawing/2014/main" id="{8D507F1E-EB1B-4F02-AD2F-61511C1684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a:extLst>
            <a:ext uri="{FF2B5EF4-FFF2-40B4-BE49-F238E27FC236}">
              <a16:creationId xmlns:a16="http://schemas.microsoft.com/office/drawing/2014/main" id="{3064642C-5BAE-4260-90F4-E2B9B607A7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a:extLst>
            <a:ext uri="{FF2B5EF4-FFF2-40B4-BE49-F238E27FC236}">
              <a16:creationId xmlns:a16="http://schemas.microsoft.com/office/drawing/2014/main" id="{196A6443-D6EB-4EA1-BFA5-26B0E9F6FE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a:extLst>
            <a:ext uri="{FF2B5EF4-FFF2-40B4-BE49-F238E27FC236}">
              <a16:creationId xmlns:a16="http://schemas.microsoft.com/office/drawing/2014/main" id="{D013647C-1EFA-4F0E-A340-4656F24659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a:extLst>
            <a:ext uri="{FF2B5EF4-FFF2-40B4-BE49-F238E27FC236}">
              <a16:creationId xmlns:a16="http://schemas.microsoft.com/office/drawing/2014/main" id="{30FFF8DD-BC20-4916-87BE-B0DB5D515D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9" name="テキスト ボックス 218">
          <a:extLst>
            <a:ext uri="{FF2B5EF4-FFF2-40B4-BE49-F238E27FC236}">
              <a16:creationId xmlns:a16="http://schemas.microsoft.com/office/drawing/2014/main" id="{A5184AAD-FCFD-4FBE-B5E4-463CBC934A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0" name="直線コネクタ 219">
          <a:extLst>
            <a:ext uri="{FF2B5EF4-FFF2-40B4-BE49-F238E27FC236}">
              <a16:creationId xmlns:a16="http://schemas.microsoft.com/office/drawing/2014/main" id="{E45C513C-ACD6-4152-9D3F-B30A36B186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8F2FDB05-4B6E-432C-8F41-8864FE6409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2" name="直線コネクタ 221">
          <a:extLst>
            <a:ext uri="{FF2B5EF4-FFF2-40B4-BE49-F238E27FC236}">
              <a16:creationId xmlns:a16="http://schemas.microsoft.com/office/drawing/2014/main" id="{ACBBF3C0-D60B-4B4D-8C41-733E7FFEBE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3" name="テキスト ボックス 222">
          <a:extLst>
            <a:ext uri="{FF2B5EF4-FFF2-40B4-BE49-F238E27FC236}">
              <a16:creationId xmlns:a16="http://schemas.microsoft.com/office/drawing/2014/main" id="{74684EB8-1F7E-420A-94C6-2C4BD15FC18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4" name="直線コネクタ 223">
          <a:extLst>
            <a:ext uri="{FF2B5EF4-FFF2-40B4-BE49-F238E27FC236}">
              <a16:creationId xmlns:a16="http://schemas.microsoft.com/office/drawing/2014/main" id="{F3A5179E-2DDF-49E4-A75E-EE79006BBB1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5" name="テキスト ボックス 224">
          <a:extLst>
            <a:ext uri="{FF2B5EF4-FFF2-40B4-BE49-F238E27FC236}">
              <a16:creationId xmlns:a16="http://schemas.microsoft.com/office/drawing/2014/main" id="{657E175C-BE7C-4C2B-86C0-A9DA101ED3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6" name="直線コネクタ 225">
          <a:extLst>
            <a:ext uri="{FF2B5EF4-FFF2-40B4-BE49-F238E27FC236}">
              <a16:creationId xmlns:a16="http://schemas.microsoft.com/office/drawing/2014/main" id="{3ED21A66-7AFC-49C6-B1D4-5D63256E40F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7" name="テキスト ボックス 226">
          <a:extLst>
            <a:ext uri="{FF2B5EF4-FFF2-40B4-BE49-F238E27FC236}">
              <a16:creationId xmlns:a16="http://schemas.microsoft.com/office/drawing/2014/main" id="{741BFAE9-0CCA-4892-8ED4-D4817C4F2C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8" name="直線コネクタ 227">
          <a:extLst>
            <a:ext uri="{FF2B5EF4-FFF2-40B4-BE49-F238E27FC236}">
              <a16:creationId xmlns:a16="http://schemas.microsoft.com/office/drawing/2014/main" id="{9D74D30D-22FD-4FD8-948D-F635F104E3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9" name="テキスト ボックス 228">
          <a:extLst>
            <a:ext uri="{FF2B5EF4-FFF2-40B4-BE49-F238E27FC236}">
              <a16:creationId xmlns:a16="http://schemas.microsoft.com/office/drawing/2014/main" id="{DDBA542A-6883-4B1D-9AF4-669C5F7ACA1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0" name="直線コネクタ 229">
          <a:extLst>
            <a:ext uri="{FF2B5EF4-FFF2-40B4-BE49-F238E27FC236}">
              <a16:creationId xmlns:a16="http://schemas.microsoft.com/office/drawing/2014/main" id="{5A10B0FE-E9C1-4401-9746-64FFF01617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1" name="テキスト ボックス 230">
          <a:extLst>
            <a:ext uri="{FF2B5EF4-FFF2-40B4-BE49-F238E27FC236}">
              <a16:creationId xmlns:a16="http://schemas.microsoft.com/office/drawing/2014/main" id="{FCEEC140-DE09-41A3-A819-11DA033406C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2" name="直線コネクタ 231">
          <a:extLst>
            <a:ext uri="{FF2B5EF4-FFF2-40B4-BE49-F238E27FC236}">
              <a16:creationId xmlns:a16="http://schemas.microsoft.com/office/drawing/2014/main" id="{6D3B15C7-757F-4F4D-8A84-9122492AA7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3" name="テキスト ボックス 232">
          <a:extLst>
            <a:ext uri="{FF2B5EF4-FFF2-40B4-BE49-F238E27FC236}">
              <a16:creationId xmlns:a16="http://schemas.microsoft.com/office/drawing/2014/main" id="{5F2EE123-E30E-4E60-8BCD-06E0CD3C329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a:extLst>
            <a:ext uri="{FF2B5EF4-FFF2-40B4-BE49-F238E27FC236}">
              <a16:creationId xmlns:a16="http://schemas.microsoft.com/office/drawing/2014/main" id="{10FCE3D0-2262-400D-B8EC-FB0A85FA42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a:extLst>
            <a:ext uri="{FF2B5EF4-FFF2-40B4-BE49-F238E27FC236}">
              <a16:creationId xmlns:a16="http://schemas.microsoft.com/office/drawing/2014/main" id="{4351410D-7959-4AA4-8A21-B8E008C335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236" name="直線コネクタ 235">
          <a:extLst>
            <a:ext uri="{FF2B5EF4-FFF2-40B4-BE49-F238E27FC236}">
              <a16:creationId xmlns:a16="http://schemas.microsoft.com/office/drawing/2014/main" id="{9C0EB01F-DAB8-4929-BA37-8D853E1CBAA3}"/>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37" name="【保健センター・保健所】&#10;有形固定資産減価償却率最小値テキスト">
          <a:extLst>
            <a:ext uri="{FF2B5EF4-FFF2-40B4-BE49-F238E27FC236}">
              <a16:creationId xmlns:a16="http://schemas.microsoft.com/office/drawing/2014/main" id="{4463D0C2-1310-43BB-984B-8F1D13CBFBF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38" name="直線コネクタ 237">
          <a:extLst>
            <a:ext uri="{FF2B5EF4-FFF2-40B4-BE49-F238E27FC236}">
              <a16:creationId xmlns:a16="http://schemas.microsoft.com/office/drawing/2014/main" id="{65D35EA2-6358-464A-83BB-F20A0CD58CC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239" name="【保健センター・保健所】&#10;有形固定資産減価償却率最大値テキスト">
          <a:extLst>
            <a:ext uri="{FF2B5EF4-FFF2-40B4-BE49-F238E27FC236}">
              <a16:creationId xmlns:a16="http://schemas.microsoft.com/office/drawing/2014/main" id="{B1DE81D4-7EF0-4B64-AD6D-15EC17908BA7}"/>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240" name="直線コネクタ 239">
          <a:extLst>
            <a:ext uri="{FF2B5EF4-FFF2-40B4-BE49-F238E27FC236}">
              <a16:creationId xmlns:a16="http://schemas.microsoft.com/office/drawing/2014/main" id="{F98278E4-4397-4B3A-9A36-25DE298C2981}"/>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241" name="【保健センター・保健所】&#10;有形固定資産減価償却率平均値テキスト">
          <a:extLst>
            <a:ext uri="{FF2B5EF4-FFF2-40B4-BE49-F238E27FC236}">
              <a16:creationId xmlns:a16="http://schemas.microsoft.com/office/drawing/2014/main" id="{49DD55E5-552C-49F6-8ADF-6D84286678A1}"/>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242" name="フローチャート: 判断 241">
          <a:extLst>
            <a:ext uri="{FF2B5EF4-FFF2-40B4-BE49-F238E27FC236}">
              <a16:creationId xmlns:a16="http://schemas.microsoft.com/office/drawing/2014/main" id="{938844BC-7BE8-4350-88E7-FE0C9958B5EF}"/>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243" name="フローチャート: 判断 242">
          <a:extLst>
            <a:ext uri="{FF2B5EF4-FFF2-40B4-BE49-F238E27FC236}">
              <a16:creationId xmlns:a16="http://schemas.microsoft.com/office/drawing/2014/main" id="{E2E94B6F-7258-46D7-BE31-F6CCD1D78378}"/>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244" name="フローチャート: 判断 243">
          <a:extLst>
            <a:ext uri="{FF2B5EF4-FFF2-40B4-BE49-F238E27FC236}">
              <a16:creationId xmlns:a16="http://schemas.microsoft.com/office/drawing/2014/main" id="{6CB07319-20FF-4568-A62E-84256D2CF5E5}"/>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245" name="フローチャート: 判断 244">
          <a:extLst>
            <a:ext uri="{FF2B5EF4-FFF2-40B4-BE49-F238E27FC236}">
              <a16:creationId xmlns:a16="http://schemas.microsoft.com/office/drawing/2014/main" id="{CA31AC88-E597-4194-9114-6EEFDEF1BCBC}"/>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246" name="フローチャート: 判断 245">
          <a:extLst>
            <a:ext uri="{FF2B5EF4-FFF2-40B4-BE49-F238E27FC236}">
              <a16:creationId xmlns:a16="http://schemas.microsoft.com/office/drawing/2014/main" id="{CAAE1D13-373C-4498-9A01-764C3F577275}"/>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978214B-86B6-4304-9990-E2DCBD24BE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BBE6C79-7AA0-4BDE-9E79-5755EA1E37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FE148C14-7327-4C63-83B6-B80B16CFC2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B9417211-E3B9-4B6E-80BE-94F644C6B8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669040E5-5470-470D-BD18-88EE8D6FF7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252" name="楕円 251">
          <a:extLst>
            <a:ext uri="{FF2B5EF4-FFF2-40B4-BE49-F238E27FC236}">
              <a16:creationId xmlns:a16="http://schemas.microsoft.com/office/drawing/2014/main" id="{2046A721-A255-4078-A2DE-E195DE8AB85D}"/>
            </a:ext>
          </a:extLst>
        </xdr:cNvPr>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253" name="【保健センター・保健所】&#10;有形固定資産減価償却率該当値テキスト">
          <a:extLst>
            <a:ext uri="{FF2B5EF4-FFF2-40B4-BE49-F238E27FC236}">
              <a16:creationId xmlns:a16="http://schemas.microsoft.com/office/drawing/2014/main" id="{4D2EB624-E327-4BB7-8F1B-352A8B22E2BB}"/>
            </a:ext>
          </a:extLst>
        </xdr:cNvPr>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22678</xdr:rowOff>
    </xdr:from>
    <xdr:to>
      <xdr:col>81</xdr:col>
      <xdr:colOff>101600</xdr:colOff>
      <xdr:row>60</xdr:row>
      <xdr:rowOff>124278</xdr:rowOff>
    </xdr:to>
    <xdr:sp macro="" textlink="">
      <xdr:nvSpPr>
        <xdr:cNvPr id="254" name="楕円 253">
          <a:extLst>
            <a:ext uri="{FF2B5EF4-FFF2-40B4-BE49-F238E27FC236}">
              <a16:creationId xmlns:a16="http://schemas.microsoft.com/office/drawing/2014/main" id="{F269875F-BDEB-4934-81C4-FFA3AF9E4524}"/>
            </a:ext>
          </a:extLst>
        </xdr:cNvPr>
        <xdr:cNvSpPr/>
      </xdr:nvSpPr>
      <xdr:spPr>
        <a:xfrm>
          <a:off x="15430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73478</xdr:rowOff>
    </xdr:from>
    <xdr:to>
      <xdr:col>85</xdr:col>
      <xdr:colOff>127000</xdr:colOff>
      <xdr:row>60</xdr:row>
      <xdr:rowOff>101237</xdr:rowOff>
    </xdr:to>
    <xdr:cxnSp macro="">
      <xdr:nvCxnSpPr>
        <xdr:cNvPr id="255" name="直線コネクタ 254">
          <a:extLst>
            <a:ext uri="{FF2B5EF4-FFF2-40B4-BE49-F238E27FC236}">
              <a16:creationId xmlns:a16="http://schemas.microsoft.com/office/drawing/2014/main" id="{218C49FA-2A8E-4108-9CFC-BCD07044205B}"/>
            </a:ext>
          </a:extLst>
        </xdr:cNvPr>
        <xdr:cNvCxnSpPr/>
      </xdr:nvCxnSpPr>
      <xdr:spPr>
        <a:xfrm>
          <a:off x="15481300" y="103604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256" name="楕円 255">
          <a:extLst>
            <a:ext uri="{FF2B5EF4-FFF2-40B4-BE49-F238E27FC236}">
              <a16:creationId xmlns:a16="http://schemas.microsoft.com/office/drawing/2014/main" id="{C32950BB-80FE-4C3F-AA97-160499F5245F}"/>
            </a:ext>
          </a:extLst>
        </xdr:cNvPr>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73478</xdr:rowOff>
    </xdr:to>
    <xdr:cxnSp macro="">
      <xdr:nvCxnSpPr>
        <xdr:cNvPr id="257" name="直線コネクタ 256">
          <a:extLst>
            <a:ext uri="{FF2B5EF4-FFF2-40B4-BE49-F238E27FC236}">
              <a16:creationId xmlns:a16="http://schemas.microsoft.com/office/drawing/2014/main" id="{35222488-AE95-42F7-8260-F945EDDE594E}"/>
            </a:ext>
          </a:extLst>
        </xdr:cNvPr>
        <xdr:cNvCxnSpPr/>
      </xdr:nvCxnSpPr>
      <xdr:spPr>
        <a:xfrm>
          <a:off x="14592300" y="103310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258" name="楕円 257">
          <a:extLst>
            <a:ext uri="{FF2B5EF4-FFF2-40B4-BE49-F238E27FC236}">
              <a16:creationId xmlns:a16="http://schemas.microsoft.com/office/drawing/2014/main" id="{C84EB59D-A623-447E-9CA9-80B3F65B429B}"/>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44087</xdr:rowOff>
    </xdr:to>
    <xdr:cxnSp macro="">
      <xdr:nvCxnSpPr>
        <xdr:cNvPr id="259" name="直線コネクタ 258">
          <a:extLst>
            <a:ext uri="{FF2B5EF4-FFF2-40B4-BE49-F238E27FC236}">
              <a16:creationId xmlns:a16="http://schemas.microsoft.com/office/drawing/2014/main" id="{47687F62-9B67-41AA-A4A9-DFFD72F0086E}"/>
            </a:ext>
          </a:extLst>
        </xdr:cNvPr>
        <xdr:cNvCxnSpPr/>
      </xdr:nvCxnSpPr>
      <xdr:spPr>
        <a:xfrm>
          <a:off x="13703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260" name="楕円 259">
          <a:extLst>
            <a:ext uri="{FF2B5EF4-FFF2-40B4-BE49-F238E27FC236}">
              <a16:creationId xmlns:a16="http://schemas.microsoft.com/office/drawing/2014/main" id="{447295AA-99F9-4B60-A3F8-1670B4BDDC38}"/>
            </a:ext>
          </a:extLst>
        </xdr:cNvPr>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16328</xdr:rowOff>
    </xdr:to>
    <xdr:cxnSp macro="">
      <xdr:nvCxnSpPr>
        <xdr:cNvPr id="261" name="直線コネクタ 260">
          <a:extLst>
            <a:ext uri="{FF2B5EF4-FFF2-40B4-BE49-F238E27FC236}">
              <a16:creationId xmlns:a16="http://schemas.microsoft.com/office/drawing/2014/main" id="{6B6B2617-9C10-4FEB-AF0C-6D7E04480842}"/>
            </a:ext>
          </a:extLst>
        </xdr:cNvPr>
        <xdr:cNvCxnSpPr/>
      </xdr:nvCxnSpPr>
      <xdr:spPr>
        <a:xfrm>
          <a:off x="12814300" y="1027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262" name="n_1aveValue【保健センター・保健所】&#10;有形固定資産減価償却率">
          <a:extLst>
            <a:ext uri="{FF2B5EF4-FFF2-40B4-BE49-F238E27FC236}">
              <a16:creationId xmlns:a16="http://schemas.microsoft.com/office/drawing/2014/main" id="{B3A88BF3-A5AF-4A1E-8CF1-E5F18A1A0BB1}"/>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263" name="n_2aveValue【保健センター・保健所】&#10;有形固定資産減価償却率">
          <a:extLst>
            <a:ext uri="{FF2B5EF4-FFF2-40B4-BE49-F238E27FC236}">
              <a16:creationId xmlns:a16="http://schemas.microsoft.com/office/drawing/2014/main" id="{BD954AB0-CEA0-4BB8-BFD3-025FED197C37}"/>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264" name="n_3aveValue【保健センター・保健所】&#10;有形固定資産減価償却率">
          <a:extLst>
            <a:ext uri="{FF2B5EF4-FFF2-40B4-BE49-F238E27FC236}">
              <a16:creationId xmlns:a16="http://schemas.microsoft.com/office/drawing/2014/main" id="{55B90832-C896-4804-99C8-A9FDC1F9CC0E}"/>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265" name="n_4aveValue【保健センター・保健所】&#10;有形固定資産減価償却率">
          <a:extLst>
            <a:ext uri="{FF2B5EF4-FFF2-40B4-BE49-F238E27FC236}">
              <a16:creationId xmlns:a16="http://schemas.microsoft.com/office/drawing/2014/main" id="{871A7358-0110-4CBC-A406-91220A261800}"/>
            </a:ext>
          </a:extLst>
        </xdr:cNvPr>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115405</xdr:rowOff>
    </xdr:from>
    <xdr:ext cx="405111" cy="259045"/>
    <xdr:sp macro="" textlink="">
      <xdr:nvSpPr>
        <xdr:cNvPr id="266" name="n_1mainValue【保健センター・保健所】&#10;有形固定資産減価償却率">
          <a:extLst>
            <a:ext uri="{FF2B5EF4-FFF2-40B4-BE49-F238E27FC236}">
              <a16:creationId xmlns:a16="http://schemas.microsoft.com/office/drawing/2014/main" id="{BBD07109-8971-4BAC-807A-B619DFC80D08}"/>
            </a:ext>
          </a:extLst>
        </xdr:cNvPr>
        <xdr:cNvSpPr txBox="1"/>
      </xdr:nvSpPr>
      <xdr:spPr>
        <a:xfrm>
          <a:off x="152660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267" name="n_2mainValue【保健センター・保健所】&#10;有形固定資産減価償却率">
          <a:extLst>
            <a:ext uri="{FF2B5EF4-FFF2-40B4-BE49-F238E27FC236}">
              <a16:creationId xmlns:a16="http://schemas.microsoft.com/office/drawing/2014/main" id="{B586BBAD-F38D-4F77-A6B1-F1E406670F9F}"/>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268" name="n_3mainValue【保健センター・保健所】&#10;有形固定資産減価償却率">
          <a:extLst>
            <a:ext uri="{FF2B5EF4-FFF2-40B4-BE49-F238E27FC236}">
              <a16:creationId xmlns:a16="http://schemas.microsoft.com/office/drawing/2014/main" id="{1555EC9F-F207-481D-B414-2EBD36EC6562}"/>
            </a:ext>
          </a:extLst>
        </xdr:cNvPr>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54264</xdr:rowOff>
    </xdr:from>
    <xdr:ext cx="405111" cy="259045"/>
    <xdr:sp macro="" textlink="">
      <xdr:nvSpPr>
        <xdr:cNvPr id="269" name="n_4mainValue【保健センター・保健所】&#10;有形固定資産減価償却率">
          <a:extLst>
            <a:ext uri="{FF2B5EF4-FFF2-40B4-BE49-F238E27FC236}">
              <a16:creationId xmlns:a16="http://schemas.microsoft.com/office/drawing/2014/main" id="{2276FECE-242D-42AC-9539-6D78183D6B86}"/>
            </a:ext>
          </a:extLst>
        </xdr:cNvPr>
        <xdr:cNvSpPr txBox="1"/>
      </xdr:nvSpPr>
      <xdr:spPr>
        <a:xfrm>
          <a:off x="12611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a:extLst>
            <a:ext uri="{FF2B5EF4-FFF2-40B4-BE49-F238E27FC236}">
              <a16:creationId xmlns:a16="http://schemas.microsoft.com/office/drawing/2014/main" id="{0F4078B5-3E6B-43EA-922E-799C642834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a:extLst>
            <a:ext uri="{FF2B5EF4-FFF2-40B4-BE49-F238E27FC236}">
              <a16:creationId xmlns:a16="http://schemas.microsoft.com/office/drawing/2014/main" id="{8CAAFBAC-EB50-487F-8DEC-8FC0D8B8BF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a:extLst>
            <a:ext uri="{FF2B5EF4-FFF2-40B4-BE49-F238E27FC236}">
              <a16:creationId xmlns:a16="http://schemas.microsoft.com/office/drawing/2014/main" id="{DDBAB4E2-C0D2-419F-857D-A0C0EF7097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a:extLst>
            <a:ext uri="{FF2B5EF4-FFF2-40B4-BE49-F238E27FC236}">
              <a16:creationId xmlns:a16="http://schemas.microsoft.com/office/drawing/2014/main" id="{6253DEE0-A926-46B1-A758-326971A015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a:extLst>
            <a:ext uri="{FF2B5EF4-FFF2-40B4-BE49-F238E27FC236}">
              <a16:creationId xmlns:a16="http://schemas.microsoft.com/office/drawing/2014/main" id="{93F5DE09-9A2B-4A51-A0C0-5F081679F2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a:extLst>
            <a:ext uri="{FF2B5EF4-FFF2-40B4-BE49-F238E27FC236}">
              <a16:creationId xmlns:a16="http://schemas.microsoft.com/office/drawing/2014/main" id="{D8604479-FEB6-4C41-A986-17CCD58547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a:extLst>
            <a:ext uri="{FF2B5EF4-FFF2-40B4-BE49-F238E27FC236}">
              <a16:creationId xmlns:a16="http://schemas.microsoft.com/office/drawing/2014/main" id="{7D0C63D5-27C6-4168-8050-91B7C61675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a:extLst>
            <a:ext uri="{FF2B5EF4-FFF2-40B4-BE49-F238E27FC236}">
              <a16:creationId xmlns:a16="http://schemas.microsoft.com/office/drawing/2014/main" id="{8CFBD091-43AB-4EAB-9945-AC22DE7DC8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a:extLst>
            <a:ext uri="{FF2B5EF4-FFF2-40B4-BE49-F238E27FC236}">
              <a16:creationId xmlns:a16="http://schemas.microsoft.com/office/drawing/2014/main" id="{DF3EB833-B4CC-4108-9364-FFC170AF08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a:extLst>
            <a:ext uri="{FF2B5EF4-FFF2-40B4-BE49-F238E27FC236}">
              <a16:creationId xmlns:a16="http://schemas.microsoft.com/office/drawing/2014/main" id="{94C8F563-3F14-4EC8-9B22-AFF605BE41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0" name="直線コネクタ 279">
          <a:extLst>
            <a:ext uri="{FF2B5EF4-FFF2-40B4-BE49-F238E27FC236}">
              <a16:creationId xmlns:a16="http://schemas.microsoft.com/office/drawing/2014/main" id="{3CFAC593-64CD-4326-992B-4CDAEEAE97B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1" name="テキスト ボックス 280">
          <a:extLst>
            <a:ext uri="{FF2B5EF4-FFF2-40B4-BE49-F238E27FC236}">
              <a16:creationId xmlns:a16="http://schemas.microsoft.com/office/drawing/2014/main" id="{B9300A69-4549-41FA-9083-D7098E598E0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2" name="直線コネクタ 281">
          <a:extLst>
            <a:ext uri="{FF2B5EF4-FFF2-40B4-BE49-F238E27FC236}">
              <a16:creationId xmlns:a16="http://schemas.microsoft.com/office/drawing/2014/main" id="{F70DD6B4-DBE7-4797-8573-435C08AB8D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3" name="テキスト ボックス 282">
          <a:extLst>
            <a:ext uri="{FF2B5EF4-FFF2-40B4-BE49-F238E27FC236}">
              <a16:creationId xmlns:a16="http://schemas.microsoft.com/office/drawing/2014/main" id="{E1A93A87-F3D0-4342-A25A-7D69CEFA8A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4" name="直線コネクタ 283">
          <a:extLst>
            <a:ext uri="{FF2B5EF4-FFF2-40B4-BE49-F238E27FC236}">
              <a16:creationId xmlns:a16="http://schemas.microsoft.com/office/drawing/2014/main" id="{02D869C9-83F8-4529-8A1C-2A73E781B9F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5" name="テキスト ボックス 284">
          <a:extLst>
            <a:ext uri="{FF2B5EF4-FFF2-40B4-BE49-F238E27FC236}">
              <a16:creationId xmlns:a16="http://schemas.microsoft.com/office/drawing/2014/main" id="{F4F9C056-2D6B-45BD-8ED2-13575778571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6" name="直線コネクタ 285">
          <a:extLst>
            <a:ext uri="{FF2B5EF4-FFF2-40B4-BE49-F238E27FC236}">
              <a16:creationId xmlns:a16="http://schemas.microsoft.com/office/drawing/2014/main" id="{FC2D6834-E432-40AB-8A1C-9C96C50D37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7" name="テキスト ボックス 286">
          <a:extLst>
            <a:ext uri="{FF2B5EF4-FFF2-40B4-BE49-F238E27FC236}">
              <a16:creationId xmlns:a16="http://schemas.microsoft.com/office/drawing/2014/main" id="{7EBEF208-A959-4214-A5D5-90A944A9C5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8" name="【保健センター・保健所】&#10;一人当たり面積グラフ枠">
          <a:extLst>
            <a:ext uri="{FF2B5EF4-FFF2-40B4-BE49-F238E27FC236}">
              <a16:creationId xmlns:a16="http://schemas.microsoft.com/office/drawing/2014/main" id="{976133B3-7C0F-472A-9772-6B1BA5933A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289" name="直線コネクタ 288">
          <a:extLst>
            <a:ext uri="{FF2B5EF4-FFF2-40B4-BE49-F238E27FC236}">
              <a16:creationId xmlns:a16="http://schemas.microsoft.com/office/drawing/2014/main" id="{DBBCCEC4-5D06-4DC8-8EFC-BD18D8AA4033}"/>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0" name="【保健センター・保健所】&#10;一人当たり面積最小値テキスト">
          <a:extLst>
            <a:ext uri="{FF2B5EF4-FFF2-40B4-BE49-F238E27FC236}">
              <a16:creationId xmlns:a16="http://schemas.microsoft.com/office/drawing/2014/main" id="{38CBC23A-2A01-40DE-B1D4-30C25E87FD0A}"/>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1" name="直線コネクタ 290">
          <a:extLst>
            <a:ext uri="{FF2B5EF4-FFF2-40B4-BE49-F238E27FC236}">
              <a16:creationId xmlns:a16="http://schemas.microsoft.com/office/drawing/2014/main" id="{F5595AF2-92C2-41A1-A1C1-8E66D3040354}"/>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292" name="【保健センター・保健所】&#10;一人当たり面積最大値テキスト">
          <a:extLst>
            <a:ext uri="{FF2B5EF4-FFF2-40B4-BE49-F238E27FC236}">
              <a16:creationId xmlns:a16="http://schemas.microsoft.com/office/drawing/2014/main" id="{2912D30A-DD96-42F0-A584-1D785DE1D003}"/>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293" name="直線コネクタ 292">
          <a:extLst>
            <a:ext uri="{FF2B5EF4-FFF2-40B4-BE49-F238E27FC236}">
              <a16:creationId xmlns:a16="http://schemas.microsoft.com/office/drawing/2014/main" id="{A9F05FDA-B794-488A-A697-451FB5710318}"/>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294" name="【保健センター・保健所】&#10;一人当たり面積平均値テキスト">
          <a:extLst>
            <a:ext uri="{FF2B5EF4-FFF2-40B4-BE49-F238E27FC236}">
              <a16:creationId xmlns:a16="http://schemas.microsoft.com/office/drawing/2014/main" id="{99D7EF2B-32F3-4B55-A252-00DE564E6779}"/>
            </a:ext>
          </a:extLst>
        </xdr:cNvPr>
        <xdr:cNvSpPr txBox="1"/>
      </xdr:nvSpPr>
      <xdr:spPr>
        <a:xfrm>
          <a:off x="22199600" y="1051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295" name="フローチャート: 判断 294">
          <a:extLst>
            <a:ext uri="{FF2B5EF4-FFF2-40B4-BE49-F238E27FC236}">
              <a16:creationId xmlns:a16="http://schemas.microsoft.com/office/drawing/2014/main" id="{56B83270-9EEC-4604-AA8C-9B469CDE1C9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296" name="フローチャート: 判断 295">
          <a:extLst>
            <a:ext uri="{FF2B5EF4-FFF2-40B4-BE49-F238E27FC236}">
              <a16:creationId xmlns:a16="http://schemas.microsoft.com/office/drawing/2014/main" id="{7C72742E-4CFD-4BC2-8DB6-B0591EECCC0D}"/>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297" name="フローチャート: 判断 296">
          <a:extLst>
            <a:ext uri="{FF2B5EF4-FFF2-40B4-BE49-F238E27FC236}">
              <a16:creationId xmlns:a16="http://schemas.microsoft.com/office/drawing/2014/main" id="{BDA64DFD-F3DE-49F1-A742-0FD343960D4C}"/>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298" name="フローチャート: 判断 297">
          <a:extLst>
            <a:ext uri="{FF2B5EF4-FFF2-40B4-BE49-F238E27FC236}">
              <a16:creationId xmlns:a16="http://schemas.microsoft.com/office/drawing/2014/main" id="{764CCE8F-DB8A-494C-844B-4E2190DCEE52}"/>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299" name="フローチャート: 判断 298">
          <a:extLst>
            <a:ext uri="{FF2B5EF4-FFF2-40B4-BE49-F238E27FC236}">
              <a16:creationId xmlns:a16="http://schemas.microsoft.com/office/drawing/2014/main" id="{4E592B95-86E6-4AB1-BB8C-CEA0F10A6257}"/>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D42ACFE5-7255-4F22-BB9C-7662E73758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0E0584FA-C9D0-4CE2-AD72-348508B9C7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166C875-945C-4602-BCAE-7EFAAEB0F5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D5505BDD-9AB1-40F2-87C7-1505D5BF1F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4D74A720-FA06-41C6-8A9A-88A85AB846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66357</xdr:rowOff>
    </xdr:from>
    <xdr:to>
      <xdr:col>116</xdr:col>
      <xdr:colOff>114300</xdr:colOff>
      <xdr:row>58</xdr:row>
      <xdr:rowOff>167957</xdr:rowOff>
    </xdr:to>
    <xdr:sp macro="" textlink="">
      <xdr:nvSpPr>
        <xdr:cNvPr id="305" name="楕円 304">
          <a:extLst>
            <a:ext uri="{FF2B5EF4-FFF2-40B4-BE49-F238E27FC236}">
              <a16:creationId xmlns:a16="http://schemas.microsoft.com/office/drawing/2014/main" id="{301ACE73-F87B-4818-9B2D-5A165BEFF277}"/>
            </a:ext>
          </a:extLst>
        </xdr:cNvPr>
        <xdr:cNvSpPr/>
      </xdr:nvSpPr>
      <xdr:spPr>
        <a:xfrm>
          <a:off x="221107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89234</xdr:rowOff>
    </xdr:from>
    <xdr:ext cx="469744" cy="259045"/>
    <xdr:sp macro="" textlink="">
      <xdr:nvSpPr>
        <xdr:cNvPr id="306" name="【保健センター・保健所】&#10;一人当たり面積該当値テキスト">
          <a:extLst>
            <a:ext uri="{FF2B5EF4-FFF2-40B4-BE49-F238E27FC236}">
              <a16:creationId xmlns:a16="http://schemas.microsoft.com/office/drawing/2014/main" id="{72C0BE3A-B5AA-4C56-8ED3-5B8AD0389043}"/>
            </a:ext>
          </a:extLst>
        </xdr:cNvPr>
        <xdr:cNvSpPr txBox="1"/>
      </xdr:nvSpPr>
      <xdr:spPr>
        <a:xfrm>
          <a:off x="22199600" y="98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89218</xdr:rowOff>
    </xdr:from>
    <xdr:to>
      <xdr:col>112</xdr:col>
      <xdr:colOff>38100</xdr:colOff>
      <xdr:row>59</xdr:row>
      <xdr:rowOff>19368</xdr:rowOff>
    </xdr:to>
    <xdr:sp macro="" textlink="">
      <xdr:nvSpPr>
        <xdr:cNvPr id="307" name="楕円 306">
          <a:extLst>
            <a:ext uri="{FF2B5EF4-FFF2-40B4-BE49-F238E27FC236}">
              <a16:creationId xmlns:a16="http://schemas.microsoft.com/office/drawing/2014/main" id="{27B0A474-3EE1-4932-8E0E-61CF97B00A9F}"/>
            </a:ext>
          </a:extLst>
        </xdr:cNvPr>
        <xdr:cNvSpPr/>
      </xdr:nvSpPr>
      <xdr:spPr>
        <a:xfrm>
          <a:off x="21272500" y="10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117157</xdr:rowOff>
    </xdr:from>
    <xdr:to>
      <xdr:col>116</xdr:col>
      <xdr:colOff>63500</xdr:colOff>
      <xdr:row>58</xdr:row>
      <xdr:rowOff>140018</xdr:rowOff>
    </xdr:to>
    <xdr:cxnSp macro="">
      <xdr:nvCxnSpPr>
        <xdr:cNvPr id="308" name="直線コネクタ 307">
          <a:extLst>
            <a:ext uri="{FF2B5EF4-FFF2-40B4-BE49-F238E27FC236}">
              <a16:creationId xmlns:a16="http://schemas.microsoft.com/office/drawing/2014/main" id="{AD3C8887-C2FD-4F80-B41A-6DF40AADC253}"/>
            </a:ext>
          </a:extLst>
        </xdr:cNvPr>
        <xdr:cNvCxnSpPr/>
      </xdr:nvCxnSpPr>
      <xdr:spPr>
        <a:xfrm flipV="1">
          <a:off x="21323300" y="100612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113220</xdr:rowOff>
    </xdr:from>
    <xdr:to>
      <xdr:col>107</xdr:col>
      <xdr:colOff>101600</xdr:colOff>
      <xdr:row>59</xdr:row>
      <xdr:rowOff>43370</xdr:rowOff>
    </xdr:to>
    <xdr:sp macro="" textlink="">
      <xdr:nvSpPr>
        <xdr:cNvPr id="309" name="楕円 308">
          <a:extLst>
            <a:ext uri="{FF2B5EF4-FFF2-40B4-BE49-F238E27FC236}">
              <a16:creationId xmlns:a16="http://schemas.microsoft.com/office/drawing/2014/main" id="{9A2AC31F-FDAE-4116-9050-0AEAE7EF287E}"/>
            </a:ext>
          </a:extLst>
        </xdr:cNvPr>
        <xdr:cNvSpPr/>
      </xdr:nvSpPr>
      <xdr:spPr>
        <a:xfrm>
          <a:off x="20383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140018</xdr:rowOff>
    </xdr:from>
    <xdr:to>
      <xdr:col>111</xdr:col>
      <xdr:colOff>177800</xdr:colOff>
      <xdr:row>58</xdr:row>
      <xdr:rowOff>164020</xdr:rowOff>
    </xdr:to>
    <xdr:cxnSp macro="">
      <xdr:nvCxnSpPr>
        <xdr:cNvPr id="310" name="直線コネクタ 309">
          <a:extLst>
            <a:ext uri="{FF2B5EF4-FFF2-40B4-BE49-F238E27FC236}">
              <a16:creationId xmlns:a16="http://schemas.microsoft.com/office/drawing/2014/main" id="{089E3428-8D1A-4CDE-AB1B-C71CA8B7DFF1}"/>
            </a:ext>
          </a:extLst>
        </xdr:cNvPr>
        <xdr:cNvCxnSpPr/>
      </xdr:nvCxnSpPr>
      <xdr:spPr>
        <a:xfrm flipV="1">
          <a:off x="20434300" y="10084118"/>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137223</xdr:rowOff>
    </xdr:from>
    <xdr:to>
      <xdr:col>102</xdr:col>
      <xdr:colOff>165100</xdr:colOff>
      <xdr:row>59</xdr:row>
      <xdr:rowOff>67373</xdr:rowOff>
    </xdr:to>
    <xdr:sp macro="" textlink="">
      <xdr:nvSpPr>
        <xdr:cNvPr id="311" name="楕円 310">
          <a:extLst>
            <a:ext uri="{FF2B5EF4-FFF2-40B4-BE49-F238E27FC236}">
              <a16:creationId xmlns:a16="http://schemas.microsoft.com/office/drawing/2014/main" id="{F5D9E3C0-41D4-4FB5-9EA8-8BB915C01559}"/>
            </a:ext>
          </a:extLst>
        </xdr:cNvPr>
        <xdr:cNvSpPr/>
      </xdr:nvSpPr>
      <xdr:spPr>
        <a:xfrm>
          <a:off x="19494500" y="100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164020</xdr:rowOff>
    </xdr:from>
    <xdr:to>
      <xdr:col>107</xdr:col>
      <xdr:colOff>50800</xdr:colOff>
      <xdr:row>59</xdr:row>
      <xdr:rowOff>16573</xdr:rowOff>
    </xdr:to>
    <xdr:cxnSp macro="">
      <xdr:nvCxnSpPr>
        <xdr:cNvPr id="312" name="直線コネクタ 311">
          <a:extLst>
            <a:ext uri="{FF2B5EF4-FFF2-40B4-BE49-F238E27FC236}">
              <a16:creationId xmlns:a16="http://schemas.microsoft.com/office/drawing/2014/main" id="{4442391A-34B3-46E9-80ED-E795856E6884}"/>
            </a:ext>
          </a:extLst>
        </xdr:cNvPr>
        <xdr:cNvCxnSpPr/>
      </xdr:nvCxnSpPr>
      <xdr:spPr>
        <a:xfrm flipV="1">
          <a:off x="19545300" y="1010812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161227</xdr:rowOff>
    </xdr:from>
    <xdr:to>
      <xdr:col>98</xdr:col>
      <xdr:colOff>38100</xdr:colOff>
      <xdr:row>59</xdr:row>
      <xdr:rowOff>91377</xdr:rowOff>
    </xdr:to>
    <xdr:sp macro="" textlink="">
      <xdr:nvSpPr>
        <xdr:cNvPr id="313" name="楕円 312">
          <a:extLst>
            <a:ext uri="{FF2B5EF4-FFF2-40B4-BE49-F238E27FC236}">
              <a16:creationId xmlns:a16="http://schemas.microsoft.com/office/drawing/2014/main" id="{0AF73CF0-44F4-4FE8-A9D2-AE70B1EEDB58}"/>
            </a:ext>
          </a:extLst>
        </xdr:cNvPr>
        <xdr:cNvSpPr/>
      </xdr:nvSpPr>
      <xdr:spPr>
        <a:xfrm>
          <a:off x="1860550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16573</xdr:rowOff>
    </xdr:from>
    <xdr:to>
      <xdr:col>102</xdr:col>
      <xdr:colOff>114300</xdr:colOff>
      <xdr:row>59</xdr:row>
      <xdr:rowOff>40577</xdr:rowOff>
    </xdr:to>
    <xdr:cxnSp macro="">
      <xdr:nvCxnSpPr>
        <xdr:cNvPr id="314" name="直線コネクタ 313">
          <a:extLst>
            <a:ext uri="{FF2B5EF4-FFF2-40B4-BE49-F238E27FC236}">
              <a16:creationId xmlns:a16="http://schemas.microsoft.com/office/drawing/2014/main" id="{ED28203C-0231-4EE0-AC43-099547468A57}"/>
            </a:ext>
          </a:extLst>
        </xdr:cNvPr>
        <xdr:cNvCxnSpPr/>
      </xdr:nvCxnSpPr>
      <xdr:spPr>
        <a:xfrm flipV="1">
          <a:off x="18656300" y="10132123"/>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315" name="n_1aveValue【保健センター・保健所】&#10;一人当たり面積">
          <a:extLst>
            <a:ext uri="{FF2B5EF4-FFF2-40B4-BE49-F238E27FC236}">
              <a16:creationId xmlns:a16="http://schemas.microsoft.com/office/drawing/2014/main" id="{7AA5D691-2B0F-4FF4-9A69-2B95F2A315B4}"/>
            </a:ext>
          </a:extLst>
        </xdr:cNvPr>
        <xdr:cNvSpPr txBox="1"/>
      </xdr:nvSpPr>
      <xdr:spPr>
        <a:xfrm>
          <a:off x="210757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316" name="n_2aveValue【保健センター・保健所】&#10;一人当たり面積">
          <a:extLst>
            <a:ext uri="{FF2B5EF4-FFF2-40B4-BE49-F238E27FC236}">
              <a16:creationId xmlns:a16="http://schemas.microsoft.com/office/drawing/2014/main" id="{EA4AC260-EF12-4F27-9F82-CB4E7B49E227}"/>
            </a:ext>
          </a:extLst>
        </xdr:cNvPr>
        <xdr:cNvSpPr txBox="1"/>
      </xdr:nvSpPr>
      <xdr:spPr>
        <a:xfrm>
          <a:off x="20199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317" name="n_3aveValue【保健センター・保健所】&#10;一人当たり面積">
          <a:extLst>
            <a:ext uri="{FF2B5EF4-FFF2-40B4-BE49-F238E27FC236}">
              <a16:creationId xmlns:a16="http://schemas.microsoft.com/office/drawing/2014/main" id="{7C1FAC8B-D591-4615-8EF4-D18B6492B9D6}"/>
            </a:ext>
          </a:extLst>
        </xdr:cNvPr>
        <xdr:cNvSpPr txBox="1"/>
      </xdr:nvSpPr>
      <xdr:spPr>
        <a:xfrm>
          <a:off x="19310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318" name="n_4aveValue【保健センター・保健所】&#10;一人当たり面積">
          <a:extLst>
            <a:ext uri="{FF2B5EF4-FFF2-40B4-BE49-F238E27FC236}">
              <a16:creationId xmlns:a16="http://schemas.microsoft.com/office/drawing/2014/main" id="{D30A8B84-1825-483C-9E32-5CE0E9B518D7}"/>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35895</xdr:rowOff>
    </xdr:from>
    <xdr:ext cx="469744" cy="259045"/>
    <xdr:sp macro="" textlink="">
      <xdr:nvSpPr>
        <xdr:cNvPr id="319" name="n_1mainValue【保健センター・保健所】&#10;一人当たり面積">
          <a:extLst>
            <a:ext uri="{FF2B5EF4-FFF2-40B4-BE49-F238E27FC236}">
              <a16:creationId xmlns:a16="http://schemas.microsoft.com/office/drawing/2014/main" id="{338D122A-7EE2-46E3-A94F-8CEDA1B88AAE}"/>
            </a:ext>
          </a:extLst>
        </xdr:cNvPr>
        <xdr:cNvSpPr txBox="1"/>
      </xdr:nvSpPr>
      <xdr:spPr>
        <a:xfrm>
          <a:off x="21075727" y="980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59897</xdr:rowOff>
    </xdr:from>
    <xdr:ext cx="469744" cy="259045"/>
    <xdr:sp macro="" textlink="">
      <xdr:nvSpPr>
        <xdr:cNvPr id="320" name="n_2mainValue【保健センター・保健所】&#10;一人当たり面積">
          <a:extLst>
            <a:ext uri="{FF2B5EF4-FFF2-40B4-BE49-F238E27FC236}">
              <a16:creationId xmlns:a16="http://schemas.microsoft.com/office/drawing/2014/main" id="{4AD2E125-38A8-426A-AFCE-3394C53F430A}"/>
            </a:ext>
          </a:extLst>
        </xdr:cNvPr>
        <xdr:cNvSpPr txBox="1"/>
      </xdr:nvSpPr>
      <xdr:spPr>
        <a:xfrm>
          <a:off x="201994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83900</xdr:rowOff>
    </xdr:from>
    <xdr:ext cx="469744" cy="259045"/>
    <xdr:sp macro="" textlink="">
      <xdr:nvSpPr>
        <xdr:cNvPr id="321" name="n_3mainValue【保健センター・保健所】&#10;一人当たり面積">
          <a:extLst>
            <a:ext uri="{FF2B5EF4-FFF2-40B4-BE49-F238E27FC236}">
              <a16:creationId xmlns:a16="http://schemas.microsoft.com/office/drawing/2014/main" id="{3A6473E2-837A-435C-8E0D-5F59C50F3801}"/>
            </a:ext>
          </a:extLst>
        </xdr:cNvPr>
        <xdr:cNvSpPr txBox="1"/>
      </xdr:nvSpPr>
      <xdr:spPr>
        <a:xfrm>
          <a:off x="19310427" y="985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107904</xdr:rowOff>
    </xdr:from>
    <xdr:ext cx="469744" cy="259045"/>
    <xdr:sp macro="" textlink="">
      <xdr:nvSpPr>
        <xdr:cNvPr id="322" name="n_4mainValue【保健センター・保健所】&#10;一人当たり面積">
          <a:extLst>
            <a:ext uri="{FF2B5EF4-FFF2-40B4-BE49-F238E27FC236}">
              <a16:creationId xmlns:a16="http://schemas.microsoft.com/office/drawing/2014/main" id="{A2A2EC91-F560-40D1-9357-A13D3245AD65}"/>
            </a:ext>
          </a:extLst>
        </xdr:cNvPr>
        <xdr:cNvSpPr txBox="1"/>
      </xdr:nvSpPr>
      <xdr:spPr>
        <a:xfrm>
          <a:off x="18421427" y="98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8C4EE974-CC56-4BDF-8F1D-1ABC7718F3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265088D9-6E8E-43E5-B644-A5E6F8FE03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0E5AFB06-487B-4FAF-A72E-77D79EB7B0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9BDB96B8-D049-4DB8-9F5E-DD9DFAEA01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ACD6955B-7AA5-481A-BFCE-D1DDD45C18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817D432E-132D-47C0-A3D7-D2437B80D7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DE6C0CE8-5833-480B-85B8-EFACD50B37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A0AC9D7D-B0FD-4473-B728-4A930574BC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66EEBC8B-5497-4D89-B57D-205FC591BC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81A01CFF-4788-4A18-A3B3-89960B460D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152F52F9-3DD2-4BAF-99B7-4D4E7C34743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4" name="直線コネクタ 333">
          <a:extLst>
            <a:ext uri="{FF2B5EF4-FFF2-40B4-BE49-F238E27FC236}">
              <a16:creationId xmlns:a16="http://schemas.microsoft.com/office/drawing/2014/main" id="{A7490F56-2EB3-479A-9236-9EF9665EB35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5F2D5496-61AE-4288-A968-4517A15A66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6" name="直線コネクタ 335">
          <a:extLst>
            <a:ext uri="{FF2B5EF4-FFF2-40B4-BE49-F238E27FC236}">
              <a16:creationId xmlns:a16="http://schemas.microsoft.com/office/drawing/2014/main" id="{9FB9DA92-258E-4B60-8B70-C989FF240F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7" name="テキスト ボックス 336">
          <a:extLst>
            <a:ext uri="{FF2B5EF4-FFF2-40B4-BE49-F238E27FC236}">
              <a16:creationId xmlns:a16="http://schemas.microsoft.com/office/drawing/2014/main" id="{17A039B2-FD08-42FD-910C-4F3A832BB6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8" name="直線コネクタ 337">
          <a:extLst>
            <a:ext uri="{FF2B5EF4-FFF2-40B4-BE49-F238E27FC236}">
              <a16:creationId xmlns:a16="http://schemas.microsoft.com/office/drawing/2014/main" id="{8E6DD317-EC47-4A16-BFF6-77CFA6DCF8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9" name="テキスト ボックス 338">
          <a:extLst>
            <a:ext uri="{FF2B5EF4-FFF2-40B4-BE49-F238E27FC236}">
              <a16:creationId xmlns:a16="http://schemas.microsoft.com/office/drawing/2014/main" id="{0F5B9953-8BE6-4F83-8CC4-120362A525C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0" name="直線コネクタ 339">
          <a:extLst>
            <a:ext uri="{FF2B5EF4-FFF2-40B4-BE49-F238E27FC236}">
              <a16:creationId xmlns:a16="http://schemas.microsoft.com/office/drawing/2014/main" id="{546C47DA-BA9E-477A-B5EE-B7A3631DFB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1" name="テキスト ボックス 340">
          <a:extLst>
            <a:ext uri="{FF2B5EF4-FFF2-40B4-BE49-F238E27FC236}">
              <a16:creationId xmlns:a16="http://schemas.microsoft.com/office/drawing/2014/main" id="{EEBCEC4F-9DDE-45E2-84C5-D40A17E1D33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2" name="直線コネクタ 341">
          <a:extLst>
            <a:ext uri="{FF2B5EF4-FFF2-40B4-BE49-F238E27FC236}">
              <a16:creationId xmlns:a16="http://schemas.microsoft.com/office/drawing/2014/main" id="{238AE7F0-D3EE-451D-8602-0CFF37044B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3" name="テキスト ボックス 342">
          <a:extLst>
            <a:ext uri="{FF2B5EF4-FFF2-40B4-BE49-F238E27FC236}">
              <a16:creationId xmlns:a16="http://schemas.microsoft.com/office/drawing/2014/main" id="{CCAF5EA3-E3A0-41BF-9F76-BE42218969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4" name="直線コネクタ 343">
          <a:extLst>
            <a:ext uri="{FF2B5EF4-FFF2-40B4-BE49-F238E27FC236}">
              <a16:creationId xmlns:a16="http://schemas.microsoft.com/office/drawing/2014/main" id="{83DA6509-CFDB-414D-B7A8-8F7B4C02EC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5" name="テキスト ボックス 344">
          <a:extLst>
            <a:ext uri="{FF2B5EF4-FFF2-40B4-BE49-F238E27FC236}">
              <a16:creationId xmlns:a16="http://schemas.microsoft.com/office/drawing/2014/main" id="{77B68F87-3221-4AFA-98D1-077D9BD1CD2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2D8AEE11-7298-4431-AA92-5680EF3E2E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5BEB2104-FF76-40E7-A92F-B6A0259AA5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48" name="直線コネクタ 347">
          <a:extLst>
            <a:ext uri="{FF2B5EF4-FFF2-40B4-BE49-F238E27FC236}">
              <a16:creationId xmlns:a16="http://schemas.microsoft.com/office/drawing/2014/main" id="{9C092787-2430-4B8E-BD8F-6B294C9E9324}"/>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47F840CF-C7E0-4D6B-85E5-3FC819327E6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0" name="直線コネクタ 349">
          <a:extLst>
            <a:ext uri="{FF2B5EF4-FFF2-40B4-BE49-F238E27FC236}">
              <a16:creationId xmlns:a16="http://schemas.microsoft.com/office/drawing/2014/main" id="{B1361D87-E214-4DFC-A0A6-0FAF1F4F182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17FF5410-A8FB-4961-A5C5-5E161222D056}"/>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2" name="直線コネクタ 351">
          <a:extLst>
            <a:ext uri="{FF2B5EF4-FFF2-40B4-BE49-F238E27FC236}">
              <a16:creationId xmlns:a16="http://schemas.microsoft.com/office/drawing/2014/main" id="{F51B2809-7613-4D53-A169-01DD6F0AC5CF}"/>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350BC771-A146-4935-8BBA-D440D4CEDFB7}"/>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54" name="フローチャート: 判断 353">
          <a:extLst>
            <a:ext uri="{FF2B5EF4-FFF2-40B4-BE49-F238E27FC236}">
              <a16:creationId xmlns:a16="http://schemas.microsoft.com/office/drawing/2014/main" id="{11957436-A826-4A4E-A4E6-61DBAF714205}"/>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55" name="フローチャート: 判断 354">
          <a:extLst>
            <a:ext uri="{FF2B5EF4-FFF2-40B4-BE49-F238E27FC236}">
              <a16:creationId xmlns:a16="http://schemas.microsoft.com/office/drawing/2014/main" id="{013310F0-6DC5-4484-A655-BEFB226B2AB7}"/>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56" name="フローチャート: 判断 355">
          <a:extLst>
            <a:ext uri="{FF2B5EF4-FFF2-40B4-BE49-F238E27FC236}">
              <a16:creationId xmlns:a16="http://schemas.microsoft.com/office/drawing/2014/main" id="{2B70A1AB-98F6-4D58-B618-B49A15B1D1F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57" name="フローチャート: 判断 356">
          <a:extLst>
            <a:ext uri="{FF2B5EF4-FFF2-40B4-BE49-F238E27FC236}">
              <a16:creationId xmlns:a16="http://schemas.microsoft.com/office/drawing/2014/main" id="{3BC4D48C-DF7E-4685-8361-31D1062E7354}"/>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58" name="フローチャート: 判断 357">
          <a:extLst>
            <a:ext uri="{FF2B5EF4-FFF2-40B4-BE49-F238E27FC236}">
              <a16:creationId xmlns:a16="http://schemas.microsoft.com/office/drawing/2014/main" id="{C3398C40-D2A4-4711-AD5E-871998041E4E}"/>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FA0B99B-1CB9-4C37-A52B-CF74EB97DE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ABB087A-B8B5-40E7-B8F2-9AD5A4CFE7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29861DC-8D80-4114-8042-917CE4C650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B204A2C-63E3-494F-9795-0D8C6CF234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C3595DB-459C-42E5-801E-2B1A38D7BB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140788</xdr:rowOff>
    </xdr:from>
    <xdr:to>
      <xdr:col>85</xdr:col>
      <xdr:colOff>177800</xdr:colOff>
      <xdr:row>85</xdr:row>
      <xdr:rowOff>70938</xdr:rowOff>
    </xdr:to>
    <xdr:sp macro="" textlink="">
      <xdr:nvSpPr>
        <xdr:cNvPr id="364" name="楕円 363">
          <a:extLst>
            <a:ext uri="{FF2B5EF4-FFF2-40B4-BE49-F238E27FC236}">
              <a16:creationId xmlns:a16="http://schemas.microsoft.com/office/drawing/2014/main" id="{9A972D04-CECC-4027-B536-25EBC2C5072D}"/>
            </a:ext>
          </a:extLst>
        </xdr:cNvPr>
        <xdr:cNvSpPr/>
      </xdr:nvSpPr>
      <xdr:spPr>
        <a:xfrm>
          <a:off x="16268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119215</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A525B4F0-7807-4506-8AE7-62C34F5A799A}"/>
            </a:ext>
          </a:extLst>
        </xdr:cNvPr>
        <xdr:cNvSpPr txBox="1"/>
      </xdr:nvSpPr>
      <xdr:spPr>
        <a:xfrm>
          <a:off x="16357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122827</xdr:rowOff>
    </xdr:from>
    <xdr:to>
      <xdr:col>81</xdr:col>
      <xdr:colOff>101600</xdr:colOff>
      <xdr:row>85</xdr:row>
      <xdr:rowOff>52977</xdr:rowOff>
    </xdr:to>
    <xdr:sp macro="" textlink="">
      <xdr:nvSpPr>
        <xdr:cNvPr id="366" name="楕円 365">
          <a:extLst>
            <a:ext uri="{FF2B5EF4-FFF2-40B4-BE49-F238E27FC236}">
              <a16:creationId xmlns:a16="http://schemas.microsoft.com/office/drawing/2014/main" id="{BA20B122-93AF-4D06-B601-F3C387D9F4FD}"/>
            </a:ext>
          </a:extLst>
        </xdr:cNvPr>
        <xdr:cNvSpPr/>
      </xdr:nvSpPr>
      <xdr:spPr>
        <a:xfrm>
          <a:off x="15430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2177</xdr:rowOff>
    </xdr:from>
    <xdr:to>
      <xdr:col>85</xdr:col>
      <xdr:colOff>127000</xdr:colOff>
      <xdr:row>85</xdr:row>
      <xdr:rowOff>20138</xdr:rowOff>
    </xdr:to>
    <xdr:cxnSp macro="">
      <xdr:nvCxnSpPr>
        <xdr:cNvPr id="367" name="直線コネクタ 366">
          <a:extLst>
            <a:ext uri="{FF2B5EF4-FFF2-40B4-BE49-F238E27FC236}">
              <a16:creationId xmlns:a16="http://schemas.microsoft.com/office/drawing/2014/main" id="{ECB692B6-B884-4B7F-BD84-5D6E2504A1EB}"/>
            </a:ext>
          </a:extLst>
        </xdr:cNvPr>
        <xdr:cNvCxnSpPr/>
      </xdr:nvCxnSpPr>
      <xdr:spPr>
        <a:xfrm>
          <a:off x="15481300" y="145754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108131</xdr:rowOff>
    </xdr:from>
    <xdr:to>
      <xdr:col>76</xdr:col>
      <xdr:colOff>165100</xdr:colOff>
      <xdr:row>85</xdr:row>
      <xdr:rowOff>38281</xdr:rowOff>
    </xdr:to>
    <xdr:sp macro="" textlink="">
      <xdr:nvSpPr>
        <xdr:cNvPr id="368" name="楕円 367">
          <a:extLst>
            <a:ext uri="{FF2B5EF4-FFF2-40B4-BE49-F238E27FC236}">
              <a16:creationId xmlns:a16="http://schemas.microsoft.com/office/drawing/2014/main" id="{A3C264C9-2E07-40E2-A119-1A5E0BC8194B}"/>
            </a:ext>
          </a:extLst>
        </xdr:cNvPr>
        <xdr:cNvSpPr/>
      </xdr:nvSpPr>
      <xdr:spPr>
        <a:xfrm>
          <a:off x="1454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85</xdr:row>
      <xdr:rowOff>2177</xdr:rowOff>
    </xdr:to>
    <xdr:cxnSp macro="">
      <xdr:nvCxnSpPr>
        <xdr:cNvPr id="369" name="直線コネクタ 368">
          <a:extLst>
            <a:ext uri="{FF2B5EF4-FFF2-40B4-BE49-F238E27FC236}">
              <a16:creationId xmlns:a16="http://schemas.microsoft.com/office/drawing/2014/main" id="{4F97E3CB-BBC1-4902-B0D6-FC026F56210E}"/>
            </a:ext>
          </a:extLst>
        </xdr:cNvPr>
        <xdr:cNvCxnSpPr/>
      </xdr:nvCxnSpPr>
      <xdr:spPr>
        <a:xfrm>
          <a:off x="14592300" y="145607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95069</xdr:rowOff>
    </xdr:from>
    <xdr:to>
      <xdr:col>72</xdr:col>
      <xdr:colOff>38100</xdr:colOff>
      <xdr:row>85</xdr:row>
      <xdr:rowOff>25219</xdr:rowOff>
    </xdr:to>
    <xdr:sp macro="" textlink="">
      <xdr:nvSpPr>
        <xdr:cNvPr id="370" name="楕円 369">
          <a:extLst>
            <a:ext uri="{FF2B5EF4-FFF2-40B4-BE49-F238E27FC236}">
              <a16:creationId xmlns:a16="http://schemas.microsoft.com/office/drawing/2014/main" id="{111617AA-7AF2-4BC5-B699-C1FB81FB1C6C}"/>
            </a:ext>
          </a:extLst>
        </xdr:cNvPr>
        <xdr:cNvSpPr/>
      </xdr:nvSpPr>
      <xdr:spPr>
        <a:xfrm>
          <a:off x="13652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145869</xdr:rowOff>
    </xdr:from>
    <xdr:to>
      <xdr:col>76</xdr:col>
      <xdr:colOff>114300</xdr:colOff>
      <xdr:row>84</xdr:row>
      <xdr:rowOff>158931</xdr:rowOff>
    </xdr:to>
    <xdr:cxnSp macro="">
      <xdr:nvCxnSpPr>
        <xdr:cNvPr id="371" name="直線コネクタ 370">
          <a:extLst>
            <a:ext uri="{FF2B5EF4-FFF2-40B4-BE49-F238E27FC236}">
              <a16:creationId xmlns:a16="http://schemas.microsoft.com/office/drawing/2014/main" id="{77E2DB4B-BF1A-48A3-A1FE-08715263277B}"/>
            </a:ext>
          </a:extLst>
        </xdr:cNvPr>
        <xdr:cNvCxnSpPr/>
      </xdr:nvCxnSpPr>
      <xdr:spPr>
        <a:xfrm>
          <a:off x="13703300" y="1454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80373</xdr:rowOff>
    </xdr:from>
    <xdr:to>
      <xdr:col>67</xdr:col>
      <xdr:colOff>101600</xdr:colOff>
      <xdr:row>85</xdr:row>
      <xdr:rowOff>10523</xdr:rowOff>
    </xdr:to>
    <xdr:sp macro="" textlink="">
      <xdr:nvSpPr>
        <xdr:cNvPr id="372" name="楕円 371">
          <a:extLst>
            <a:ext uri="{FF2B5EF4-FFF2-40B4-BE49-F238E27FC236}">
              <a16:creationId xmlns:a16="http://schemas.microsoft.com/office/drawing/2014/main" id="{C33B1F66-C92C-4CAF-8E37-3A0DBB08DB25}"/>
            </a:ext>
          </a:extLst>
        </xdr:cNvPr>
        <xdr:cNvSpPr/>
      </xdr:nvSpPr>
      <xdr:spPr>
        <a:xfrm>
          <a:off x="12763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131173</xdr:rowOff>
    </xdr:from>
    <xdr:to>
      <xdr:col>71</xdr:col>
      <xdr:colOff>177800</xdr:colOff>
      <xdr:row>84</xdr:row>
      <xdr:rowOff>145869</xdr:rowOff>
    </xdr:to>
    <xdr:cxnSp macro="">
      <xdr:nvCxnSpPr>
        <xdr:cNvPr id="373" name="直線コネクタ 372">
          <a:extLst>
            <a:ext uri="{FF2B5EF4-FFF2-40B4-BE49-F238E27FC236}">
              <a16:creationId xmlns:a16="http://schemas.microsoft.com/office/drawing/2014/main" id="{06596B95-2CFE-422B-9C51-5CAF6323E76E}"/>
            </a:ext>
          </a:extLst>
        </xdr:cNvPr>
        <xdr:cNvCxnSpPr/>
      </xdr:nvCxnSpPr>
      <xdr:spPr>
        <a:xfrm>
          <a:off x="12814300" y="1453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74" name="n_1aveValue【消防施設】&#10;有形固定資産減価償却率">
          <a:extLst>
            <a:ext uri="{FF2B5EF4-FFF2-40B4-BE49-F238E27FC236}">
              <a16:creationId xmlns:a16="http://schemas.microsoft.com/office/drawing/2014/main" id="{8D9B561B-42B6-499B-AD8F-A86B4BDCD005}"/>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75" name="n_2aveValue【消防施設】&#10;有形固定資産減価償却率">
          <a:extLst>
            <a:ext uri="{FF2B5EF4-FFF2-40B4-BE49-F238E27FC236}">
              <a16:creationId xmlns:a16="http://schemas.microsoft.com/office/drawing/2014/main" id="{D789F5DE-2841-4E03-8DDF-8AAD391812AA}"/>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76" name="n_3aveValue【消防施設】&#10;有形固定資産減価償却率">
          <a:extLst>
            <a:ext uri="{FF2B5EF4-FFF2-40B4-BE49-F238E27FC236}">
              <a16:creationId xmlns:a16="http://schemas.microsoft.com/office/drawing/2014/main" id="{ED40304E-F5A0-4308-BE0A-C4C1A639D99F}"/>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77" name="n_4aveValue【消防施設】&#10;有形固定資産減価償却率">
          <a:extLst>
            <a:ext uri="{FF2B5EF4-FFF2-40B4-BE49-F238E27FC236}">
              <a16:creationId xmlns:a16="http://schemas.microsoft.com/office/drawing/2014/main" id="{7C3E4982-6BBE-4803-8689-23D3BF51C6FC}"/>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44104</xdr:rowOff>
    </xdr:from>
    <xdr:ext cx="405111" cy="259045"/>
    <xdr:sp macro="" textlink="">
      <xdr:nvSpPr>
        <xdr:cNvPr id="378" name="n_1mainValue【消防施設】&#10;有形固定資産減価償却率">
          <a:extLst>
            <a:ext uri="{FF2B5EF4-FFF2-40B4-BE49-F238E27FC236}">
              <a16:creationId xmlns:a16="http://schemas.microsoft.com/office/drawing/2014/main" id="{23AE7E90-A5C2-4964-9957-7E485C2FAFED}"/>
            </a:ext>
          </a:extLst>
        </xdr:cNvPr>
        <xdr:cNvSpPr txBox="1"/>
      </xdr:nvSpPr>
      <xdr:spPr>
        <a:xfrm>
          <a:off x="152660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29408</xdr:rowOff>
    </xdr:from>
    <xdr:ext cx="405111" cy="259045"/>
    <xdr:sp macro="" textlink="">
      <xdr:nvSpPr>
        <xdr:cNvPr id="379" name="n_2mainValue【消防施設】&#10;有形固定資産減価償却率">
          <a:extLst>
            <a:ext uri="{FF2B5EF4-FFF2-40B4-BE49-F238E27FC236}">
              <a16:creationId xmlns:a16="http://schemas.microsoft.com/office/drawing/2014/main" id="{976ADC8F-F758-4529-81A9-B0526E558926}"/>
            </a:ext>
          </a:extLst>
        </xdr:cNvPr>
        <xdr:cNvSpPr txBox="1"/>
      </xdr:nvSpPr>
      <xdr:spPr>
        <a:xfrm>
          <a:off x="14389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16346</xdr:rowOff>
    </xdr:from>
    <xdr:ext cx="405111" cy="259045"/>
    <xdr:sp macro="" textlink="">
      <xdr:nvSpPr>
        <xdr:cNvPr id="380" name="n_3mainValue【消防施設】&#10;有形固定資産減価償却率">
          <a:extLst>
            <a:ext uri="{FF2B5EF4-FFF2-40B4-BE49-F238E27FC236}">
              <a16:creationId xmlns:a16="http://schemas.microsoft.com/office/drawing/2014/main" id="{94330531-F1D4-41D7-8A5F-76509E99C14D}"/>
            </a:ext>
          </a:extLst>
        </xdr:cNvPr>
        <xdr:cNvSpPr txBox="1"/>
      </xdr:nvSpPr>
      <xdr:spPr>
        <a:xfrm>
          <a:off x="13500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1650</xdr:rowOff>
    </xdr:from>
    <xdr:ext cx="405111" cy="259045"/>
    <xdr:sp macro="" textlink="">
      <xdr:nvSpPr>
        <xdr:cNvPr id="381" name="n_4mainValue【消防施設】&#10;有形固定資産減価償却率">
          <a:extLst>
            <a:ext uri="{FF2B5EF4-FFF2-40B4-BE49-F238E27FC236}">
              <a16:creationId xmlns:a16="http://schemas.microsoft.com/office/drawing/2014/main" id="{2F4291F8-FE04-4CAC-A526-D00901AFB924}"/>
            </a:ext>
          </a:extLst>
        </xdr:cNvPr>
        <xdr:cNvSpPr txBox="1"/>
      </xdr:nvSpPr>
      <xdr:spPr>
        <a:xfrm>
          <a:off x="12611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D01723F2-6F04-4768-A782-F9B6B71340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B912FE80-22D1-4779-91D3-D783F1DD8D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7510A3EC-62E5-4BB1-83BE-D8EB76430C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273BC43C-0C28-46E4-8544-A3364B567A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BBD59B5C-C338-47F5-97D8-95B709757E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4966B06B-7A35-4D94-AE80-46AD4AD3BF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E0A37BEC-F3E8-496E-B023-8A0191CF08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06120643-64D0-4202-83DA-74E1DF03C9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A9C4163A-EE68-4C77-98C5-305FC28CEC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03C99B6C-8203-4CB0-9C36-5EFB0DF1CC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2" name="直線コネクタ 391">
          <a:extLst>
            <a:ext uri="{FF2B5EF4-FFF2-40B4-BE49-F238E27FC236}">
              <a16:creationId xmlns:a16="http://schemas.microsoft.com/office/drawing/2014/main" id="{0D36B16B-4BD7-443D-B62A-C2E5F667DC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3" name="テキスト ボックス 392">
          <a:extLst>
            <a:ext uri="{FF2B5EF4-FFF2-40B4-BE49-F238E27FC236}">
              <a16:creationId xmlns:a16="http://schemas.microsoft.com/office/drawing/2014/main" id="{A1795AFE-8C20-4895-B14D-4144DEBA265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4" name="直線コネクタ 393">
          <a:extLst>
            <a:ext uri="{FF2B5EF4-FFF2-40B4-BE49-F238E27FC236}">
              <a16:creationId xmlns:a16="http://schemas.microsoft.com/office/drawing/2014/main" id="{2FC1D241-9F34-403C-9684-ED4BA1C6D19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5" name="テキスト ボックス 394">
          <a:extLst>
            <a:ext uri="{FF2B5EF4-FFF2-40B4-BE49-F238E27FC236}">
              <a16:creationId xmlns:a16="http://schemas.microsoft.com/office/drawing/2014/main" id="{186AD816-830E-4F0E-A994-4E0461DB652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6" name="直線コネクタ 395">
          <a:extLst>
            <a:ext uri="{FF2B5EF4-FFF2-40B4-BE49-F238E27FC236}">
              <a16:creationId xmlns:a16="http://schemas.microsoft.com/office/drawing/2014/main" id="{131A85B2-E89C-472F-831D-F4ED18446BD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7" name="テキスト ボックス 396">
          <a:extLst>
            <a:ext uri="{FF2B5EF4-FFF2-40B4-BE49-F238E27FC236}">
              <a16:creationId xmlns:a16="http://schemas.microsoft.com/office/drawing/2014/main" id="{15462F10-2F82-41F4-8F74-5EE3A8BB518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8" name="直線コネクタ 397">
          <a:extLst>
            <a:ext uri="{FF2B5EF4-FFF2-40B4-BE49-F238E27FC236}">
              <a16:creationId xmlns:a16="http://schemas.microsoft.com/office/drawing/2014/main" id="{E37FB24E-4369-4ABB-B437-318CCB608DA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9" name="テキスト ボックス 398">
          <a:extLst>
            <a:ext uri="{FF2B5EF4-FFF2-40B4-BE49-F238E27FC236}">
              <a16:creationId xmlns:a16="http://schemas.microsoft.com/office/drawing/2014/main" id="{1603A9C1-2CAD-43A0-807F-3EC49D4A108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0" name="直線コネクタ 399">
          <a:extLst>
            <a:ext uri="{FF2B5EF4-FFF2-40B4-BE49-F238E27FC236}">
              <a16:creationId xmlns:a16="http://schemas.microsoft.com/office/drawing/2014/main" id="{03733B72-C841-49CA-8369-AA2B204CB0E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1" name="テキスト ボックス 400">
          <a:extLst>
            <a:ext uri="{FF2B5EF4-FFF2-40B4-BE49-F238E27FC236}">
              <a16:creationId xmlns:a16="http://schemas.microsoft.com/office/drawing/2014/main" id="{ACA6EC22-FDE5-4CD4-A05C-EB1BE13BEDF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DEFD2822-FA80-463E-BB3B-3F382D6044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CB2FCDF1-4508-4460-A18E-DDF0CCD08F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D4204BB8-25D2-4CB0-B0F4-8DE9D3715F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05" name="直線コネクタ 404">
          <a:extLst>
            <a:ext uri="{FF2B5EF4-FFF2-40B4-BE49-F238E27FC236}">
              <a16:creationId xmlns:a16="http://schemas.microsoft.com/office/drawing/2014/main" id="{96903B1E-3ED7-4EB2-9A20-79C49F172C5F}"/>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06" name="【消防施設】&#10;一人当たり面積最小値テキスト">
          <a:extLst>
            <a:ext uri="{FF2B5EF4-FFF2-40B4-BE49-F238E27FC236}">
              <a16:creationId xmlns:a16="http://schemas.microsoft.com/office/drawing/2014/main" id="{72E99ED4-16E5-48CC-9E40-91C07FA31E79}"/>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07" name="直線コネクタ 406">
          <a:extLst>
            <a:ext uri="{FF2B5EF4-FFF2-40B4-BE49-F238E27FC236}">
              <a16:creationId xmlns:a16="http://schemas.microsoft.com/office/drawing/2014/main" id="{F2CEC454-E5CD-43CA-884D-3CEDD7DF3B5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08" name="【消防施設】&#10;一人当たり面積最大値テキスト">
          <a:extLst>
            <a:ext uri="{FF2B5EF4-FFF2-40B4-BE49-F238E27FC236}">
              <a16:creationId xmlns:a16="http://schemas.microsoft.com/office/drawing/2014/main" id="{2B597685-364D-4897-9602-0BBEEA61CACA}"/>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09" name="直線コネクタ 408">
          <a:extLst>
            <a:ext uri="{FF2B5EF4-FFF2-40B4-BE49-F238E27FC236}">
              <a16:creationId xmlns:a16="http://schemas.microsoft.com/office/drawing/2014/main" id="{2022B45F-333C-49F3-88A0-75D7E5F32644}"/>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0" name="【消防施設】&#10;一人当たり面積平均値テキスト">
          <a:extLst>
            <a:ext uri="{FF2B5EF4-FFF2-40B4-BE49-F238E27FC236}">
              <a16:creationId xmlns:a16="http://schemas.microsoft.com/office/drawing/2014/main" id="{CE2AAAB5-DC3D-4577-80D8-05B45B4566E2}"/>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1" name="フローチャート: 判断 410">
          <a:extLst>
            <a:ext uri="{FF2B5EF4-FFF2-40B4-BE49-F238E27FC236}">
              <a16:creationId xmlns:a16="http://schemas.microsoft.com/office/drawing/2014/main" id="{35A5D8D1-A688-4FB4-AEFD-AB1695D5668B}"/>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2" name="フローチャート: 判断 411">
          <a:extLst>
            <a:ext uri="{FF2B5EF4-FFF2-40B4-BE49-F238E27FC236}">
              <a16:creationId xmlns:a16="http://schemas.microsoft.com/office/drawing/2014/main" id="{75379847-5036-4D22-9900-67CC602A79A8}"/>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13" name="フローチャート: 判断 412">
          <a:extLst>
            <a:ext uri="{FF2B5EF4-FFF2-40B4-BE49-F238E27FC236}">
              <a16:creationId xmlns:a16="http://schemas.microsoft.com/office/drawing/2014/main" id="{1CBCFA87-B1BF-4DDA-AB2B-96121D51CA04}"/>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14" name="フローチャート: 判断 413">
          <a:extLst>
            <a:ext uri="{FF2B5EF4-FFF2-40B4-BE49-F238E27FC236}">
              <a16:creationId xmlns:a16="http://schemas.microsoft.com/office/drawing/2014/main" id="{FF7ECEF9-107F-44AC-84C2-6EDDE96B613D}"/>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15" name="フローチャート: 判断 414">
          <a:extLst>
            <a:ext uri="{FF2B5EF4-FFF2-40B4-BE49-F238E27FC236}">
              <a16:creationId xmlns:a16="http://schemas.microsoft.com/office/drawing/2014/main" id="{608F0AFE-D83D-4D9B-8F63-A5F857AC935D}"/>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A6EA6A80-5ABD-4C37-A119-C61AD032AF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48ECBDF2-7A1F-4D9C-9113-53ABF63070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5953FF76-91B6-4143-B16B-948EA76F36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D6199F24-9A83-4833-82EA-DB279A52E4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4F64AB3D-652D-4CDF-A834-90FFA66B3E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36068</xdr:rowOff>
    </xdr:from>
    <xdr:to>
      <xdr:col>116</xdr:col>
      <xdr:colOff>114300</xdr:colOff>
      <xdr:row>84</xdr:row>
      <xdr:rowOff>137668</xdr:rowOff>
    </xdr:to>
    <xdr:sp macro="" textlink="">
      <xdr:nvSpPr>
        <xdr:cNvPr id="421" name="楕円 420">
          <a:extLst>
            <a:ext uri="{FF2B5EF4-FFF2-40B4-BE49-F238E27FC236}">
              <a16:creationId xmlns:a16="http://schemas.microsoft.com/office/drawing/2014/main" id="{8A2F2804-BF48-4A7B-AC0D-189542CCBEBE}"/>
            </a:ext>
          </a:extLst>
        </xdr:cNvPr>
        <xdr:cNvSpPr/>
      </xdr:nvSpPr>
      <xdr:spPr>
        <a:xfrm>
          <a:off x="221107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58945</xdr:rowOff>
    </xdr:from>
    <xdr:ext cx="469744" cy="259045"/>
    <xdr:sp macro="" textlink="">
      <xdr:nvSpPr>
        <xdr:cNvPr id="422" name="【消防施設】&#10;一人当たり面積該当値テキスト">
          <a:extLst>
            <a:ext uri="{FF2B5EF4-FFF2-40B4-BE49-F238E27FC236}">
              <a16:creationId xmlns:a16="http://schemas.microsoft.com/office/drawing/2014/main" id="{46B6D77C-3DE4-4902-8030-9C6C8F816220}"/>
            </a:ext>
          </a:extLst>
        </xdr:cNvPr>
        <xdr:cNvSpPr txBox="1"/>
      </xdr:nvSpPr>
      <xdr:spPr>
        <a:xfrm>
          <a:off x="22199600"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45213</xdr:rowOff>
    </xdr:from>
    <xdr:to>
      <xdr:col>112</xdr:col>
      <xdr:colOff>38100</xdr:colOff>
      <xdr:row>84</xdr:row>
      <xdr:rowOff>146813</xdr:rowOff>
    </xdr:to>
    <xdr:sp macro="" textlink="">
      <xdr:nvSpPr>
        <xdr:cNvPr id="423" name="楕円 422">
          <a:extLst>
            <a:ext uri="{FF2B5EF4-FFF2-40B4-BE49-F238E27FC236}">
              <a16:creationId xmlns:a16="http://schemas.microsoft.com/office/drawing/2014/main" id="{BD8E8C0D-DF46-4FB5-939A-E56183EBDD7F}"/>
            </a:ext>
          </a:extLst>
        </xdr:cNvPr>
        <xdr:cNvSpPr/>
      </xdr:nvSpPr>
      <xdr:spPr>
        <a:xfrm>
          <a:off x="21272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86868</xdr:rowOff>
    </xdr:from>
    <xdr:to>
      <xdr:col>116</xdr:col>
      <xdr:colOff>63500</xdr:colOff>
      <xdr:row>84</xdr:row>
      <xdr:rowOff>96013</xdr:rowOff>
    </xdr:to>
    <xdr:cxnSp macro="">
      <xdr:nvCxnSpPr>
        <xdr:cNvPr id="424" name="直線コネクタ 423">
          <a:extLst>
            <a:ext uri="{FF2B5EF4-FFF2-40B4-BE49-F238E27FC236}">
              <a16:creationId xmlns:a16="http://schemas.microsoft.com/office/drawing/2014/main" id="{6C123810-8B4B-470B-8AEA-18B9BA85FB5C}"/>
            </a:ext>
          </a:extLst>
        </xdr:cNvPr>
        <xdr:cNvCxnSpPr/>
      </xdr:nvCxnSpPr>
      <xdr:spPr>
        <a:xfrm flipV="1">
          <a:off x="21323300" y="144886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56642</xdr:rowOff>
    </xdr:from>
    <xdr:to>
      <xdr:col>107</xdr:col>
      <xdr:colOff>101600</xdr:colOff>
      <xdr:row>84</xdr:row>
      <xdr:rowOff>158242</xdr:rowOff>
    </xdr:to>
    <xdr:sp macro="" textlink="">
      <xdr:nvSpPr>
        <xdr:cNvPr id="425" name="楕円 424">
          <a:extLst>
            <a:ext uri="{FF2B5EF4-FFF2-40B4-BE49-F238E27FC236}">
              <a16:creationId xmlns:a16="http://schemas.microsoft.com/office/drawing/2014/main" id="{235037E6-284A-4A19-84C6-223FAFA876FB}"/>
            </a:ext>
          </a:extLst>
        </xdr:cNvPr>
        <xdr:cNvSpPr/>
      </xdr:nvSpPr>
      <xdr:spPr>
        <a:xfrm>
          <a:off x="20383500" y="144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96013</xdr:rowOff>
    </xdr:from>
    <xdr:to>
      <xdr:col>111</xdr:col>
      <xdr:colOff>177800</xdr:colOff>
      <xdr:row>84</xdr:row>
      <xdr:rowOff>107442</xdr:rowOff>
    </xdr:to>
    <xdr:cxnSp macro="">
      <xdr:nvCxnSpPr>
        <xdr:cNvPr id="426" name="直線コネクタ 425">
          <a:extLst>
            <a:ext uri="{FF2B5EF4-FFF2-40B4-BE49-F238E27FC236}">
              <a16:creationId xmlns:a16="http://schemas.microsoft.com/office/drawing/2014/main" id="{2B975997-6616-494E-A89F-169FC6A3B819}"/>
            </a:ext>
          </a:extLst>
        </xdr:cNvPr>
        <xdr:cNvCxnSpPr/>
      </xdr:nvCxnSpPr>
      <xdr:spPr>
        <a:xfrm flipV="1">
          <a:off x="20434300" y="144978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68072</xdr:rowOff>
    </xdr:from>
    <xdr:to>
      <xdr:col>102</xdr:col>
      <xdr:colOff>165100</xdr:colOff>
      <xdr:row>84</xdr:row>
      <xdr:rowOff>169672</xdr:rowOff>
    </xdr:to>
    <xdr:sp macro="" textlink="">
      <xdr:nvSpPr>
        <xdr:cNvPr id="427" name="楕円 426">
          <a:extLst>
            <a:ext uri="{FF2B5EF4-FFF2-40B4-BE49-F238E27FC236}">
              <a16:creationId xmlns:a16="http://schemas.microsoft.com/office/drawing/2014/main" id="{10130A83-748B-40BE-B93E-06D2B35668F0}"/>
            </a:ext>
          </a:extLst>
        </xdr:cNvPr>
        <xdr:cNvSpPr/>
      </xdr:nvSpPr>
      <xdr:spPr>
        <a:xfrm>
          <a:off x="19494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107442</xdr:rowOff>
    </xdr:from>
    <xdr:to>
      <xdr:col>107</xdr:col>
      <xdr:colOff>50800</xdr:colOff>
      <xdr:row>84</xdr:row>
      <xdr:rowOff>118872</xdr:rowOff>
    </xdr:to>
    <xdr:cxnSp macro="">
      <xdr:nvCxnSpPr>
        <xdr:cNvPr id="428" name="直線コネクタ 427">
          <a:extLst>
            <a:ext uri="{FF2B5EF4-FFF2-40B4-BE49-F238E27FC236}">
              <a16:creationId xmlns:a16="http://schemas.microsoft.com/office/drawing/2014/main" id="{EA789780-F97A-4036-BE28-9EADFE49A275}"/>
            </a:ext>
          </a:extLst>
        </xdr:cNvPr>
        <xdr:cNvCxnSpPr/>
      </xdr:nvCxnSpPr>
      <xdr:spPr>
        <a:xfrm flipV="1">
          <a:off x="19545300" y="145092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79502</xdr:rowOff>
    </xdr:from>
    <xdr:to>
      <xdr:col>98</xdr:col>
      <xdr:colOff>38100</xdr:colOff>
      <xdr:row>85</xdr:row>
      <xdr:rowOff>9652</xdr:rowOff>
    </xdr:to>
    <xdr:sp macro="" textlink="">
      <xdr:nvSpPr>
        <xdr:cNvPr id="429" name="楕円 428">
          <a:extLst>
            <a:ext uri="{FF2B5EF4-FFF2-40B4-BE49-F238E27FC236}">
              <a16:creationId xmlns:a16="http://schemas.microsoft.com/office/drawing/2014/main" id="{B0A79374-A50E-4BDF-BF57-BF49DB7925CD}"/>
            </a:ext>
          </a:extLst>
        </xdr:cNvPr>
        <xdr:cNvSpPr/>
      </xdr:nvSpPr>
      <xdr:spPr>
        <a:xfrm>
          <a:off x="18605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118872</xdr:rowOff>
    </xdr:from>
    <xdr:to>
      <xdr:col>102</xdr:col>
      <xdr:colOff>114300</xdr:colOff>
      <xdr:row>84</xdr:row>
      <xdr:rowOff>130302</xdr:rowOff>
    </xdr:to>
    <xdr:cxnSp macro="">
      <xdr:nvCxnSpPr>
        <xdr:cNvPr id="430" name="直線コネクタ 429">
          <a:extLst>
            <a:ext uri="{FF2B5EF4-FFF2-40B4-BE49-F238E27FC236}">
              <a16:creationId xmlns:a16="http://schemas.microsoft.com/office/drawing/2014/main" id="{BB40F010-89B2-451B-902F-23EAB8C81BA7}"/>
            </a:ext>
          </a:extLst>
        </xdr:cNvPr>
        <xdr:cNvCxnSpPr/>
      </xdr:nvCxnSpPr>
      <xdr:spPr>
        <a:xfrm flipV="1">
          <a:off x="18656300" y="145206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1" name="n_1aveValue【消防施設】&#10;一人当たり面積">
          <a:extLst>
            <a:ext uri="{FF2B5EF4-FFF2-40B4-BE49-F238E27FC236}">
              <a16:creationId xmlns:a16="http://schemas.microsoft.com/office/drawing/2014/main" id="{EB66F273-F268-43DD-85CC-BCE0EB7618AE}"/>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2" name="n_2aveValue【消防施設】&#10;一人当たり面積">
          <a:extLst>
            <a:ext uri="{FF2B5EF4-FFF2-40B4-BE49-F238E27FC236}">
              <a16:creationId xmlns:a16="http://schemas.microsoft.com/office/drawing/2014/main" id="{F848B2E2-56EF-4C3A-A6DC-D31C92AA2817}"/>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433" name="n_3aveValue【消防施設】&#10;一人当たり面積">
          <a:extLst>
            <a:ext uri="{FF2B5EF4-FFF2-40B4-BE49-F238E27FC236}">
              <a16:creationId xmlns:a16="http://schemas.microsoft.com/office/drawing/2014/main" id="{C1FE35C4-3778-4B3E-A93F-1F3C480AAB97}"/>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434" name="n_4aveValue【消防施設】&#10;一人当たり面積">
          <a:extLst>
            <a:ext uri="{FF2B5EF4-FFF2-40B4-BE49-F238E27FC236}">
              <a16:creationId xmlns:a16="http://schemas.microsoft.com/office/drawing/2014/main" id="{6E09BC78-B6B0-4B47-9900-F7D37492C231}"/>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163340</xdr:rowOff>
    </xdr:from>
    <xdr:ext cx="469744" cy="259045"/>
    <xdr:sp macro="" textlink="">
      <xdr:nvSpPr>
        <xdr:cNvPr id="435" name="n_1mainValue【消防施設】&#10;一人当たり面積">
          <a:extLst>
            <a:ext uri="{FF2B5EF4-FFF2-40B4-BE49-F238E27FC236}">
              <a16:creationId xmlns:a16="http://schemas.microsoft.com/office/drawing/2014/main" id="{F28426B3-BCE3-402E-8BF4-D0630DD63747}"/>
            </a:ext>
          </a:extLst>
        </xdr:cNvPr>
        <xdr:cNvSpPr txBox="1"/>
      </xdr:nvSpPr>
      <xdr:spPr>
        <a:xfrm>
          <a:off x="21075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3319</xdr:rowOff>
    </xdr:from>
    <xdr:ext cx="469744" cy="259045"/>
    <xdr:sp macro="" textlink="">
      <xdr:nvSpPr>
        <xdr:cNvPr id="436" name="n_2mainValue【消防施設】&#10;一人当たり面積">
          <a:extLst>
            <a:ext uri="{FF2B5EF4-FFF2-40B4-BE49-F238E27FC236}">
              <a16:creationId xmlns:a16="http://schemas.microsoft.com/office/drawing/2014/main" id="{3E7B69F5-970A-4A0B-B9E4-340B5850ABFD}"/>
            </a:ext>
          </a:extLst>
        </xdr:cNvPr>
        <xdr:cNvSpPr txBox="1"/>
      </xdr:nvSpPr>
      <xdr:spPr>
        <a:xfrm>
          <a:off x="20199427" y="142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14749</xdr:rowOff>
    </xdr:from>
    <xdr:ext cx="469744" cy="259045"/>
    <xdr:sp macro="" textlink="">
      <xdr:nvSpPr>
        <xdr:cNvPr id="437" name="n_3mainValue【消防施設】&#10;一人当たり面積">
          <a:extLst>
            <a:ext uri="{FF2B5EF4-FFF2-40B4-BE49-F238E27FC236}">
              <a16:creationId xmlns:a16="http://schemas.microsoft.com/office/drawing/2014/main" id="{9A5B2410-65C6-4578-8FDA-1CFB8D326FE1}"/>
            </a:ext>
          </a:extLst>
        </xdr:cNvPr>
        <xdr:cNvSpPr txBox="1"/>
      </xdr:nvSpPr>
      <xdr:spPr>
        <a:xfrm>
          <a:off x="19310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26179</xdr:rowOff>
    </xdr:from>
    <xdr:ext cx="469744" cy="259045"/>
    <xdr:sp macro="" textlink="">
      <xdr:nvSpPr>
        <xdr:cNvPr id="438" name="n_4mainValue【消防施設】&#10;一人当たり面積">
          <a:extLst>
            <a:ext uri="{FF2B5EF4-FFF2-40B4-BE49-F238E27FC236}">
              <a16:creationId xmlns:a16="http://schemas.microsoft.com/office/drawing/2014/main" id="{7215B7C6-580C-4521-AB98-8C11F71A146A}"/>
            </a:ext>
          </a:extLst>
        </xdr:cNvPr>
        <xdr:cNvSpPr txBox="1"/>
      </xdr:nvSpPr>
      <xdr:spPr>
        <a:xfrm>
          <a:off x="18421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0101EDCF-875F-4B1D-98D6-923F906126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65A0C778-BD6F-4AB2-A641-68E27C4979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4EFBCAC5-53CB-4E1D-B44F-2B16FF4AEA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16BEC9A7-F657-4080-AD74-A7CDEE867E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16E96E92-7157-4E13-BC34-6DE7E29771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40D13443-72B1-4DB8-AABF-049B8F1783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54EFCA7-04FC-4EF2-8D3F-1642BD974B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C90E6E9E-2854-4718-B49E-8899F75D2E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7EDDD077-6ABA-4AB6-BFF2-55BD23896C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D31DD780-D55F-4CF6-B2F1-B0243F6F15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3043CE79-6CAD-4F2C-8D06-1DC5F7457C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a:extLst>
            <a:ext uri="{FF2B5EF4-FFF2-40B4-BE49-F238E27FC236}">
              <a16:creationId xmlns:a16="http://schemas.microsoft.com/office/drawing/2014/main" id="{5178565F-7E3D-4D81-9AE2-21AF774B37C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36CA4A7E-8EF3-4352-8FAC-942217C9C21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a:extLst>
            <a:ext uri="{FF2B5EF4-FFF2-40B4-BE49-F238E27FC236}">
              <a16:creationId xmlns:a16="http://schemas.microsoft.com/office/drawing/2014/main" id="{AA680384-9BFF-42FD-B639-3FD113510A4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a:extLst>
            <a:ext uri="{FF2B5EF4-FFF2-40B4-BE49-F238E27FC236}">
              <a16:creationId xmlns:a16="http://schemas.microsoft.com/office/drawing/2014/main" id="{7DA0D7BE-F8CC-46F3-9F0D-DF8AD315BC6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a:extLst>
            <a:ext uri="{FF2B5EF4-FFF2-40B4-BE49-F238E27FC236}">
              <a16:creationId xmlns:a16="http://schemas.microsoft.com/office/drawing/2014/main" id="{E0E5F8EB-F011-4740-8323-0354C64555B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a:extLst>
            <a:ext uri="{FF2B5EF4-FFF2-40B4-BE49-F238E27FC236}">
              <a16:creationId xmlns:a16="http://schemas.microsoft.com/office/drawing/2014/main" id="{12EE7E29-D301-4416-852B-40CB0507E4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a:extLst>
            <a:ext uri="{FF2B5EF4-FFF2-40B4-BE49-F238E27FC236}">
              <a16:creationId xmlns:a16="http://schemas.microsoft.com/office/drawing/2014/main" id="{DE2F5B46-526B-4130-A3A0-14B9EB717C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a:extLst>
            <a:ext uri="{FF2B5EF4-FFF2-40B4-BE49-F238E27FC236}">
              <a16:creationId xmlns:a16="http://schemas.microsoft.com/office/drawing/2014/main" id="{A6F56FBE-134F-426B-8250-B10716DA1C7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a:extLst>
            <a:ext uri="{FF2B5EF4-FFF2-40B4-BE49-F238E27FC236}">
              <a16:creationId xmlns:a16="http://schemas.microsoft.com/office/drawing/2014/main" id="{A4DCA4F7-CE14-4402-BBE3-ED63827D60A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9" name="テキスト ボックス 458">
          <a:extLst>
            <a:ext uri="{FF2B5EF4-FFF2-40B4-BE49-F238E27FC236}">
              <a16:creationId xmlns:a16="http://schemas.microsoft.com/office/drawing/2014/main" id="{C44BD941-A457-4F7F-8BC0-8E75E4C788F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9176BBD6-4E48-4044-8F4D-29DEEBC1C7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a:extLst>
            <a:ext uri="{FF2B5EF4-FFF2-40B4-BE49-F238E27FC236}">
              <a16:creationId xmlns:a16="http://schemas.microsoft.com/office/drawing/2014/main" id="{3C7B962B-1E8B-4133-B4A0-215998B085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2" name="直線コネクタ 461">
          <a:extLst>
            <a:ext uri="{FF2B5EF4-FFF2-40B4-BE49-F238E27FC236}">
              <a16:creationId xmlns:a16="http://schemas.microsoft.com/office/drawing/2014/main" id="{CCC4239D-0DC8-44B5-B7AF-17FAC30307F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3" name="【庁舎】&#10;有形固定資産減価償却率最小値テキスト">
          <a:extLst>
            <a:ext uri="{FF2B5EF4-FFF2-40B4-BE49-F238E27FC236}">
              <a16:creationId xmlns:a16="http://schemas.microsoft.com/office/drawing/2014/main" id="{30F9070F-0119-45B8-8F25-D4841090752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4" name="直線コネクタ 463">
          <a:extLst>
            <a:ext uri="{FF2B5EF4-FFF2-40B4-BE49-F238E27FC236}">
              <a16:creationId xmlns:a16="http://schemas.microsoft.com/office/drawing/2014/main" id="{0139A8F0-EE64-4071-A643-71448A080B5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5" name="【庁舎】&#10;有形固定資産減価償却率最大値テキスト">
          <a:extLst>
            <a:ext uri="{FF2B5EF4-FFF2-40B4-BE49-F238E27FC236}">
              <a16:creationId xmlns:a16="http://schemas.microsoft.com/office/drawing/2014/main" id="{F495602B-6E5A-401F-BF00-9E5D5864295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6" name="直線コネクタ 465">
          <a:extLst>
            <a:ext uri="{FF2B5EF4-FFF2-40B4-BE49-F238E27FC236}">
              <a16:creationId xmlns:a16="http://schemas.microsoft.com/office/drawing/2014/main" id="{6C160508-B467-430E-9674-E41BB78B069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67" name="【庁舎】&#10;有形固定資産減価償却率平均値テキスト">
          <a:extLst>
            <a:ext uri="{FF2B5EF4-FFF2-40B4-BE49-F238E27FC236}">
              <a16:creationId xmlns:a16="http://schemas.microsoft.com/office/drawing/2014/main" id="{DC33DBA0-F51C-4784-94C5-34EFFA91A3A2}"/>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68" name="フローチャート: 判断 467">
          <a:extLst>
            <a:ext uri="{FF2B5EF4-FFF2-40B4-BE49-F238E27FC236}">
              <a16:creationId xmlns:a16="http://schemas.microsoft.com/office/drawing/2014/main" id="{20A6ECE3-BAC5-4BB6-96CA-2D8622D0528E}"/>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69" name="フローチャート: 判断 468">
          <a:extLst>
            <a:ext uri="{FF2B5EF4-FFF2-40B4-BE49-F238E27FC236}">
              <a16:creationId xmlns:a16="http://schemas.microsoft.com/office/drawing/2014/main" id="{E0B89ECC-7A27-4D42-AA3E-D81A521F1D14}"/>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0" name="フローチャート: 判断 469">
          <a:extLst>
            <a:ext uri="{FF2B5EF4-FFF2-40B4-BE49-F238E27FC236}">
              <a16:creationId xmlns:a16="http://schemas.microsoft.com/office/drawing/2014/main" id="{6FB7FDEE-2C20-43EA-BA68-99C4956C30ED}"/>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1" name="フローチャート: 判断 470">
          <a:extLst>
            <a:ext uri="{FF2B5EF4-FFF2-40B4-BE49-F238E27FC236}">
              <a16:creationId xmlns:a16="http://schemas.microsoft.com/office/drawing/2014/main" id="{95B89F8B-287B-4C65-A6A3-26BB269894CE}"/>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2" name="フローチャート: 判断 471">
          <a:extLst>
            <a:ext uri="{FF2B5EF4-FFF2-40B4-BE49-F238E27FC236}">
              <a16:creationId xmlns:a16="http://schemas.microsoft.com/office/drawing/2014/main" id="{F2139AFF-A54F-4624-B563-127594A1D3F9}"/>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EC51116-0E31-4142-9F35-D2379C2FE6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D89E257-5F34-4553-BB9A-A9E57484B4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A6D7147-737A-43BB-AE7D-AD83F60C5B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64952D7-1735-4EF5-9788-3D4836509DB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1AC70FD-38B0-4244-9C05-37D63E852C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78" name="楕円 477">
          <a:extLst>
            <a:ext uri="{FF2B5EF4-FFF2-40B4-BE49-F238E27FC236}">
              <a16:creationId xmlns:a16="http://schemas.microsoft.com/office/drawing/2014/main" id="{CF4B3D62-8EE9-4230-831B-D4A9D7F1DC68}"/>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79" name="【庁舎】&#10;有形固定資産減価償却率該当値テキスト">
          <a:extLst>
            <a:ext uri="{FF2B5EF4-FFF2-40B4-BE49-F238E27FC236}">
              <a16:creationId xmlns:a16="http://schemas.microsoft.com/office/drawing/2014/main" id="{08A79907-A085-4F26-9796-41474A6E8560}"/>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80" name="楕円 479">
          <a:extLst>
            <a:ext uri="{FF2B5EF4-FFF2-40B4-BE49-F238E27FC236}">
              <a16:creationId xmlns:a16="http://schemas.microsoft.com/office/drawing/2014/main" id="{2934E692-DD19-4E08-9C2C-6B275665B47C}"/>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81" name="直線コネクタ 480">
          <a:extLst>
            <a:ext uri="{FF2B5EF4-FFF2-40B4-BE49-F238E27FC236}">
              <a16:creationId xmlns:a16="http://schemas.microsoft.com/office/drawing/2014/main" id="{C486E0DA-108C-4642-884C-200E03B48BBC}"/>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82" name="楕円 481">
          <a:extLst>
            <a:ext uri="{FF2B5EF4-FFF2-40B4-BE49-F238E27FC236}">
              <a16:creationId xmlns:a16="http://schemas.microsoft.com/office/drawing/2014/main" id="{D552C04A-3AAF-4BA5-9ADD-BB5685DD6DF8}"/>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83" name="直線コネクタ 482">
          <a:extLst>
            <a:ext uri="{FF2B5EF4-FFF2-40B4-BE49-F238E27FC236}">
              <a16:creationId xmlns:a16="http://schemas.microsoft.com/office/drawing/2014/main" id="{0F485994-4C2E-4E2D-BD9A-EB3AD7448FDD}"/>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11430</xdr:rowOff>
    </xdr:from>
    <xdr:to>
      <xdr:col>72</xdr:col>
      <xdr:colOff>38100</xdr:colOff>
      <xdr:row>107</xdr:row>
      <xdr:rowOff>113030</xdr:rowOff>
    </xdr:to>
    <xdr:sp macro="" textlink="">
      <xdr:nvSpPr>
        <xdr:cNvPr id="484" name="楕円 483">
          <a:extLst>
            <a:ext uri="{FF2B5EF4-FFF2-40B4-BE49-F238E27FC236}">
              <a16:creationId xmlns:a16="http://schemas.microsoft.com/office/drawing/2014/main" id="{E510DE06-0A2A-48F7-85AC-9A0368AB29A2}"/>
            </a:ext>
          </a:extLst>
        </xdr:cNvPr>
        <xdr:cNvSpPr/>
      </xdr:nvSpPr>
      <xdr:spPr>
        <a:xfrm>
          <a:off x="13652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62230</xdr:rowOff>
    </xdr:from>
    <xdr:to>
      <xdr:col>76</xdr:col>
      <xdr:colOff>114300</xdr:colOff>
      <xdr:row>107</xdr:row>
      <xdr:rowOff>69850</xdr:rowOff>
    </xdr:to>
    <xdr:cxnSp macro="">
      <xdr:nvCxnSpPr>
        <xdr:cNvPr id="485" name="直線コネクタ 484">
          <a:extLst>
            <a:ext uri="{FF2B5EF4-FFF2-40B4-BE49-F238E27FC236}">
              <a16:creationId xmlns:a16="http://schemas.microsoft.com/office/drawing/2014/main" id="{DF8E43CF-787A-4EB8-BE2D-452A45D90C86}"/>
            </a:ext>
          </a:extLst>
        </xdr:cNvPr>
        <xdr:cNvCxnSpPr/>
      </xdr:nvCxnSpPr>
      <xdr:spPr>
        <a:xfrm>
          <a:off x="13703300" y="1840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486" name="楕円 485">
          <a:extLst>
            <a:ext uri="{FF2B5EF4-FFF2-40B4-BE49-F238E27FC236}">
              <a16:creationId xmlns:a16="http://schemas.microsoft.com/office/drawing/2014/main" id="{152816E5-4606-440E-8C31-826AC6708234}"/>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62230</xdr:rowOff>
    </xdr:to>
    <xdr:cxnSp macro="">
      <xdr:nvCxnSpPr>
        <xdr:cNvPr id="487" name="直線コネクタ 486">
          <a:extLst>
            <a:ext uri="{FF2B5EF4-FFF2-40B4-BE49-F238E27FC236}">
              <a16:creationId xmlns:a16="http://schemas.microsoft.com/office/drawing/2014/main" id="{6067E931-82B9-4A8A-BAEE-F3C30CC723A6}"/>
            </a:ext>
          </a:extLst>
        </xdr:cNvPr>
        <xdr:cNvCxnSpPr/>
      </xdr:nvCxnSpPr>
      <xdr:spPr>
        <a:xfrm>
          <a:off x="12814300" y="183984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88" name="n_1aveValue【庁舎】&#10;有形固定資産減価償却率">
          <a:extLst>
            <a:ext uri="{FF2B5EF4-FFF2-40B4-BE49-F238E27FC236}">
              <a16:creationId xmlns:a16="http://schemas.microsoft.com/office/drawing/2014/main" id="{61358990-6D9B-497A-89FE-F4DD42402975}"/>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89" name="n_2aveValue【庁舎】&#10;有形固定資産減価償却率">
          <a:extLst>
            <a:ext uri="{FF2B5EF4-FFF2-40B4-BE49-F238E27FC236}">
              <a16:creationId xmlns:a16="http://schemas.microsoft.com/office/drawing/2014/main" id="{A42A5699-E531-4ADB-808E-778C37E43F49}"/>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0" name="n_3aveValue【庁舎】&#10;有形固定資産減価償却率">
          <a:extLst>
            <a:ext uri="{FF2B5EF4-FFF2-40B4-BE49-F238E27FC236}">
              <a16:creationId xmlns:a16="http://schemas.microsoft.com/office/drawing/2014/main" id="{A31AEA17-82C3-4980-8788-520A150C25F8}"/>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1" name="n_4aveValue【庁舎】&#10;有形固定資産減価償却率">
          <a:extLst>
            <a:ext uri="{FF2B5EF4-FFF2-40B4-BE49-F238E27FC236}">
              <a16:creationId xmlns:a16="http://schemas.microsoft.com/office/drawing/2014/main" id="{DC3A1A66-1633-45FC-85AB-9A10F3FAA75A}"/>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492" name="n_1mainValue【庁舎】&#10;有形固定資産減価償却率">
          <a:extLst>
            <a:ext uri="{FF2B5EF4-FFF2-40B4-BE49-F238E27FC236}">
              <a16:creationId xmlns:a16="http://schemas.microsoft.com/office/drawing/2014/main" id="{15577E98-E4A3-435A-BE44-D8F16465F1EB}"/>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93" name="n_2mainValue【庁舎】&#10;有形固定資産減価償却率">
          <a:extLst>
            <a:ext uri="{FF2B5EF4-FFF2-40B4-BE49-F238E27FC236}">
              <a16:creationId xmlns:a16="http://schemas.microsoft.com/office/drawing/2014/main" id="{620B4850-9D86-447C-A799-1CBA40853A95}"/>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104157</xdr:rowOff>
    </xdr:from>
    <xdr:ext cx="405111" cy="259045"/>
    <xdr:sp macro="" textlink="">
      <xdr:nvSpPr>
        <xdr:cNvPr id="494" name="n_3mainValue【庁舎】&#10;有形固定資産減価償却率">
          <a:extLst>
            <a:ext uri="{FF2B5EF4-FFF2-40B4-BE49-F238E27FC236}">
              <a16:creationId xmlns:a16="http://schemas.microsoft.com/office/drawing/2014/main" id="{ED693117-887D-44B6-8D4D-01D5EF13157F}"/>
            </a:ext>
          </a:extLst>
        </xdr:cNvPr>
        <xdr:cNvSpPr txBox="1"/>
      </xdr:nvSpPr>
      <xdr:spPr>
        <a:xfrm>
          <a:off x="13500744"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495" name="n_4mainValue【庁舎】&#10;有形固定資産減価償却率">
          <a:extLst>
            <a:ext uri="{FF2B5EF4-FFF2-40B4-BE49-F238E27FC236}">
              <a16:creationId xmlns:a16="http://schemas.microsoft.com/office/drawing/2014/main" id="{597539BF-79F5-4227-AD21-3BB691B2F827}"/>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a:extLst>
            <a:ext uri="{FF2B5EF4-FFF2-40B4-BE49-F238E27FC236}">
              <a16:creationId xmlns:a16="http://schemas.microsoft.com/office/drawing/2014/main" id="{E6458ECD-DEC3-4557-B232-0D03A77FA2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a:extLst>
            <a:ext uri="{FF2B5EF4-FFF2-40B4-BE49-F238E27FC236}">
              <a16:creationId xmlns:a16="http://schemas.microsoft.com/office/drawing/2014/main" id="{DD95CDE1-631E-476C-A0AB-A93ECD86C6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a:extLst>
            <a:ext uri="{FF2B5EF4-FFF2-40B4-BE49-F238E27FC236}">
              <a16:creationId xmlns:a16="http://schemas.microsoft.com/office/drawing/2014/main" id="{37CB8D64-E0E2-4A30-80FE-324D1D57C7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a:extLst>
            <a:ext uri="{FF2B5EF4-FFF2-40B4-BE49-F238E27FC236}">
              <a16:creationId xmlns:a16="http://schemas.microsoft.com/office/drawing/2014/main" id="{D14D35A0-ECE7-4E14-8563-21E0861C1B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a:extLst>
            <a:ext uri="{FF2B5EF4-FFF2-40B4-BE49-F238E27FC236}">
              <a16:creationId xmlns:a16="http://schemas.microsoft.com/office/drawing/2014/main" id="{EA88C83E-0F54-41E6-82F9-C7CB0D62CA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a:extLst>
            <a:ext uri="{FF2B5EF4-FFF2-40B4-BE49-F238E27FC236}">
              <a16:creationId xmlns:a16="http://schemas.microsoft.com/office/drawing/2014/main" id="{DD6985D1-1A80-4D66-A707-3CF51E3E31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a:extLst>
            <a:ext uri="{FF2B5EF4-FFF2-40B4-BE49-F238E27FC236}">
              <a16:creationId xmlns:a16="http://schemas.microsoft.com/office/drawing/2014/main" id="{E6CABCE3-F5BB-4DAD-9E6C-F2B5F479A2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a:extLst>
            <a:ext uri="{FF2B5EF4-FFF2-40B4-BE49-F238E27FC236}">
              <a16:creationId xmlns:a16="http://schemas.microsoft.com/office/drawing/2014/main" id="{A6EFFA20-6D25-4910-9827-AA1222334E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a:extLst>
            <a:ext uri="{FF2B5EF4-FFF2-40B4-BE49-F238E27FC236}">
              <a16:creationId xmlns:a16="http://schemas.microsoft.com/office/drawing/2014/main" id="{DFC24725-CDB6-4502-BC18-B64F397584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a:extLst>
            <a:ext uri="{FF2B5EF4-FFF2-40B4-BE49-F238E27FC236}">
              <a16:creationId xmlns:a16="http://schemas.microsoft.com/office/drawing/2014/main" id="{A6F9C26A-05CB-407A-8D5B-37AC42461A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a:extLst>
            <a:ext uri="{FF2B5EF4-FFF2-40B4-BE49-F238E27FC236}">
              <a16:creationId xmlns:a16="http://schemas.microsoft.com/office/drawing/2014/main" id="{C352B939-30E7-445B-B928-00294E8E49D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a:extLst>
            <a:ext uri="{FF2B5EF4-FFF2-40B4-BE49-F238E27FC236}">
              <a16:creationId xmlns:a16="http://schemas.microsoft.com/office/drawing/2014/main" id="{0D704A7A-1AD8-42EC-8B40-9CE14CE316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a:extLst>
            <a:ext uri="{FF2B5EF4-FFF2-40B4-BE49-F238E27FC236}">
              <a16:creationId xmlns:a16="http://schemas.microsoft.com/office/drawing/2014/main" id="{E7CBC16F-141F-4477-959B-C6AE2F5960C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a:extLst>
            <a:ext uri="{FF2B5EF4-FFF2-40B4-BE49-F238E27FC236}">
              <a16:creationId xmlns:a16="http://schemas.microsoft.com/office/drawing/2014/main" id="{7B37FEF8-5E85-4710-88DB-C38D083FA7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a:extLst>
            <a:ext uri="{FF2B5EF4-FFF2-40B4-BE49-F238E27FC236}">
              <a16:creationId xmlns:a16="http://schemas.microsoft.com/office/drawing/2014/main" id="{DA436E4B-C444-49FF-90F8-385F92A171C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a:extLst>
            <a:ext uri="{FF2B5EF4-FFF2-40B4-BE49-F238E27FC236}">
              <a16:creationId xmlns:a16="http://schemas.microsoft.com/office/drawing/2014/main" id="{FC7C86D9-B6C8-4C7D-8334-5C74B720DE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a:extLst>
            <a:ext uri="{FF2B5EF4-FFF2-40B4-BE49-F238E27FC236}">
              <a16:creationId xmlns:a16="http://schemas.microsoft.com/office/drawing/2014/main" id="{5929BF3F-D4EE-43D1-9F3C-3F18938A55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a:extLst>
            <a:ext uri="{FF2B5EF4-FFF2-40B4-BE49-F238E27FC236}">
              <a16:creationId xmlns:a16="http://schemas.microsoft.com/office/drawing/2014/main" id="{CA53B7FD-64F1-4DF8-9365-8774674402A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a:extLst>
            <a:ext uri="{FF2B5EF4-FFF2-40B4-BE49-F238E27FC236}">
              <a16:creationId xmlns:a16="http://schemas.microsoft.com/office/drawing/2014/main" id="{FD8306C9-47B7-4D8C-9362-A7FFA5BE71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a:extLst>
            <a:ext uri="{FF2B5EF4-FFF2-40B4-BE49-F238E27FC236}">
              <a16:creationId xmlns:a16="http://schemas.microsoft.com/office/drawing/2014/main" id="{86CEDD7E-34F5-422B-864B-B35080E8951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a:extLst>
            <a:ext uri="{FF2B5EF4-FFF2-40B4-BE49-F238E27FC236}">
              <a16:creationId xmlns:a16="http://schemas.microsoft.com/office/drawing/2014/main" id="{D9D8ACCA-8F0C-4EA7-83C7-23028D2AB1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7" name="テキスト ボックス 516">
          <a:extLst>
            <a:ext uri="{FF2B5EF4-FFF2-40B4-BE49-F238E27FC236}">
              <a16:creationId xmlns:a16="http://schemas.microsoft.com/office/drawing/2014/main" id="{3CE53416-D866-4FA9-80A0-3CDC1E76F0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庁舎】&#10;一人当たり面積グラフ枠">
          <a:extLst>
            <a:ext uri="{FF2B5EF4-FFF2-40B4-BE49-F238E27FC236}">
              <a16:creationId xmlns:a16="http://schemas.microsoft.com/office/drawing/2014/main" id="{7F6FA057-CE7A-4037-B224-7CC6D32270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19" name="直線コネクタ 518">
          <a:extLst>
            <a:ext uri="{FF2B5EF4-FFF2-40B4-BE49-F238E27FC236}">
              <a16:creationId xmlns:a16="http://schemas.microsoft.com/office/drawing/2014/main" id="{D0CB6F19-2145-467D-A552-3DF9CD3F4312}"/>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0" name="【庁舎】&#10;一人当たり面積最小値テキスト">
          <a:extLst>
            <a:ext uri="{FF2B5EF4-FFF2-40B4-BE49-F238E27FC236}">
              <a16:creationId xmlns:a16="http://schemas.microsoft.com/office/drawing/2014/main" id="{668CCA39-6396-4387-9C98-53D1BFB32EE4}"/>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1" name="直線コネクタ 520">
          <a:extLst>
            <a:ext uri="{FF2B5EF4-FFF2-40B4-BE49-F238E27FC236}">
              <a16:creationId xmlns:a16="http://schemas.microsoft.com/office/drawing/2014/main" id="{7F8712B4-F14F-4EB0-AB15-59DA34246D95}"/>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2" name="【庁舎】&#10;一人当たり面積最大値テキスト">
          <a:extLst>
            <a:ext uri="{FF2B5EF4-FFF2-40B4-BE49-F238E27FC236}">
              <a16:creationId xmlns:a16="http://schemas.microsoft.com/office/drawing/2014/main" id="{DBF97427-3922-4DFD-A06A-0032F4792046}"/>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3" name="直線コネクタ 522">
          <a:extLst>
            <a:ext uri="{FF2B5EF4-FFF2-40B4-BE49-F238E27FC236}">
              <a16:creationId xmlns:a16="http://schemas.microsoft.com/office/drawing/2014/main" id="{E55C550B-47F8-4422-B272-F3979C509939}"/>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24" name="【庁舎】&#10;一人当たり面積平均値テキスト">
          <a:extLst>
            <a:ext uri="{FF2B5EF4-FFF2-40B4-BE49-F238E27FC236}">
              <a16:creationId xmlns:a16="http://schemas.microsoft.com/office/drawing/2014/main" id="{D97AA2F3-29FA-4B99-A48F-A074E8E4DF05}"/>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25" name="フローチャート: 判断 524">
          <a:extLst>
            <a:ext uri="{FF2B5EF4-FFF2-40B4-BE49-F238E27FC236}">
              <a16:creationId xmlns:a16="http://schemas.microsoft.com/office/drawing/2014/main" id="{85768DA7-2870-47E1-9100-C45871CF851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26" name="フローチャート: 判断 525">
          <a:extLst>
            <a:ext uri="{FF2B5EF4-FFF2-40B4-BE49-F238E27FC236}">
              <a16:creationId xmlns:a16="http://schemas.microsoft.com/office/drawing/2014/main" id="{16622FEE-853F-4D40-BF24-DC8769757739}"/>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27" name="フローチャート: 判断 526">
          <a:extLst>
            <a:ext uri="{FF2B5EF4-FFF2-40B4-BE49-F238E27FC236}">
              <a16:creationId xmlns:a16="http://schemas.microsoft.com/office/drawing/2014/main" id="{953A1D08-1171-4A1C-9ADA-6464677FEB87}"/>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28" name="フローチャート: 判断 527">
          <a:extLst>
            <a:ext uri="{FF2B5EF4-FFF2-40B4-BE49-F238E27FC236}">
              <a16:creationId xmlns:a16="http://schemas.microsoft.com/office/drawing/2014/main" id="{7F9462F1-18C5-43B3-86C7-E751EAC448BE}"/>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29" name="フローチャート: 判断 528">
          <a:extLst>
            <a:ext uri="{FF2B5EF4-FFF2-40B4-BE49-F238E27FC236}">
              <a16:creationId xmlns:a16="http://schemas.microsoft.com/office/drawing/2014/main" id="{56BF0BC1-641E-40B9-BE31-4E1A4DE16F2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E54A23C2-3A95-428E-87DC-DD91ADE586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966800E8-D59D-430C-9686-5EE9C3A3DF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4CD9D82E-A833-4104-934D-274CE51094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E3F9CA7-1F0C-4890-AADC-5D4E2F2100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147F1B7D-CA0B-497C-BAAA-425C7C7210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9779</xdr:rowOff>
    </xdr:from>
    <xdr:to>
      <xdr:col>116</xdr:col>
      <xdr:colOff>114300</xdr:colOff>
      <xdr:row>107</xdr:row>
      <xdr:rowOff>111379</xdr:rowOff>
    </xdr:to>
    <xdr:sp macro="" textlink="">
      <xdr:nvSpPr>
        <xdr:cNvPr id="535" name="楕円 534">
          <a:extLst>
            <a:ext uri="{FF2B5EF4-FFF2-40B4-BE49-F238E27FC236}">
              <a16:creationId xmlns:a16="http://schemas.microsoft.com/office/drawing/2014/main" id="{E4E178FF-1FC2-4A9B-8F86-F016896B4D8E}"/>
            </a:ext>
          </a:extLst>
        </xdr:cNvPr>
        <xdr:cNvSpPr/>
      </xdr:nvSpPr>
      <xdr:spPr>
        <a:xfrm>
          <a:off x="221107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159656</xdr:rowOff>
    </xdr:from>
    <xdr:ext cx="469744" cy="259045"/>
    <xdr:sp macro="" textlink="">
      <xdr:nvSpPr>
        <xdr:cNvPr id="536" name="【庁舎】&#10;一人当たり面積該当値テキスト">
          <a:extLst>
            <a:ext uri="{FF2B5EF4-FFF2-40B4-BE49-F238E27FC236}">
              <a16:creationId xmlns:a16="http://schemas.microsoft.com/office/drawing/2014/main" id="{89FA22B1-1830-4843-B01A-E43FE15DA4E1}"/>
            </a:ext>
          </a:extLst>
        </xdr:cNvPr>
        <xdr:cNvSpPr txBox="1"/>
      </xdr:nvSpPr>
      <xdr:spPr>
        <a:xfrm>
          <a:off x="22199600" y="1833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17399</xdr:rowOff>
    </xdr:from>
    <xdr:to>
      <xdr:col>112</xdr:col>
      <xdr:colOff>38100</xdr:colOff>
      <xdr:row>107</xdr:row>
      <xdr:rowOff>118999</xdr:rowOff>
    </xdr:to>
    <xdr:sp macro="" textlink="">
      <xdr:nvSpPr>
        <xdr:cNvPr id="537" name="楕円 536">
          <a:extLst>
            <a:ext uri="{FF2B5EF4-FFF2-40B4-BE49-F238E27FC236}">
              <a16:creationId xmlns:a16="http://schemas.microsoft.com/office/drawing/2014/main" id="{A0A1BE00-AEF8-483F-8701-8101FD01F730}"/>
            </a:ext>
          </a:extLst>
        </xdr:cNvPr>
        <xdr:cNvSpPr/>
      </xdr:nvSpPr>
      <xdr:spPr>
        <a:xfrm>
          <a:off x="212725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60579</xdr:rowOff>
    </xdr:from>
    <xdr:to>
      <xdr:col>116</xdr:col>
      <xdr:colOff>63500</xdr:colOff>
      <xdr:row>107</xdr:row>
      <xdr:rowOff>68199</xdr:rowOff>
    </xdr:to>
    <xdr:cxnSp macro="">
      <xdr:nvCxnSpPr>
        <xdr:cNvPr id="538" name="直線コネクタ 537">
          <a:extLst>
            <a:ext uri="{FF2B5EF4-FFF2-40B4-BE49-F238E27FC236}">
              <a16:creationId xmlns:a16="http://schemas.microsoft.com/office/drawing/2014/main" id="{855AAC19-1EDE-4137-A5F5-A498B6863CF1}"/>
            </a:ext>
          </a:extLst>
        </xdr:cNvPr>
        <xdr:cNvCxnSpPr/>
      </xdr:nvCxnSpPr>
      <xdr:spPr>
        <a:xfrm flipV="1">
          <a:off x="21323300" y="1840572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539" name="楕円 538">
          <a:extLst>
            <a:ext uri="{FF2B5EF4-FFF2-40B4-BE49-F238E27FC236}">
              <a16:creationId xmlns:a16="http://schemas.microsoft.com/office/drawing/2014/main" id="{0C025A20-C64D-4E2C-A407-CC79BABF60F2}"/>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68199</xdr:rowOff>
    </xdr:from>
    <xdr:to>
      <xdr:col>111</xdr:col>
      <xdr:colOff>177800</xdr:colOff>
      <xdr:row>107</xdr:row>
      <xdr:rowOff>76200</xdr:rowOff>
    </xdr:to>
    <xdr:cxnSp macro="">
      <xdr:nvCxnSpPr>
        <xdr:cNvPr id="540" name="直線コネクタ 539">
          <a:extLst>
            <a:ext uri="{FF2B5EF4-FFF2-40B4-BE49-F238E27FC236}">
              <a16:creationId xmlns:a16="http://schemas.microsoft.com/office/drawing/2014/main" id="{B1F98A79-93CD-4B94-96B4-22CC9613A20F}"/>
            </a:ext>
          </a:extLst>
        </xdr:cNvPr>
        <xdr:cNvCxnSpPr/>
      </xdr:nvCxnSpPr>
      <xdr:spPr>
        <a:xfrm flipV="1">
          <a:off x="20434300" y="184133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33401</xdr:rowOff>
    </xdr:from>
    <xdr:to>
      <xdr:col>102</xdr:col>
      <xdr:colOff>165100</xdr:colOff>
      <xdr:row>107</xdr:row>
      <xdr:rowOff>135001</xdr:rowOff>
    </xdr:to>
    <xdr:sp macro="" textlink="">
      <xdr:nvSpPr>
        <xdr:cNvPr id="541" name="楕円 540">
          <a:extLst>
            <a:ext uri="{FF2B5EF4-FFF2-40B4-BE49-F238E27FC236}">
              <a16:creationId xmlns:a16="http://schemas.microsoft.com/office/drawing/2014/main" id="{194BC73E-4DF3-4CE3-A161-2B0A6DEDA62F}"/>
            </a:ext>
          </a:extLst>
        </xdr:cNvPr>
        <xdr:cNvSpPr/>
      </xdr:nvSpPr>
      <xdr:spPr>
        <a:xfrm>
          <a:off x="19494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84201</xdr:rowOff>
    </xdr:to>
    <xdr:cxnSp macro="">
      <xdr:nvCxnSpPr>
        <xdr:cNvPr id="542" name="直線コネクタ 541">
          <a:extLst>
            <a:ext uri="{FF2B5EF4-FFF2-40B4-BE49-F238E27FC236}">
              <a16:creationId xmlns:a16="http://schemas.microsoft.com/office/drawing/2014/main" id="{1A7FC080-7130-4AEC-BC55-4B9C3CEE37B5}"/>
            </a:ext>
          </a:extLst>
        </xdr:cNvPr>
        <xdr:cNvCxnSpPr/>
      </xdr:nvCxnSpPr>
      <xdr:spPr>
        <a:xfrm flipV="1">
          <a:off x="19545300" y="184213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41402</xdr:rowOff>
    </xdr:from>
    <xdr:to>
      <xdr:col>98</xdr:col>
      <xdr:colOff>38100</xdr:colOff>
      <xdr:row>107</xdr:row>
      <xdr:rowOff>143002</xdr:rowOff>
    </xdr:to>
    <xdr:sp macro="" textlink="">
      <xdr:nvSpPr>
        <xdr:cNvPr id="543" name="楕円 542">
          <a:extLst>
            <a:ext uri="{FF2B5EF4-FFF2-40B4-BE49-F238E27FC236}">
              <a16:creationId xmlns:a16="http://schemas.microsoft.com/office/drawing/2014/main" id="{C6E26C88-758D-4344-A3BB-DF15022A3312}"/>
            </a:ext>
          </a:extLst>
        </xdr:cNvPr>
        <xdr:cNvSpPr/>
      </xdr:nvSpPr>
      <xdr:spPr>
        <a:xfrm>
          <a:off x="18605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84201</xdr:rowOff>
    </xdr:from>
    <xdr:to>
      <xdr:col>102</xdr:col>
      <xdr:colOff>114300</xdr:colOff>
      <xdr:row>107</xdr:row>
      <xdr:rowOff>92202</xdr:rowOff>
    </xdr:to>
    <xdr:cxnSp macro="">
      <xdr:nvCxnSpPr>
        <xdr:cNvPr id="544" name="直線コネクタ 543">
          <a:extLst>
            <a:ext uri="{FF2B5EF4-FFF2-40B4-BE49-F238E27FC236}">
              <a16:creationId xmlns:a16="http://schemas.microsoft.com/office/drawing/2014/main" id="{A700357D-4760-4CB6-9FBB-7999D9C3CA1E}"/>
            </a:ext>
          </a:extLst>
        </xdr:cNvPr>
        <xdr:cNvCxnSpPr/>
      </xdr:nvCxnSpPr>
      <xdr:spPr>
        <a:xfrm flipV="1">
          <a:off x="18656300" y="184293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45" name="n_1aveValue【庁舎】&#10;一人当たり面積">
          <a:extLst>
            <a:ext uri="{FF2B5EF4-FFF2-40B4-BE49-F238E27FC236}">
              <a16:creationId xmlns:a16="http://schemas.microsoft.com/office/drawing/2014/main" id="{597CF495-C3C3-4042-81ED-F746B340E907}"/>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46" name="n_2aveValue【庁舎】&#10;一人当たり面積">
          <a:extLst>
            <a:ext uri="{FF2B5EF4-FFF2-40B4-BE49-F238E27FC236}">
              <a16:creationId xmlns:a16="http://schemas.microsoft.com/office/drawing/2014/main" id="{FEAF4A62-BF48-4C23-BFDC-82629B567EA6}"/>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547" name="n_3aveValue【庁舎】&#10;一人当たり面積">
          <a:extLst>
            <a:ext uri="{FF2B5EF4-FFF2-40B4-BE49-F238E27FC236}">
              <a16:creationId xmlns:a16="http://schemas.microsoft.com/office/drawing/2014/main" id="{27FC46A4-7A6E-42AB-9DB1-08A15E35D53C}"/>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48" name="n_4aveValue【庁舎】&#10;一人当たり面積">
          <a:extLst>
            <a:ext uri="{FF2B5EF4-FFF2-40B4-BE49-F238E27FC236}">
              <a16:creationId xmlns:a16="http://schemas.microsoft.com/office/drawing/2014/main" id="{66167F14-F251-4692-A4DC-5FF349A4FD9A}"/>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110126</xdr:rowOff>
    </xdr:from>
    <xdr:ext cx="469744" cy="259045"/>
    <xdr:sp macro="" textlink="">
      <xdr:nvSpPr>
        <xdr:cNvPr id="549" name="n_1mainValue【庁舎】&#10;一人当たり面積">
          <a:extLst>
            <a:ext uri="{FF2B5EF4-FFF2-40B4-BE49-F238E27FC236}">
              <a16:creationId xmlns:a16="http://schemas.microsoft.com/office/drawing/2014/main" id="{8E8153C1-5D27-4B84-91FD-9E90B44845D2}"/>
            </a:ext>
          </a:extLst>
        </xdr:cNvPr>
        <xdr:cNvSpPr txBox="1"/>
      </xdr:nvSpPr>
      <xdr:spPr>
        <a:xfrm>
          <a:off x="21075727" y="184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550" name="n_2mainValue【庁舎】&#10;一人当たり面積">
          <a:extLst>
            <a:ext uri="{FF2B5EF4-FFF2-40B4-BE49-F238E27FC236}">
              <a16:creationId xmlns:a16="http://schemas.microsoft.com/office/drawing/2014/main" id="{B62CDE46-7163-429A-9725-336F69DA4EFE}"/>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126128</xdr:rowOff>
    </xdr:from>
    <xdr:ext cx="469744" cy="259045"/>
    <xdr:sp macro="" textlink="">
      <xdr:nvSpPr>
        <xdr:cNvPr id="551" name="n_3mainValue【庁舎】&#10;一人当たり面積">
          <a:extLst>
            <a:ext uri="{FF2B5EF4-FFF2-40B4-BE49-F238E27FC236}">
              <a16:creationId xmlns:a16="http://schemas.microsoft.com/office/drawing/2014/main" id="{56A9648C-0CF2-4504-994A-3535F4A7E633}"/>
            </a:ext>
          </a:extLst>
        </xdr:cNvPr>
        <xdr:cNvSpPr txBox="1"/>
      </xdr:nvSpPr>
      <xdr:spPr>
        <a:xfrm>
          <a:off x="193104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134129</xdr:rowOff>
    </xdr:from>
    <xdr:ext cx="469744" cy="259045"/>
    <xdr:sp macro="" textlink="">
      <xdr:nvSpPr>
        <xdr:cNvPr id="552" name="n_4mainValue【庁舎】&#10;一人当たり面積">
          <a:extLst>
            <a:ext uri="{FF2B5EF4-FFF2-40B4-BE49-F238E27FC236}">
              <a16:creationId xmlns:a16="http://schemas.microsoft.com/office/drawing/2014/main" id="{789D1C48-2AD7-4557-B41B-1CA423392A52}"/>
            </a:ext>
          </a:extLst>
        </xdr:cNvPr>
        <xdr:cNvSpPr txBox="1"/>
      </xdr:nvSpPr>
      <xdr:spPr>
        <a:xfrm>
          <a:off x="18421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a:extLst>
            <a:ext uri="{FF2B5EF4-FFF2-40B4-BE49-F238E27FC236}">
              <a16:creationId xmlns:a16="http://schemas.microsoft.com/office/drawing/2014/main" id="{1E001383-1568-40B9-ADAC-A9745F52E1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a:extLst>
            <a:ext uri="{FF2B5EF4-FFF2-40B4-BE49-F238E27FC236}">
              <a16:creationId xmlns:a16="http://schemas.microsoft.com/office/drawing/2014/main" id="{79E23FD8-3E68-40FB-8087-4D1804F725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a:extLst>
            <a:ext uri="{FF2B5EF4-FFF2-40B4-BE49-F238E27FC236}">
              <a16:creationId xmlns:a16="http://schemas.microsoft.com/office/drawing/2014/main" id="{DEB411B5-2888-48B9-A077-1144D03D0D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及び庁舎である。一般廃棄物処理施設については、平成元年度に建設し現在は利用を休止し今後も利用予定はないため、公共施設総合管理計画に基づき除却に向けた調査等を実施している。消防施設及び庁舎については、消防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％で耐用年数も大幅に経過している。役場庁舎及び消防庁舎は津波浸水想定区域に位置し危険であることから新庁舎建設事業を進めており、建設後は有形固定資産減価償却率の大幅な低下が見込まれる。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3162003</v>
      </c>
      <c r="BO4" s="485"/>
      <c r="BP4" s="485"/>
      <c r="BQ4" s="485"/>
      <c r="BR4" s="485"/>
      <c r="BS4" s="485"/>
      <c r="BT4" s="485"/>
      <c r="BU4" s="486"/>
      <c r="BV4" s="484">
        <v>3307052</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3.6</v>
      </c>
      <c r="CU4" s="625"/>
      <c r="CV4" s="625"/>
      <c r="CW4" s="625"/>
      <c r="CX4" s="625"/>
      <c r="CY4" s="625"/>
      <c r="CZ4" s="625"/>
      <c r="DA4" s="626"/>
      <c r="DB4" s="624">
        <v>5.6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3107806</v>
      </c>
      <c r="BO5" s="456"/>
      <c r="BP5" s="456"/>
      <c r="BQ5" s="456"/>
      <c r="BR5" s="456"/>
      <c r="BS5" s="456"/>
      <c r="BT5" s="456"/>
      <c r="BU5" s="457"/>
      <c r="BV5" s="455">
        <v>3201382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93.9</v>
      </c>
      <c r="CU5" s="453"/>
      <c r="CV5" s="453"/>
      <c r="CW5" s="453"/>
      <c r="CX5" s="453"/>
      <c r="CY5" s="453"/>
      <c r="CZ5" s="453"/>
      <c r="DA5" s="454"/>
      <c r="DB5" s="452">
        <v>86.5</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54197</v>
      </c>
      <c r="BO6" s="456"/>
      <c r="BP6" s="456"/>
      <c r="BQ6" s="456"/>
      <c r="BR6" s="456"/>
      <c r="BS6" s="456"/>
      <c r="BT6" s="456"/>
      <c r="BU6" s="457"/>
      <c r="BV6" s="455">
        <v>105670</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94.6</v>
      </c>
      <c r="CU6" s="599"/>
      <c r="CV6" s="599"/>
      <c r="CW6" s="599"/>
      <c r="CX6" s="599"/>
      <c r="CY6" s="599"/>
      <c r="CZ6" s="599"/>
      <c r="DA6" s="600"/>
      <c r="DB6" s="598">
        <v>88.9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13</v>
      </c>
      <c r="BO7" s="456"/>
      <c r="BP7" s="456"/>
      <c r="BQ7" s="456"/>
      <c r="BR7" s="456"/>
      <c r="BS7" s="456"/>
      <c r="BT7" s="456"/>
      <c r="BU7" s="457"/>
      <c r="BV7" s="455">
        <v>18635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1500804</v>
      </c>
      <c r="CU7" s="456"/>
      <c r="CV7" s="456"/>
      <c r="CW7" s="456"/>
      <c r="CX7" s="456"/>
      <c r="CY7" s="456"/>
      <c r="CZ7" s="456"/>
      <c r="DA7" s="457"/>
      <c r="DB7" s="455">
        <v>1547729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107</v>
      </c>
      <c r="AV8" s="514"/>
      <c r="AW8" s="514"/>
      <c r="AX8" s="514"/>
      <c r="AY8" s="469" t="s">
        <v>111</v>
      </c>
      <c r="AZ8" s="470"/>
      <c r="BA8" s="470"/>
      <c r="BB8" s="470"/>
      <c r="BC8" s="470"/>
      <c r="BD8" s="470"/>
      <c r="BE8" s="470"/>
      <c r="BF8" s="470"/>
      <c r="BG8" s="470"/>
      <c r="BH8" s="470"/>
      <c r="BI8" s="470"/>
      <c r="BJ8" s="470"/>
      <c r="BK8" s="470"/>
      <c r="BL8" s="470"/>
      <c r="BM8" s="471"/>
      <c r="BN8" s="455">
        <v>54184</v>
      </c>
      <c r="BO8" s="456"/>
      <c r="BP8" s="456"/>
      <c r="BQ8" s="456"/>
      <c r="BR8" s="456"/>
      <c r="BS8" s="456"/>
      <c r="BT8" s="456"/>
      <c r="BU8" s="457"/>
      <c r="BV8" s="455">
        <v>87035</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0.1</v>
      </c>
      <c r="CU8" s="559"/>
      <c r="CV8" s="559"/>
      <c r="CW8" s="559"/>
      <c r="CX8" s="559"/>
      <c r="CY8" s="559"/>
      <c r="CZ8" s="559"/>
      <c r="DA8" s="560"/>
      <c r="DB8" s="558">
        <v>0.09</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1636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107</v>
      </c>
      <c r="AV9" s="514"/>
      <c r="AW9" s="514"/>
      <c r="AX9" s="514"/>
      <c r="AY9" s="469" t="s">
        <v>117</v>
      </c>
      <c r="AZ9" s="470"/>
      <c r="BA9" s="470"/>
      <c r="BB9" s="470"/>
      <c r="BC9" s="470"/>
      <c r="BD9" s="470"/>
      <c r="BE9" s="470"/>
      <c r="BF9" s="470"/>
      <c r="BG9" s="470"/>
      <c r="BH9" s="470"/>
      <c r="BI9" s="470"/>
      <c r="BJ9" s="470"/>
      <c r="BK9" s="470"/>
      <c r="BL9" s="470"/>
      <c r="BM9" s="471"/>
      <c r="BN9" s="455">
        <v>-32851</v>
      </c>
      <c r="BO9" s="456"/>
      <c r="BP9" s="456"/>
      <c r="BQ9" s="456"/>
      <c r="BR9" s="456"/>
      <c r="BS9" s="456"/>
      <c r="BT9" s="456"/>
      <c r="BU9" s="457"/>
      <c r="BV9" s="455">
        <v>18345</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16.600000000000001</v>
      </c>
      <c r="CU9" s="453"/>
      <c r="CV9" s="453"/>
      <c r="CW9" s="453"/>
      <c r="CX9" s="453"/>
      <c r="CY9" s="453"/>
      <c r="CZ9" s="453"/>
      <c r="DA9" s="454"/>
      <c r="DB9" s="452">
        <v>15.1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1976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150034</v>
      </c>
      <c r="BO10" s="456"/>
      <c r="BP10" s="456"/>
      <c r="BQ10" s="456"/>
      <c r="BR10" s="456"/>
      <c r="BS10" s="456"/>
      <c r="BT10" s="456"/>
      <c r="BU10" s="457"/>
      <c r="BV10" s="455">
        <v>190010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1690</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107</v>
      </c>
      <c r="AV12" s="514"/>
      <c r="AW12" s="514"/>
      <c r="AX12" s="514"/>
      <c r="AY12" s="469" t="s">
        <v>137</v>
      </c>
      <c r="AZ12" s="470"/>
      <c r="BA12" s="470"/>
      <c r="BB12" s="470"/>
      <c r="BC12" s="470"/>
      <c r="BD12" s="470"/>
      <c r="BE12" s="470"/>
      <c r="BF12" s="470"/>
      <c r="BG12" s="470"/>
      <c r="BH12" s="470"/>
      <c r="BI12" s="470"/>
      <c r="BJ12" s="470"/>
      <c r="BK12" s="470"/>
      <c r="BL12" s="470"/>
      <c r="BM12" s="471"/>
      <c r="BN12" s="455">
        <v>210000</v>
      </c>
      <c r="BO12" s="456"/>
      <c r="BP12" s="456"/>
      <c r="BQ12" s="456"/>
      <c r="BR12" s="456"/>
      <c r="BS12" s="456"/>
      <c r="BT12" s="456"/>
      <c r="BU12" s="457"/>
      <c r="BV12" s="455">
        <v>200000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1687</v>
      </c>
      <c r="S13" s="543"/>
      <c r="T13" s="543"/>
      <c r="U13" s="543"/>
      <c r="V13" s="544"/>
      <c r="W13" s="545" t="s">
        <v>141</v>
      </c>
      <c r="X13" s="441"/>
      <c r="Y13" s="441"/>
      <c r="Z13" s="441"/>
      <c r="AA13" s="441"/>
      <c r="AB13" s="442"/>
      <c r="AC13" s="408">
        <v>165</v>
      </c>
      <c r="AD13" s="409"/>
      <c r="AE13" s="409"/>
      <c r="AF13" s="409"/>
      <c r="AG13" s="410"/>
      <c r="AH13" s="408">
        <v>199</v>
      </c>
      <c r="AI13" s="409"/>
      <c r="AJ13" s="409"/>
      <c r="AK13" s="409"/>
      <c r="AL13" s="468"/>
      <c r="AM13" s="512" t="s">
        <v>142</v>
      </c>
      <c r="AN13" s="412"/>
      <c r="AO13" s="412"/>
      <c r="AP13" s="412"/>
      <c r="AQ13" s="412"/>
      <c r="AR13" s="412"/>
      <c r="AS13" s="412"/>
      <c r="AT13" s="413"/>
      <c r="AU13" s="513" t="s">
        <v>121</v>
      </c>
      <c r="AV13" s="514"/>
      <c r="AW13" s="514"/>
      <c r="AX13" s="514"/>
      <c r="AY13" s="469" t="s">
        <v>143</v>
      </c>
      <c r="AZ13" s="470"/>
      <c r="BA13" s="470"/>
      <c r="BB13" s="470"/>
      <c r="BC13" s="470"/>
      <c r="BD13" s="470"/>
      <c r="BE13" s="470"/>
      <c r="BF13" s="470"/>
      <c r="BG13" s="470"/>
      <c r="BH13" s="470"/>
      <c r="BI13" s="470"/>
      <c r="BJ13" s="470"/>
      <c r="BK13" s="470"/>
      <c r="BL13" s="470"/>
      <c r="BM13" s="471"/>
      <c r="BN13" s="455">
        <v>-92817</v>
      </c>
      <c r="BO13" s="456"/>
      <c r="BP13" s="456"/>
      <c r="BQ13" s="456"/>
      <c r="BR13" s="456"/>
      <c r="BS13" s="456"/>
      <c r="BT13" s="456"/>
      <c r="BU13" s="457"/>
      <c r="BV13" s="455">
        <v>8355</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12.2</v>
      </c>
      <c r="CU13" s="453"/>
      <c r="CV13" s="453"/>
      <c r="CW13" s="453"/>
      <c r="CX13" s="453"/>
      <c r="CY13" s="453"/>
      <c r="CZ13" s="453"/>
      <c r="DA13" s="454"/>
      <c r="DB13" s="452">
        <v>13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1740</v>
      </c>
      <c r="S14" s="543"/>
      <c r="T14" s="543"/>
      <c r="U14" s="543"/>
      <c r="V14" s="544"/>
      <c r="W14" s="546"/>
      <c r="X14" s="444"/>
      <c r="Y14" s="444"/>
      <c r="Z14" s="444"/>
      <c r="AA14" s="444"/>
      <c r="AB14" s="445"/>
      <c r="AC14" s="535">
        <v>20</v>
      </c>
      <c r="AD14" s="536"/>
      <c r="AE14" s="536"/>
      <c r="AF14" s="536"/>
      <c r="AG14" s="537"/>
      <c r="AH14" s="535">
        <v>20.9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147</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1738</v>
      </c>
      <c r="S15" s="543"/>
      <c r="T15" s="543"/>
      <c r="U15" s="543"/>
      <c r="V15" s="544"/>
      <c r="W15" s="545" t="s">
        <v>149</v>
      </c>
      <c r="X15" s="441"/>
      <c r="Y15" s="441"/>
      <c r="Z15" s="441"/>
      <c r="AA15" s="441"/>
      <c r="AB15" s="442"/>
      <c r="AC15" s="408">
        <v>156</v>
      </c>
      <c r="AD15" s="409"/>
      <c r="AE15" s="409"/>
      <c r="AF15" s="409"/>
      <c r="AG15" s="410"/>
      <c r="AH15" s="408">
        <v>208</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140466</v>
      </c>
      <c r="BO15" s="485"/>
      <c r="BP15" s="485"/>
      <c r="BQ15" s="485"/>
      <c r="BR15" s="485"/>
      <c r="BS15" s="485"/>
      <c r="BT15" s="485"/>
      <c r="BU15" s="486"/>
      <c r="BV15" s="484">
        <v>131585</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18.899999999999999</v>
      </c>
      <c r="AD16" s="536"/>
      <c r="AE16" s="536"/>
      <c r="AF16" s="536"/>
      <c r="AG16" s="537"/>
      <c r="AH16" s="535">
        <v>21.8</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1458516</v>
      </c>
      <c r="BO16" s="456"/>
      <c r="BP16" s="456"/>
      <c r="BQ16" s="456"/>
      <c r="BR16" s="456"/>
      <c r="BS16" s="456"/>
      <c r="BT16" s="456"/>
      <c r="BU16" s="457"/>
      <c r="BV16" s="455">
        <v>1477303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153</v>
      </c>
      <c r="S17" s="533"/>
      <c r="T17" s="533"/>
      <c r="U17" s="533"/>
      <c r="V17" s="534"/>
      <c r="W17" s="545" t="s">
        <v>156</v>
      </c>
      <c r="X17" s="441"/>
      <c r="Y17" s="441"/>
      <c r="Z17" s="441"/>
      <c r="AA17" s="441"/>
      <c r="AB17" s="442"/>
      <c r="AC17" s="408">
        <v>503</v>
      </c>
      <c r="AD17" s="409"/>
      <c r="AE17" s="409"/>
      <c r="AF17" s="409"/>
      <c r="AG17" s="410"/>
      <c r="AH17" s="408">
        <v>547</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172177</v>
      </c>
      <c r="BO17" s="456"/>
      <c r="BP17" s="456"/>
      <c r="BQ17" s="456"/>
      <c r="BR17" s="456"/>
      <c r="BS17" s="456"/>
      <c r="BT17" s="456"/>
      <c r="BU17" s="457"/>
      <c r="BV17" s="455">
        <v>159452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69.459999999999994</v>
      </c>
      <c r="M18" s="508"/>
      <c r="N18" s="508"/>
      <c r="O18" s="508"/>
      <c r="P18" s="508"/>
      <c r="Q18" s="508"/>
      <c r="R18" s="509"/>
      <c r="S18" s="509"/>
      <c r="T18" s="509"/>
      <c r="U18" s="509"/>
      <c r="V18" s="510"/>
      <c r="W18" s="526"/>
      <c r="X18" s="527"/>
      <c r="Y18" s="527"/>
      <c r="Z18" s="527"/>
      <c r="AA18" s="527"/>
      <c r="AB18" s="551"/>
      <c r="AC18" s="425">
        <v>61</v>
      </c>
      <c r="AD18" s="426"/>
      <c r="AE18" s="426"/>
      <c r="AF18" s="426"/>
      <c r="AG18" s="511"/>
      <c r="AH18" s="425">
        <v>57.3</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1406421</v>
      </c>
      <c r="BO18" s="456"/>
      <c r="BP18" s="456"/>
      <c r="BQ18" s="456"/>
      <c r="BR18" s="456"/>
      <c r="BS18" s="456"/>
      <c r="BT18" s="456"/>
      <c r="BU18" s="457"/>
      <c r="BV18" s="455">
        <v>1350944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24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2173778</v>
      </c>
      <c r="BO19" s="456"/>
      <c r="BP19" s="456"/>
      <c r="BQ19" s="456"/>
      <c r="BR19" s="456"/>
      <c r="BS19" s="456"/>
      <c r="BT19" s="456"/>
      <c r="BU19" s="457"/>
      <c r="BV19" s="455">
        <v>2204531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750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2929520</v>
      </c>
      <c r="BO22" s="485"/>
      <c r="BP22" s="485"/>
      <c r="BQ22" s="485"/>
      <c r="BR22" s="485"/>
      <c r="BS22" s="485"/>
      <c r="BT22" s="485"/>
      <c r="BU22" s="486"/>
      <c r="BV22" s="484">
        <v>3100650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2546761</v>
      </c>
      <c r="BO23" s="456"/>
      <c r="BP23" s="456"/>
      <c r="BQ23" s="456"/>
      <c r="BR23" s="456"/>
      <c r="BS23" s="456"/>
      <c r="BT23" s="456"/>
      <c r="BU23" s="457"/>
      <c r="BV23" s="455">
        <v>2697836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6550</v>
      </c>
      <c r="R24" s="409"/>
      <c r="S24" s="409"/>
      <c r="T24" s="409"/>
      <c r="U24" s="409"/>
      <c r="V24" s="410"/>
      <c r="W24" s="498"/>
      <c r="X24" s="435"/>
      <c r="Y24" s="436"/>
      <c r="Z24" s="411" t="s">
        <v>173</v>
      </c>
      <c r="AA24" s="412"/>
      <c r="AB24" s="412"/>
      <c r="AC24" s="412"/>
      <c r="AD24" s="412"/>
      <c r="AE24" s="412"/>
      <c r="AF24" s="412"/>
      <c r="AG24" s="413"/>
      <c r="AH24" s="408">
        <v>38</v>
      </c>
      <c r="AI24" s="409"/>
      <c r="AJ24" s="409"/>
      <c r="AK24" s="409"/>
      <c r="AL24" s="410"/>
      <c r="AM24" s="408">
        <v>107616</v>
      </c>
      <c r="AN24" s="409"/>
      <c r="AO24" s="409"/>
      <c r="AP24" s="409"/>
      <c r="AQ24" s="409"/>
      <c r="AR24" s="410"/>
      <c r="AS24" s="408">
        <v>2832</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2321369</v>
      </c>
      <c r="BO24" s="456"/>
      <c r="BP24" s="456"/>
      <c r="BQ24" s="456"/>
      <c r="BR24" s="456"/>
      <c r="BS24" s="456"/>
      <c r="BT24" s="456"/>
      <c r="BU24" s="457"/>
      <c r="BV24" s="455">
        <v>2421991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5490</v>
      </c>
      <c r="R25" s="409"/>
      <c r="S25" s="409"/>
      <c r="T25" s="409"/>
      <c r="U25" s="409"/>
      <c r="V25" s="410"/>
      <c r="W25" s="498"/>
      <c r="X25" s="435"/>
      <c r="Y25" s="436"/>
      <c r="Z25" s="411" t="s">
        <v>176</v>
      </c>
      <c r="AA25" s="412"/>
      <c r="AB25" s="412"/>
      <c r="AC25" s="412"/>
      <c r="AD25" s="412"/>
      <c r="AE25" s="412"/>
      <c r="AF25" s="412"/>
      <c r="AG25" s="413"/>
      <c r="AH25" s="408" t="s">
        <v>130</v>
      </c>
      <c r="AI25" s="409"/>
      <c r="AJ25" s="409"/>
      <c r="AK25" s="409"/>
      <c r="AL25" s="410"/>
      <c r="AM25" s="408" t="s">
        <v>177</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t="s">
        <v>178</v>
      </c>
      <c r="BO25" s="485"/>
      <c r="BP25" s="485"/>
      <c r="BQ25" s="485"/>
      <c r="BR25" s="485"/>
      <c r="BS25" s="485"/>
      <c r="BT25" s="485"/>
      <c r="BU25" s="486"/>
      <c r="BV25" s="484" t="s">
        <v>131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5090</v>
      </c>
      <c r="R26" s="409"/>
      <c r="S26" s="409"/>
      <c r="T26" s="409"/>
      <c r="U26" s="409"/>
      <c r="V26" s="410"/>
      <c r="W26" s="498"/>
      <c r="X26" s="435"/>
      <c r="Y26" s="436"/>
      <c r="Z26" s="411" t="s">
        <v>181</v>
      </c>
      <c r="AA26" s="466"/>
      <c r="AB26" s="466"/>
      <c r="AC26" s="466"/>
      <c r="AD26" s="466"/>
      <c r="AE26" s="466"/>
      <c r="AF26" s="466"/>
      <c r="AG26" s="467"/>
      <c r="AH26" s="408" t="s">
        <v>130</v>
      </c>
      <c r="AI26" s="409"/>
      <c r="AJ26" s="409"/>
      <c r="AK26" s="409"/>
      <c r="AL26" s="410"/>
      <c r="AM26" s="408" t="s">
        <v>178</v>
      </c>
      <c r="AN26" s="409"/>
      <c r="AO26" s="409"/>
      <c r="AP26" s="409"/>
      <c r="AQ26" s="409"/>
      <c r="AR26" s="410"/>
      <c r="AS26" s="408" t="s">
        <v>131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2299</v>
      </c>
      <c r="R27" s="409"/>
      <c r="S27" s="409"/>
      <c r="T27" s="409"/>
      <c r="U27" s="409"/>
      <c r="V27" s="410"/>
      <c r="W27" s="498"/>
      <c r="X27" s="435"/>
      <c r="Y27" s="436"/>
      <c r="Z27" s="411" t="s">
        <v>184</v>
      </c>
      <c r="AA27" s="412"/>
      <c r="AB27" s="412"/>
      <c r="AC27" s="412"/>
      <c r="AD27" s="412"/>
      <c r="AE27" s="412"/>
      <c r="AF27" s="412"/>
      <c r="AG27" s="413"/>
      <c r="AH27" s="408" t="s">
        <v>130</v>
      </c>
      <c r="AI27" s="409"/>
      <c r="AJ27" s="409"/>
      <c r="AK27" s="409"/>
      <c r="AL27" s="410"/>
      <c r="AM27" s="408" t="s">
        <v>131</v>
      </c>
      <c r="AN27" s="409"/>
      <c r="AO27" s="409"/>
      <c r="AP27" s="409"/>
      <c r="AQ27" s="409"/>
      <c r="AR27" s="410"/>
      <c r="AS27" s="408" t="s">
        <v>131</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131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1948</v>
      </c>
      <c r="R28" s="409"/>
      <c r="S28" s="409"/>
      <c r="T28" s="409"/>
      <c r="U28" s="409"/>
      <c r="V28" s="410"/>
      <c r="W28" s="498"/>
      <c r="X28" s="435"/>
      <c r="Y28" s="436"/>
      <c r="Z28" s="411" t="s">
        <v>187</v>
      </c>
      <c r="AA28" s="412"/>
      <c r="AB28" s="412"/>
      <c r="AC28" s="412"/>
      <c r="AD28" s="412"/>
      <c r="AE28" s="412"/>
      <c r="AF28" s="412"/>
      <c r="AG28" s="413"/>
      <c r="AH28" s="408" t="s">
        <v>178</v>
      </c>
      <c r="AI28" s="409"/>
      <c r="AJ28" s="409"/>
      <c r="AK28" s="409"/>
      <c r="AL28" s="410"/>
      <c r="AM28" s="408" t="s">
        <v>178</v>
      </c>
      <c r="AN28" s="409"/>
      <c r="AO28" s="409"/>
      <c r="AP28" s="409"/>
      <c r="AQ28" s="409"/>
      <c r="AR28" s="410"/>
      <c r="AS28" s="408" t="s">
        <v>131</v>
      </c>
      <c r="AT28" s="409"/>
      <c r="AU28" s="409"/>
      <c r="AV28" s="409"/>
      <c r="AW28" s="409"/>
      <c r="AX28" s="468"/>
      <c r="AY28" s="472" t="s">
        <v>188</v>
      </c>
      <c r="AZ28" s="473"/>
      <c r="BA28" s="473"/>
      <c r="BB28" s="474"/>
      <c r="BC28" s="481" t="s">
        <v>49</v>
      </c>
      <c r="BD28" s="482"/>
      <c r="BE28" s="482"/>
      <c r="BF28" s="482"/>
      <c r="BG28" s="482"/>
      <c r="BH28" s="482"/>
      <c r="BI28" s="482"/>
      <c r="BJ28" s="482"/>
      <c r="BK28" s="482"/>
      <c r="BL28" s="482"/>
      <c r="BM28" s="483"/>
      <c r="BN28" s="484">
        <v>460399</v>
      </c>
      <c r="BO28" s="485"/>
      <c r="BP28" s="485"/>
      <c r="BQ28" s="485"/>
      <c r="BR28" s="485"/>
      <c r="BS28" s="485"/>
      <c r="BT28" s="485"/>
      <c r="BU28" s="486"/>
      <c r="BV28" s="484">
        <v>475365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6</v>
      </c>
      <c r="M29" s="409"/>
      <c r="N29" s="409"/>
      <c r="O29" s="409"/>
      <c r="P29" s="410"/>
      <c r="Q29" s="408">
        <v>1824</v>
      </c>
      <c r="R29" s="409"/>
      <c r="S29" s="409"/>
      <c r="T29" s="409"/>
      <c r="U29" s="409"/>
      <c r="V29" s="410"/>
      <c r="W29" s="499"/>
      <c r="X29" s="500"/>
      <c r="Y29" s="501"/>
      <c r="Z29" s="411" t="s">
        <v>190</v>
      </c>
      <c r="AA29" s="412"/>
      <c r="AB29" s="412"/>
      <c r="AC29" s="412"/>
      <c r="AD29" s="412"/>
      <c r="AE29" s="412"/>
      <c r="AF29" s="412"/>
      <c r="AG29" s="413"/>
      <c r="AH29" s="408">
        <v>38</v>
      </c>
      <c r="AI29" s="409"/>
      <c r="AJ29" s="409"/>
      <c r="AK29" s="409"/>
      <c r="AL29" s="410"/>
      <c r="AM29" s="408">
        <v>107616</v>
      </c>
      <c r="AN29" s="409"/>
      <c r="AO29" s="409"/>
      <c r="AP29" s="409"/>
      <c r="AQ29" s="409"/>
      <c r="AR29" s="410"/>
      <c r="AS29" s="408">
        <v>2832</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20779</v>
      </c>
      <c r="BO29" s="456"/>
      <c r="BP29" s="456"/>
      <c r="BQ29" s="456"/>
      <c r="BR29" s="456"/>
      <c r="BS29" s="456"/>
      <c r="BT29" s="456"/>
      <c r="BU29" s="457"/>
      <c r="BV29" s="455">
        <v>11779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93.5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1300849</v>
      </c>
      <c r="BO30" s="490"/>
      <c r="BP30" s="490"/>
      <c r="BQ30" s="490"/>
      <c r="BR30" s="490"/>
      <c r="BS30" s="490"/>
      <c r="BT30" s="490"/>
      <c r="BU30" s="491"/>
      <c r="BV30" s="489">
        <v>1206054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202</v>
      </c>
      <c r="AN33" s="407"/>
      <c r="AO33" s="406" t="s">
        <v>200</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IF('各会計、関係団体の財政状況及び健全化判断比率'!B31="","",'各会計、関係団体の財政状況及び健全化判断比率'!B31)</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一部事務組合下北医療センター</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下北地域広域行政事務組合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青森県後期高齢者医療広域連合（一般会計分）</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青森県後期高齢者医療広域連合（特別会計分）</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青森県市町村総合事務組合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青森県交通災害共済組合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青森県市町村職員退職手当組合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OFrVI1cucasqFMAxjXuGRO+NSCxymBsjGxxmCpq43sxVLIm4p387W34YRy4DYbCMqhAdU/+pqsDzfy6ZwO6oQQ==" saltValue="GZrAaVf28P5DuERaAiyx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231</v>
      </c>
      <c r="C5" s="713"/>
      <c r="D5" s="713"/>
      <c r="E5" s="713"/>
      <c r="F5" s="713"/>
      <c r="G5" s="713"/>
      <c r="H5" s="713"/>
      <c r="I5" s="713"/>
      <c r="J5" s="713"/>
      <c r="K5" s="713"/>
      <c r="L5" s="713"/>
      <c r="M5" s="713"/>
      <c r="N5" s="713"/>
      <c r="O5" s="713"/>
      <c r="P5" s="713"/>
      <c r="Q5" s="714"/>
      <c r="R5" s="709">
        <v>108184</v>
      </c>
      <c r="S5" s="710"/>
      <c r="T5" s="710"/>
      <c r="U5" s="710"/>
      <c r="V5" s="710"/>
      <c r="W5" s="710"/>
      <c r="X5" s="710"/>
      <c r="Y5" s="738"/>
      <c r="Z5" s="751">
        <v>3.4</v>
      </c>
      <c r="AA5" s="751"/>
      <c r="AB5" s="751"/>
      <c r="AC5" s="751"/>
      <c r="AD5" s="752">
        <v>108184</v>
      </c>
      <c r="AE5" s="752"/>
      <c r="AF5" s="752"/>
      <c r="AG5" s="752"/>
      <c r="AH5" s="752"/>
      <c r="AI5" s="752"/>
      <c r="AJ5" s="752"/>
      <c r="AK5" s="752"/>
      <c r="AL5" s="739">
        <v>7.3</v>
      </c>
      <c r="AM5" s="721"/>
      <c r="AN5" s="721"/>
      <c r="AO5" s="740"/>
      <c r="AP5" s="712" t="s">
        <v>232</v>
      </c>
      <c r="AQ5" s="713"/>
      <c r="AR5" s="713"/>
      <c r="AS5" s="713"/>
      <c r="AT5" s="713"/>
      <c r="AU5" s="713"/>
      <c r="AV5" s="713"/>
      <c r="AW5" s="713"/>
      <c r="AX5" s="713"/>
      <c r="AY5" s="713"/>
      <c r="AZ5" s="713"/>
      <c r="BA5" s="713"/>
      <c r="BB5" s="713"/>
      <c r="BC5" s="713"/>
      <c r="BD5" s="713"/>
      <c r="BE5" s="713"/>
      <c r="BF5" s="714"/>
      <c r="BG5" s="657">
        <v>106474</v>
      </c>
      <c r="BH5" s="658"/>
      <c r="BI5" s="658"/>
      <c r="BJ5" s="658"/>
      <c r="BK5" s="658"/>
      <c r="BL5" s="658"/>
      <c r="BM5" s="658"/>
      <c r="BN5" s="659"/>
      <c r="BO5" s="695">
        <v>98.4</v>
      </c>
      <c r="BP5" s="695"/>
      <c r="BQ5" s="695"/>
      <c r="BR5" s="695"/>
      <c r="BS5" s="696" t="s">
        <v>233</v>
      </c>
      <c r="BT5" s="696"/>
      <c r="BU5" s="696"/>
      <c r="BV5" s="696"/>
      <c r="BW5" s="696"/>
      <c r="BX5" s="696"/>
      <c r="BY5" s="696"/>
      <c r="BZ5" s="696"/>
      <c r="CA5" s="696"/>
      <c r="CB5" s="731"/>
      <c r="CD5" s="715" t="s">
        <v>227</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225</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15">
      <c r="B6" s="654" t="s">
        <v>237</v>
      </c>
      <c r="C6" s="655"/>
      <c r="D6" s="655"/>
      <c r="E6" s="655"/>
      <c r="F6" s="655"/>
      <c r="G6" s="655"/>
      <c r="H6" s="655"/>
      <c r="I6" s="655"/>
      <c r="J6" s="655"/>
      <c r="K6" s="655"/>
      <c r="L6" s="655"/>
      <c r="M6" s="655"/>
      <c r="N6" s="655"/>
      <c r="O6" s="655"/>
      <c r="P6" s="655"/>
      <c r="Q6" s="656"/>
      <c r="R6" s="657">
        <v>13039</v>
      </c>
      <c r="S6" s="658"/>
      <c r="T6" s="658"/>
      <c r="U6" s="658"/>
      <c r="V6" s="658"/>
      <c r="W6" s="658"/>
      <c r="X6" s="658"/>
      <c r="Y6" s="659"/>
      <c r="Z6" s="695">
        <v>0.4</v>
      </c>
      <c r="AA6" s="695"/>
      <c r="AB6" s="695"/>
      <c r="AC6" s="695"/>
      <c r="AD6" s="696">
        <v>13039</v>
      </c>
      <c r="AE6" s="696"/>
      <c r="AF6" s="696"/>
      <c r="AG6" s="696"/>
      <c r="AH6" s="696"/>
      <c r="AI6" s="696"/>
      <c r="AJ6" s="696"/>
      <c r="AK6" s="696"/>
      <c r="AL6" s="660">
        <v>0.9</v>
      </c>
      <c r="AM6" s="661"/>
      <c r="AN6" s="661"/>
      <c r="AO6" s="697"/>
      <c r="AP6" s="654" t="s">
        <v>238</v>
      </c>
      <c r="AQ6" s="655"/>
      <c r="AR6" s="655"/>
      <c r="AS6" s="655"/>
      <c r="AT6" s="655"/>
      <c r="AU6" s="655"/>
      <c r="AV6" s="655"/>
      <c r="AW6" s="655"/>
      <c r="AX6" s="655"/>
      <c r="AY6" s="655"/>
      <c r="AZ6" s="655"/>
      <c r="BA6" s="655"/>
      <c r="BB6" s="655"/>
      <c r="BC6" s="655"/>
      <c r="BD6" s="655"/>
      <c r="BE6" s="655"/>
      <c r="BF6" s="656"/>
      <c r="BG6" s="657">
        <v>106474</v>
      </c>
      <c r="BH6" s="658"/>
      <c r="BI6" s="658"/>
      <c r="BJ6" s="658"/>
      <c r="BK6" s="658"/>
      <c r="BL6" s="658"/>
      <c r="BM6" s="658"/>
      <c r="BN6" s="659"/>
      <c r="BO6" s="695">
        <v>98.4</v>
      </c>
      <c r="BP6" s="695"/>
      <c r="BQ6" s="695"/>
      <c r="BR6" s="695"/>
      <c r="BS6" s="696" t="s">
        <v>131</v>
      </c>
      <c r="BT6" s="696"/>
      <c r="BU6" s="696"/>
      <c r="BV6" s="696"/>
      <c r="BW6" s="696"/>
      <c r="BX6" s="696"/>
      <c r="BY6" s="696"/>
      <c r="BZ6" s="696"/>
      <c r="CA6" s="696"/>
      <c r="CB6" s="731"/>
      <c r="CD6" s="712" t="s">
        <v>239</v>
      </c>
      <c r="CE6" s="713"/>
      <c r="CF6" s="713"/>
      <c r="CG6" s="713"/>
      <c r="CH6" s="713"/>
      <c r="CI6" s="713"/>
      <c r="CJ6" s="713"/>
      <c r="CK6" s="713"/>
      <c r="CL6" s="713"/>
      <c r="CM6" s="713"/>
      <c r="CN6" s="713"/>
      <c r="CO6" s="713"/>
      <c r="CP6" s="713"/>
      <c r="CQ6" s="714"/>
      <c r="CR6" s="657">
        <v>46971</v>
      </c>
      <c r="CS6" s="658"/>
      <c r="CT6" s="658"/>
      <c r="CU6" s="658"/>
      <c r="CV6" s="658"/>
      <c r="CW6" s="658"/>
      <c r="CX6" s="658"/>
      <c r="CY6" s="659"/>
      <c r="CZ6" s="739">
        <v>1.5</v>
      </c>
      <c r="DA6" s="721"/>
      <c r="DB6" s="721"/>
      <c r="DC6" s="741"/>
      <c r="DD6" s="663" t="s">
        <v>131</v>
      </c>
      <c r="DE6" s="658"/>
      <c r="DF6" s="658"/>
      <c r="DG6" s="658"/>
      <c r="DH6" s="658"/>
      <c r="DI6" s="658"/>
      <c r="DJ6" s="658"/>
      <c r="DK6" s="658"/>
      <c r="DL6" s="658"/>
      <c r="DM6" s="658"/>
      <c r="DN6" s="658"/>
      <c r="DO6" s="658"/>
      <c r="DP6" s="659"/>
      <c r="DQ6" s="663">
        <v>45772</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46</v>
      </c>
      <c r="S7" s="658"/>
      <c r="T7" s="658"/>
      <c r="U7" s="658"/>
      <c r="V7" s="658"/>
      <c r="W7" s="658"/>
      <c r="X7" s="658"/>
      <c r="Y7" s="659"/>
      <c r="Z7" s="695">
        <v>0</v>
      </c>
      <c r="AA7" s="695"/>
      <c r="AB7" s="695"/>
      <c r="AC7" s="695"/>
      <c r="AD7" s="696">
        <v>46</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47042</v>
      </c>
      <c r="BH7" s="658"/>
      <c r="BI7" s="658"/>
      <c r="BJ7" s="658"/>
      <c r="BK7" s="658"/>
      <c r="BL7" s="658"/>
      <c r="BM7" s="658"/>
      <c r="BN7" s="659"/>
      <c r="BO7" s="695">
        <v>43.5</v>
      </c>
      <c r="BP7" s="695"/>
      <c r="BQ7" s="695"/>
      <c r="BR7" s="695"/>
      <c r="BS7" s="696" t="s">
        <v>233</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1094729</v>
      </c>
      <c r="CS7" s="658"/>
      <c r="CT7" s="658"/>
      <c r="CU7" s="658"/>
      <c r="CV7" s="658"/>
      <c r="CW7" s="658"/>
      <c r="CX7" s="658"/>
      <c r="CY7" s="659"/>
      <c r="CZ7" s="695">
        <v>35.200000000000003</v>
      </c>
      <c r="DA7" s="695"/>
      <c r="DB7" s="695"/>
      <c r="DC7" s="695"/>
      <c r="DD7" s="663">
        <v>91102</v>
      </c>
      <c r="DE7" s="658"/>
      <c r="DF7" s="658"/>
      <c r="DG7" s="658"/>
      <c r="DH7" s="658"/>
      <c r="DI7" s="658"/>
      <c r="DJ7" s="658"/>
      <c r="DK7" s="658"/>
      <c r="DL7" s="658"/>
      <c r="DM7" s="658"/>
      <c r="DN7" s="658"/>
      <c r="DO7" s="658"/>
      <c r="DP7" s="659"/>
      <c r="DQ7" s="663">
        <v>821832</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268</v>
      </c>
      <c r="S8" s="658"/>
      <c r="T8" s="658"/>
      <c r="U8" s="658"/>
      <c r="V8" s="658"/>
      <c r="W8" s="658"/>
      <c r="X8" s="658"/>
      <c r="Y8" s="659"/>
      <c r="Z8" s="695">
        <v>0</v>
      </c>
      <c r="AA8" s="695"/>
      <c r="AB8" s="695"/>
      <c r="AC8" s="695"/>
      <c r="AD8" s="696">
        <v>268</v>
      </c>
      <c r="AE8" s="696"/>
      <c r="AF8" s="696"/>
      <c r="AG8" s="696"/>
      <c r="AH8" s="696"/>
      <c r="AI8" s="696"/>
      <c r="AJ8" s="696"/>
      <c r="AK8" s="696"/>
      <c r="AL8" s="660">
        <v>0</v>
      </c>
      <c r="AM8" s="661"/>
      <c r="AN8" s="661"/>
      <c r="AO8" s="697"/>
      <c r="AP8" s="654" t="s">
        <v>244</v>
      </c>
      <c r="AQ8" s="655"/>
      <c r="AR8" s="655"/>
      <c r="AS8" s="655"/>
      <c r="AT8" s="655"/>
      <c r="AU8" s="655"/>
      <c r="AV8" s="655"/>
      <c r="AW8" s="655"/>
      <c r="AX8" s="655"/>
      <c r="AY8" s="655"/>
      <c r="AZ8" s="655"/>
      <c r="BA8" s="655"/>
      <c r="BB8" s="655"/>
      <c r="BC8" s="655"/>
      <c r="BD8" s="655"/>
      <c r="BE8" s="655"/>
      <c r="BF8" s="656"/>
      <c r="BG8" s="657">
        <v>2618</v>
      </c>
      <c r="BH8" s="658"/>
      <c r="BI8" s="658"/>
      <c r="BJ8" s="658"/>
      <c r="BK8" s="658"/>
      <c r="BL8" s="658"/>
      <c r="BM8" s="658"/>
      <c r="BN8" s="659"/>
      <c r="BO8" s="695">
        <v>2.4</v>
      </c>
      <c r="BP8" s="695"/>
      <c r="BQ8" s="695"/>
      <c r="BR8" s="695"/>
      <c r="BS8" s="696" t="s">
        <v>131</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407023</v>
      </c>
      <c r="CS8" s="658"/>
      <c r="CT8" s="658"/>
      <c r="CU8" s="658"/>
      <c r="CV8" s="658"/>
      <c r="CW8" s="658"/>
      <c r="CX8" s="658"/>
      <c r="CY8" s="659"/>
      <c r="CZ8" s="695">
        <v>13.1</v>
      </c>
      <c r="DA8" s="695"/>
      <c r="DB8" s="695"/>
      <c r="DC8" s="695"/>
      <c r="DD8" s="663">
        <v>1265</v>
      </c>
      <c r="DE8" s="658"/>
      <c r="DF8" s="658"/>
      <c r="DG8" s="658"/>
      <c r="DH8" s="658"/>
      <c r="DI8" s="658"/>
      <c r="DJ8" s="658"/>
      <c r="DK8" s="658"/>
      <c r="DL8" s="658"/>
      <c r="DM8" s="658"/>
      <c r="DN8" s="658"/>
      <c r="DO8" s="658"/>
      <c r="DP8" s="659"/>
      <c r="DQ8" s="663">
        <v>265960</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180</v>
      </c>
      <c r="S9" s="658"/>
      <c r="T9" s="658"/>
      <c r="U9" s="658"/>
      <c r="V9" s="658"/>
      <c r="W9" s="658"/>
      <c r="X9" s="658"/>
      <c r="Y9" s="659"/>
      <c r="Z9" s="695">
        <v>0</v>
      </c>
      <c r="AA9" s="695"/>
      <c r="AB9" s="695"/>
      <c r="AC9" s="695"/>
      <c r="AD9" s="696">
        <v>180</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41794</v>
      </c>
      <c r="BH9" s="658"/>
      <c r="BI9" s="658"/>
      <c r="BJ9" s="658"/>
      <c r="BK9" s="658"/>
      <c r="BL9" s="658"/>
      <c r="BM9" s="658"/>
      <c r="BN9" s="659"/>
      <c r="BO9" s="695">
        <v>38.6</v>
      </c>
      <c r="BP9" s="695"/>
      <c r="BQ9" s="695"/>
      <c r="BR9" s="695"/>
      <c r="BS9" s="696" t="s">
        <v>131</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343933</v>
      </c>
      <c r="CS9" s="658"/>
      <c r="CT9" s="658"/>
      <c r="CU9" s="658"/>
      <c r="CV9" s="658"/>
      <c r="CW9" s="658"/>
      <c r="CX9" s="658"/>
      <c r="CY9" s="659"/>
      <c r="CZ9" s="695">
        <v>11.1</v>
      </c>
      <c r="DA9" s="695"/>
      <c r="DB9" s="695"/>
      <c r="DC9" s="695"/>
      <c r="DD9" s="663">
        <v>15174</v>
      </c>
      <c r="DE9" s="658"/>
      <c r="DF9" s="658"/>
      <c r="DG9" s="658"/>
      <c r="DH9" s="658"/>
      <c r="DI9" s="658"/>
      <c r="DJ9" s="658"/>
      <c r="DK9" s="658"/>
      <c r="DL9" s="658"/>
      <c r="DM9" s="658"/>
      <c r="DN9" s="658"/>
      <c r="DO9" s="658"/>
      <c r="DP9" s="659"/>
      <c r="DQ9" s="663">
        <v>178859</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233</v>
      </c>
      <c r="S10" s="658"/>
      <c r="T10" s="658"/>
      <c r="U10" s="658"/>
      <c r="V10" s="658"/>
      <c r="W10" s="658"/>
      <c r="X10" s="658"/>
      <c r="Y10" s="659"/>
      <c r="Z10" s="695" t="s">
        <v>131</v>
      </c>
      <c r="AA10" s="695"/>
      <c r="AB10" s="695"/>
      <c r="AC10" s="695"/>
      <c r="AD10" s="696" t="s">
        <v>233</v>
      </c>
      <c r="AE10" s="696"/>
      <c r="AF10" s="696"/>
      <c r="AG10" s="696"/>
      <c r="AH10" s="696"/>
      <c r="AI10" s="696"/>
      <c r="AJ10" s="696"/>
      <c r="AK10" s="696"/>
      <c r="AL10" s="660" t="s">
        <v>131</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2365</v>
      </c>
      <c r="BH10" s="658"/>
      <c r="BI10" s="658"/>
      <c r="BJ10" s="658"/>
      <c r="BK10" s="658"/>
      <c r="BL10" s="658"/>
      <c r="BM10" s="658"/>
      <c r="BN10" s="659"/>
      <c r="BO10" s="695">
        <v>2.2000000000000002</v>
      </c>
      <c r="BP10" s="695"/>
      <c r="BQ10" s="695"/>
      <c r="BR10" s="695"/>
      <c r="BS10" s="696" t="s">
        <v>233</v>
      </c>
      <c r="BT10" s="696"/>
      <c r="BU10" s="696"/>
      <c r="BV10" s="696"/>
      <c r="BW10" s="696"/>
      <c r="BX10" s="696"/>
      <c r="BY10" s="696"/>
      <c r="BZ10" s="696"/>
      <c r="CA10" s="696"/>
      <c r="CB10" s="731"/>
      <c r="CD10" s="654" t="s">
        <v>251</v>
      </c>
      <c r="CE10" s="655"/>
      <c r="CF10" s="655"/>
      <c r="CG10" s="655"/>
      <c r="CH10" s="655"/>
      <c r="CI10" s="655"/>
      <c r="CJ10" s="655"/>
      <c r="CK10" s="655"/>
      <c r="CL10" s="655"/>
      <c r="CM10" s="655"/>
      <c r="CN10" s="655"/>
      <c r="CO10" s="655"/>
      <c r="CP10" s="655"/>
      <c r="CQ10" s="656"/>
      <c r="CR10" s="657" t="s">
        <v>131</v>
      </c>
      <c r="CS10" s="658"/>
      <c r="CT10" s="658"/>
      <c r="CU10" s="658"/>
      <c r="CV10" s="658"/>
      <c r="CW10" s="658"/>
      <c r="CX10" s="658"/>
      <c r="CY10" s="659"/>
      <c r="CZ10" s="695" t="s">
        <v>131</v>
      </c>
      <c r="DA10" s="695"/>
      <c r="DB10" s="695"/>
      <c r="DC10" s="695"/>
      <c r="DD10" s="663" t="s">
        <v>233</v>
      </c>
      <c r="DE10" s="658"/>
      <c r="DF10" s="658"/>
      <c r="DG10" s="658"/>
      <c r="DH10" s="658"/>
      <c r="DI10" s="658"/>
      <c r="DJ10" s="658"/>
      <c r="DK10" s="658"/>
      <c r="DL10" s="658"/>
      <c r="DM10" s="658"/>
      <c r="DN10" s="658"/>
      <c r="DO10" s="658"/>
      <c r="DP10" s="659"/>
      <c r="DQ10" s="663" t="s">
        <v>233</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39805</v>
      </c>
      <c r="S11" s="658"/>
      <c r="T11" s="658"/>
      <c r="U11" s="658"/>
      <c r="V11" s="658"/>
      <c r="W11" s="658"/>
      <c r="X11" s="658"/>
      <c r="Y11" s="659"/>
      <c r="Z11" s="660">
        <v>1.3</v>
      </c>
      <c r="AA11" s="661"/>
      <c r="AB11" s="661"/>
      <c r="AC11" s="662"/>
      <c r="AD11" s="663">
        <v>39805</v>
      </c>
      <c r="AE11" s="658"/>
      <c r="AF11" s="658"/>
      <c r="AG11" s="658"/>
      <c r="AH11" s="658"/>
      <c r="AI11" s="658"/>
      <c r="AJ11" s="658"/>
      <c r="AK11" s="659"/>
      <c r="AL11" s="660">
        <v>2.7</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265</v>
      </c>
      <c r="BH11" s="658"/>
      <c r="BI11" s="658"/>
      <c r="BJ11" s="658"/>
      <c r="BK11" s="658"/>
      <c r="BL11" s="658"/>
      <c r="BM11" s="658"/>
      <c r="BN11" s="659"/>
      <c r="BO11" s="695">
        <v>0.2</v>
      </c>
      <c r="BP11" s="695"/>
      <c r="BQ11" s="695"/>
      <c r="BR11" s="695"/>
      <c r="BS11" s="696" t="s">
        <v>131</v>
      </c>
      <c r="BT11" s="696"/>
      <c r="BU11" s="696"/>
      <c r="BV11" s="696"/>
      <c r="BW11" s="696"/>
      <c r="BX11" s="696"/>
      <c r="BY11" s="696"/>
      <c r="BZ11" s="696"/>
      <c r="CA11" s="696"/>
      <c r="CB11" s="731"/>
      <c r="CD11" s="654" t="s">
        <v>254</v>
      </c>
      <c r="CE11" s="655"/>
      <c r="CF11" s="655"/>
      <c r="CG11" s="655"/>
      <c r="CH11" s="655"/>
      <c r="CI11" s="655"/>
      <c r="CJ11" s="655"/>
      <c r="CK11" s="655"/>
      <c r="CL11" s="655"/>
      <c r="CM11" s="655"/>
      <c r="CN11" s="655"/>
      <c r="CO11" s="655"/>
      <c r="CP11" s="655"/>
      <c r="CQ11" s="656"/>
      <c r="CR11" s="657">
        <v>166702</v>
      </c>
      <c r="CS11" s="658"/>
      <c r="CT11" s="658"/>
      <c r="CU11" s="658"/>
      <c r="CV11" s="658"/>
      <c r="CW11" s="658"/>
      <c r="CX11" s="658"/>
      <c r="CY11" s="659"/>
      <c r="CZ11" s="695">
        <v>5.4</v>
      </c>
      <c r="DA11" s="695"/>
      <c r="DB11" s="695"/>
      <c r="DC11" s="695"/>
      <c r="DD11" s="663">
        <v>51990</v>
      </c>
      <c r="DE11" s="658"/>
      <c r="DF11" s="658"/>
      <c r="DG11" s="658"/>
      <c r="DH11" s="658"/>
      <c r="DI11" s="658"/>
      <c r="DJ11" s="658"/>
      <c r="DK11" s="658"/>
      <c r="DL11" s="658"/>
      <c r="DM11" s="658"/>
      <c r="DN11" s="658"/>
      <c r="DO11" s="658"/>
      <c r="DP11" s="659"/>
      <c r="DQ11" s="663">
        <v>43600</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233</v>
      </c>
      <c r="S12" s="658"/>
      <c r="T12" s="658"/>
      <c r="U12" s="658"/>
      <c r="V12" s="658"/>
      <c r="W12" s="658"/>
      <c r="X12" s="658"/>
      <c r="Y12" s="659"/>
      <c r="Z12" s="695" t="s">
        <v>233</v>
      </c>
      <c r="AA12" s="695"/>
      <c r="AB12" s="695"/>
      <c r="AC12" s="695"/>
      <c r="AD12" s="696" t="s">
        <v>131</v>
      </c>
      <c r="AE12" s="696"/>
      <c r="AF12" s="696"/>
      <c r="AG12" s="696"/>
      <c r="AH12" s="696"/>
      <c r="AI12" s="696"/>
      <c r="AJ12" s="696"/>
      <c r="AK12" s="696"/>
      <c r="AL12" s="660" t="s">
        <v>131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47685</v>
      </c>
      <c r="BH12" s="658"/>
      <c r="BI12" s="658"/>
      <c r="BJ12" s="658"/>
      <c r="BK12" s="658"/>
      <c r="BL12" s="658"/>
      <c r="BM12" s="658"/>
      <c r="BN12" s="659"/>
      <c r="BO12" s="695">
        <v>44.1</v>
      </c>
      <c r="BP12" s="695"/>
      <c r="BQ12" s="695"/>
      <c r="BR12" s="695"/>
      <c r="BS12" s="696" t="s">
        <v>131</v>
      </c>
      <c r="BT12" s="696"/>
      <c r="BU12" s="696"/>
      <c r="BV12" s="696"/>
      <c r="BW12" s="696"/>
      <c r="BX12" s="696"/>
      <c r="BY12" s="696"/>
      <c r="BZ12" s="696"/>
      <c r="CA12" s="696"/>
      <c r="CB12" s="731"/>
      <c r="CD12" s="654" t="s">
        <v>257</v>
      </c>
      <c r="CE12" s="655"/>
      <c r="CF12" s="655"/>
      <c r="CG12" s="655"/>
      <c r="CH12" s="655"/>
      <c r="CI12" s="655"/>
      <c r="CJ12" s="655"/>
      <c r="CK12" s="655"/>
      <c r="CL12" s="655"/>
      <c r="CM12" s="655"/>
      <c r="CN12" s="655"/>
      <c r="CO12" s="655"/>
      <c r="CP12" s="655"/>
      <c r="CQ12" s="656"/>
      <c r="CR12" s="657">
        <v>105577</v>
      </c>
      <c r="CS12" s="658"/>
      <c r="CT12" s="658"/>
      <c r="CU12" s="658"/>
      <c r="CV12" s="658"/>
      <c r="CW12" s="658"/>
      <c r="CX12" s="658"/>
      <c r="CY12" s="659"/>
      <c r="CZ12" s="695">
        <v>3.4</v>
      </c>
      <c r="DA12" s="695"/>
      <c r="DB12" s="695"/>
      <c r="DC12" s="695"/>
      <c r="DD12" s="663">
        <v>537</v>
      </c>
      <c r="DE12" s="658"/>
      <c r="DF12" s="658"/>
      <c r="DG12" s="658"/>
      <c r="DH12" s="658"/>
      <c r="DI12" s="658"/>
      <c r="DJ12" s="658"/>
      <c r="DK12" s="658"/>
      <c r="DL12" s="658"/>
      <c r="DM12" s="658"/>
      <c r="DN12" s="658"/>
      <c r="DO12" s="658"/>
      <c r="DP12" s="659"/>
      <c r="DQ12" s="663">
        <v>41253</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233</v>
      </c>
      <c r="S13" s="658"/>
      <c r="T13" s="658"/>
      <c r="U13" s="658"/>
      <c r="V13" s="658"/>
      <c r="W13" s="658"/>
      <c r="X13" s="658"/>
      <c r="Y13" s="659"/>
      <c r="Z13" s="695" t="s">
        <v>131</v>
      </c>
      <c r="AA13" s="695"/>
      <c r="AB13" s="695"/>
      <c r="AC13" s="695"/>
      <c r="AD13" s="696" t="s">
        <v>233</v>
      </c>
      <c r="AE13" s="696"/>
      <c r="AF13" s="696"/>
      <c r="AG13" s="696"/>
      <c r="AH13" s="696"/>
      <c r="AI13" s="696"/>
      <c r="AJ13" s="696"/>
      <c r="AK13" s="696"/>
      <c r="AL13" s="660" t="s">
        <v>233</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40327</v>
      </c>
      <c r="BH13" s="658"/>
      <c r="BI13" s="658"/>
      <c r="BJ13" s="658"/>
      <c r="BK13" s="658"/>
      <c r="BL13" s="658"/>
      <c r="BM13" s="658"/>
      <c r="BN13" s="659"/>
      <c r="BO13" s="695">
        <v>37.299999999999997</v>
      </c>
      <c r="BP13" s="695"/>
      <c r="BQ13" s="695"/>
      <c r="BR13" s="695"/>
      <c r="BS13" s="696" t="s">
        <v>233</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101140</v>
      </c>
      <c r="CS13" s="658"/>
      <c r="CT13" s="658"/>
      <c r="CU13" s="658"/>
      <c r="CV13" s="658"/>
      <c r="CW13" s="658"/>
      <c r="CX13" s="658"/>
      <c r="CY13" s="659"/>
      <c r="CZ13" s="695">
        <v>3.3</v>
      </c>
      <c r="DA13" s="695"/>
      <c r="DB13" s="695"/>
      <c r="DC13" s="695"/>
      <c r="DD13" s="663">
        <v>66922</v>
      </c>
      <c r="DE13" s="658"/>
      <c r="DF13" s="658"/>
      <c r="DG13" s="658"/>
      <c r="DH13" s="658"/>
      <c r="DI13" s="658"/>
      <c r="DJ13" s="658"/>
      <c r="DK13" s="658"/>
      <c r="DL13" s="658"/>
      <c r="DM13" s="658"/>
      <c r="DN13" s="658"/>
      <c r="DO13" s="658"/>
      <c r="DP13" s="659"/>
      <c r="DQ13" s="663">
        <v>49790</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47</v>
      </c>
      <c r="S14" s="658"/>
      <c r="T14" s="658"/>
      <c r="U14" s="658"/>
      <c r="V14" s="658"/>
      <c r="W14" s="658"/>
      <c r="X14" s="658"/>
      <c r="Y14" s="659"/>
      <c r="Z14" s="695">
        <v>0</v>
      </c>
      <c r="AA14" s="695"/>
      <c r="AB14" s="695"/>
      <c r="AC14" s="695"/>
      <c r="AD14" s="696">
        <v>47</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4699</v>
      </c>
      <c r="BH14" s="658"/>
      <c r="BI14" s="658"/>
      <c r="BJ14" s="658"/>
      <c r="BK14" s="658"/>
      <c r="BL14" s="658"/>
      <c r="BM14" s="658"/>
      <c r="BN14" s="659"/>
      <c r="BO14" s="695">
        <v>4.3</v>
      </c>
      <c r="BP14" s="695"/>
      <c r="BQ14" s="695"/>
      <c r="BR14" s="695"/>
      <c r="BS14" s="696" t="s">
        <v>233</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237794</v>
      </c>
      <c r="CS14" s="658"/>
      <c r="CT14" s="658"/>
      <c r="CU14" s="658"/>
      <c r="CV14" s="658"/>
      <c r="CW14" s="658"/>
      <c r="CX14" s="658"/>
      <c r="CY14" s="659"/>
      <c r="CZ14" s="695">
        <v>7.7</v>
      </c>
      <c r="DA14" s="695"/>
      <c r="DB14" s="695"/>
      <c r="DC14" s="695"/>
      <c r="DD14" s="663">
        <v>1367</v>
      </c>
      <c r="DE14" s="658"/>
      <c r="DF14" s="658"/>
      <c r="DG14" s="658"/>
      <c r="DH14" s="658"/>
      <c r="DI14" s="658"/>
      <c r="DJ14" s="658"/>
      <c r="DK14" s="658"/>
      <c r="DL14" s="658"/>
      <c r="DM14" s="658"/>
      <c r="DN14" s="658"/>
      <c r="DO14" s="658"/>
      <c r="DP14" s="659"/>
      <c r="DQ14" s="663">
        <v>177794</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233</v>
      </c>
      <c r="AA15" s="695"/>
      <c r="AB15" s="695"/>
      <c r="AC15" s="695"/>
      <c r="AD15" s="696" t="s">
        <v>233</v>
      </c>
      <c r="AE15" s="696"/>
      <c r="AF15" s="696"/>
      <c r="AG15" s="696"/>
      <c r="AH15" s="696"/>
      <c r="AI15" s="696"/>
      <c r="AJ15" s="696"/>
      <c r="AK15" s="696"/>
      <c r="AL15" s="660" t="s">
        <v>265</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7048</v>
      </c>
      <c r="BH15" s="658"/>
      <c r="BI15" s="658"/>
      <c r="BJ15" s="658"/>
      <c r="BK15" s="658"/>
      <c r="BL15" s="658"/>
      <c r="BM15" s="658"/>
      <c r="BN15" s="659"/>
      <c r="BO15" s="695">
        <v>6.5</v>
      </c>
      <c r="BP15" s="695"/>
      <c r="BQ15" s="695"/>
      <c r="BR15" s="695"/>
      <c r="BS15" s="696" t="s">
        <v>131</v>
      </c>
      <c r="BT15" s="696"/>
      <c r="BU15" s="696"/>
      <c r="BV15" s="696"/>
      <c r="BW15" s="696"/>
      <c r="BX15" s="696"/>
      <c r="BY15" s="696"/>
      <c r="BZ15" s="696"/>
      <c r="CA15" s="696"/>
      <c r="CB15" s="731"/>
      <c r="CD15" s="654" t="s">
        <v>267</v>
      </c>
      <c r="CE15" s="655"/>
      <c r="CF15" s="655"/>
      <c r="CG15" s="655"/>
      <c r="CH15" s="655"/>
      <c r="CI15" s="655"/>
      <c r="CJ15" s="655"/>
      <c r="CK15" s="655"/>
      <c r="CL15" s="655"/>
      <c r="CM15" s="655"/>
      <c r="CN15" s="655"/>
      <c r="CO15" s="655"/>
      <c r="CP15" s="655"/>
      <c r="CQ15" s="656"/>
      <c r="CR15" s="657">
        <v>156369</v>
      </c>
      <c r="CS15" s="658"/>
      <c r="CT15" s="658"/>
      <c r="CU15" s="658"/>
      <c r="CV15" s="658"/>
      <c r="CW15" s="658"/>
      <c r="CX15" s="658"/>
      <c r="CY15" s="659"/>
      <c r="CZ15" s="695">
        <v>5</v>
      </c>
      <c r="DA15" s="695"/>
      <c r="DB15" s="695"/>
      <c r="DC15" s="695"/>
      <c r="DD15" s="663">
        <v>2792</v>
      </c>
      <c r="DE15" s="658"/>
      <c r="DF15" s="658"/>
      <c r="DG15" s="658"/>
      <c r="DH15" s="658"/>
      <c r="DI15" s="658"/>
      <c r="DJ15" s="658"/>
      <c r="DK15" s="658"/>
      <c r="DL15" s="658"/>
      <c r="DM15" s="658"/>
      <c r="DN15" s="658"/>
      <c r="DO15" s="658"/>
      <c r="DP15" s="659"/>
      <c r="DQ15" s="663">
        <v>133458</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814</v>
      </c>
      <c r="S16" s="658"/>
      <c r="T16" s="658"/>
      <c r="U16" s="658"/>
      <c r="V16" s="658"/>
      <c r="W16" s="658"/>
      <c r="X16" s="658"/>
      <c r="Y16" s="659"/>
      <c r="Z16" s="695">
        <v>0</v>
      </c>
      <c r="AA16" s="695"/>
      <c r="AB16" s="695"/>
      <c r="AC16" s="695"/>
      <c r="AD16" s="696">
        <v>814</v>
      </c>
      <c r="AE16" s="696"/>
      <c r="AF16" s="696"/>
      <c r="AG16" s="696"/>
      <c r="AH16" s="696"/>
      <c r="AI16" s="696"/>
      <c r="AJ16" s="696"/>
      <c r="AK16" s="696"/>
      <c r="AL16" s="660">
        <v>0.1</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233</v>
      </c>
      <c r="BH16" s="658"/>
      <c r="BI16" s="658"/>
      <c r="BJ16" s="658"/>
      <c r="BK16" s="658"/>
      <c r="BL16" s="658"/>
      <c r="BM16" s="658"/>
      <c r="BN16" s="659"/>
      <c r="BO16" s="695" t="s">
        <v>233</v>
      </c>
      <c r="BP16" s="695"/>
      <c r="BQ16" s="695"/>
      <c r="BR16" s="695"/>
      <c r="BS16" s="696" t="s">
        <v>233</v>
      </c>
      <c r="BT16" s="696"/>
      <c r="BU16" s="696"/>
      <c r="BV16" s="696"/>
      <c r="BW16" s="696"/>
      <c r="BX16" s="696"/>
      <c r="BY16" s="696"/>
      <c r="BZ16" s="696"/>
      <c r="CA16" s="696"/>
      <c r="CB16" s="731"/>
      <c r="CD16" s="654" t="s">
        <v>270</v>
      </c>
      <c r="CE16" s="655"/>
      <c r="CF16" s="655"/>
      <c r="CG16" s="655"/>
      <c r="CH16" s="655"/>
      <c r="CI16" s="655"/>
      <c r="CJ16" s="655"/>
      <c r="CK16" s="655"/>
      <c r="CL16" s="655"/>
      <c r="CM16" s="655"/>
      <c r="CN16" s="655"/>
      <c r="CO16" s="655"/>
      <c r="CP16" s="655"/>
      <c r="CQ16" s="656"/>
      <c r="CR16" s="657">
        <v>82727</v>
      </c>
      <c r="CS16" s="658"/>
      <c r="CT16" s="658"/>
      <c r="CU16" s="658"/>
      <c r="CV16" s="658"/>
      <c r="CW16" s="658"/>
      <c r="CX16" s="658"/>
      <c r="CY16" s="659"/>
      <c r="CZ16" s="695">
        <v>2.7</v>
      </c>
      <c r="DA16" s="695"/>
      <c r="DB16" s="695"/>
      <c r="DC16" s="695"/>
      <c r="DD16" s="663" t="s">
        <v>233</v>
      </c>
      <c r="DE16" s="658"/>
      <c r="DF16" s="658"/>
      <c r="DG16" s="658"/>
      <c r="DH16" s="658"/>
      <c r="DI16" s="658"/>
      <c r="DJ16" s="658"/>
      <c r="DK16" s="658"/>
      <c r="DL16" s="658"/>
      <c r="DM16" s="658"/>
      <c r="DN16" s="658"/>
      <c r="DO16" s="658"/>
      <c r="DP16" s="659"/>
      <c r="DQ16" s="663">
        <v>1151</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1544</v>
      </c>
      <c r="S17" s="658"/>
      <c r="T17" s="658"/>
      <c r="U17" s="658"/>
      <c r="V17" s="658"/>
      <c r="W17" s="658"/>
      <c r="X17" s="658"/>
      <c r="Y17" s="659"/>
      <c r="Z17" s="695">
        <v>0</v>
      </c>
      <c r="AA17" s="695"/>
      <c r="AB17" s="695"/>
      <c r="AC17" s="695"/>
      <c r="AD17" s="696">
        <v>1544</v>
      </c>
      <c r="AE17" s="696"/>
      <c r="AF17" s="696"/>
      <c r="AG17" s="696"/>
      <c r="AH17" s="696"/>
      <c r="AI17" s="696"/>
      <c r="AJ17" s="696"/>
      <c r="AK17" s="696"/>
      <c r="AL17" s="660">
        <v>0.1</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131</v>
      </c>
      <c r="BP17" s="695"/>
      <c r="BQ17" s="695"/>
      <c r="BR17" s="695"/>
      <c r="BS17" s="696" t="s">
        <v>131</v>
      </c>
      <c r="BT17" s="696"/>
      <c r="BU17" s="696"/>
      <c r="BV17" s="696"/>
      <c r="BW17" s="696"/>
      <c r="BX17" s="696"/>
      <c r="BY17" s="696"/>
      <c r="BZ17" s="696"/>
      <c r="CA17" s="696"/>
      <c r="CB17" s="731"/>
      <c r="CD17" s="654" t="s">
        <v>273</v>
      </c>
      <c r="CE17" s="655"/>
      <c r="CF17" s="655"/>
      <c r="CG17" s="655"/>
      <c r="CH17" s="655"/>
      <c r="CI17" s="655"/>
      <c r="CJ17" s="655"/>
      <c r="CK17" s="655"/>
      <c r="CL17" s="655"/>
      <c r="CM17" s="655"/>
      <c r="CN17" s="655"/>
      <c r="CO17" s="655"/>
      <c r="CP17" s="655"/>
      <c r="CQ17" s="656"/>
      <c r="CR17" s="657">
        <v>364841</v>
      </c>
      <c r="CS17" s="658"/>
      <c r="CT17" s="658"/>
      <c r="CU17" s="658"/>
      <c r="CV17" s="658"/>
      <c r="CW17" s="658"/>
      <c r="CX17" s="658"/>
      <c r="CY17" s="659"/>
      <c r="CZ17" s="695">
        <v>11.7</v>
      </c>
      <c r="DA17" s="695"/>
      <c r="DB17" s="695"/>
      <c r="DC17" s="695"/>
      <c r="DD17" s="663" t="s">
        <v>131</v>
      </c>
      <c r="DE17" s="658"/>
      <c r="DF17" s="658"/>
      <c r="DG17" s="658"/>
      <c r="DH17" s="658"/>
      <c r="DI17" s="658"/>
      <c r="DJ17" s="658"/>
      <c r="DK17" s="658"/>
      <c r="DL17" s="658"/>
      <c r="DM17" s="658"/>
      <c r="DN17" s="658"/>
      <c r="DO17" s="658"/>
      <c r="DP17" s="659"/>
      <c r="DQ17" s="663">
        <v>360112</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291</v>
      </c>
      <c r="S18" s="658"/>
      <c r="T18" s="658"/>
      <c r="U18" s="658"/>
      <c r="V18" s="658"/>
      <c r="W18" s="658"/>
      <c r="X18" s="658"/>
      <c r="Y18" s="659"/>
      <c r="Z18" s="695">
        <v>0</v>
      </c>
      <c r="AA18" s="695"/>
      <c r="AB18" s="695"/>
      <c r="AC18" s="695"/>
      <c r="AD18" s="696">
        <v>291</v>
      </c>
      <c r="AE18" s="696"/>
      <c r="AF18" s="696"/>
      <c r="AG18" s="696"/>
      <c r="AH18" s="696"/>
      <c r="AI18" s="696"/>
      <c r="AJ18" s="696"/>
      <c r="AK18" s="696"/>
      <c r="AL18" s="660">
        <v>0</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233</v>
      </c>
      <c r="BH18" s="658"/>
      <c r="BI18" s="658"/>
      <c r="BJ18" s="658"/>
      <c r="BK18" s="658"/>
      <c r="BL18" s="658"/>
      <c r="BM18" s="658"/>
      <c r="BN18" s="659"/>
      <c r="BO18" s="695" t="s">
        <v>233</v>
      </c>
      <c r="BP18" s="695"/>
      <c r="BQ18" s="695"/>
      <c r="BR18" s="695"/>
      <c r="BS18" s="696" t="s">
        <v>233</v>
      </c>
      <c r="BT18" s="696"/>
      <c r="BU18" s="696"/>
      <c r="BV18" s="696"/>
      <c r="BW18" s="696"/>
      <c r="BX18" s="696"/>
      <c r="BY18" s="696"/>
      <c r="BZ18" s="696"/>
      <c r="CA18" s="696"/>
      <c r="CB18" s="731"/>
      <c r="CD18" s="654" t="s">
        <v>276</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233</v>
      </c>
      <c r="DA18" s="695"/>
      <c r="DB18" s="695"/>
      <c r="DC18" s="695"/>
      <c r="DD18" s="663" t="s">
        <v>131</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291</v>
      </c>
      <c r="S19" s="658"/>
      <c r="T19" s="658"/>
      <c r="U19" s="658"/>
      <c r="V19" s="658"/>
      <c r="W19" s="658"/>
      <c r="X19" s="658"/>
      <c r="Y19" s="659"/>
      <c r="Z19" s="695">
        <v>0</v>
      </c>
      <c r="AA19" s="695"/>
      <c r="AB19" s="695"/>
      <c r="AC19" s="695"/>
      <c r="AD19" s="696">
        <v>291</v>
      </c>
      <c r="AE19" s="696"/>
      <c r="AF19" s="696"/>
      <c r="AG19" s="696"/>
      <c r="AH19" s="696"/>
      <c r="AI19" s="696"/>
      <c r="AJ19" s="696"/>
      <c r="AK19" s="696"/>
      <c r="AL19" s="660">
        <v>0</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1710</v>
      </c>
      <c r="BH19" s="658"/>
      <c r="BI19" s="658"/>
      <c r="BJ19" s="658"/>
      <c r="BK19" s="658"/>
      <c r="BL19" s="658"/>
      <c r="BM19" s="658"/>
      <c r="BN19" s="659"/>
      <c r="BO19" s="695">
        <v>1.6</v>
      </c>
      <c r="BP19" s="695"/>
      <c r="BQ19" s="695"/>
      <c r="BR19" s="695"/>
      <c r="BS19" s="696" t="s">
        <v>131</v>
      </c>
      <c r="BT19" s="696"/>
      <c r="BU19" s="696"/>
      <c r="BV19" s="696"/>
      <c r="BW19" s="696"/>
      <c r="BX19" s="696"/>
      <c r="BY19" s="696"/>
      <c r="BZ19" s="696"/>
      <c r="CA19" s="696"/>
      <c r="CB19" s="731"/>
      <c r="CD19" s="654" t="s">
        <v>279</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233</v>
      </c>
      <c r="DA19" s="695"/>
      <c r="DB19" s="695"/>
      <c r="DC19" s="695"/>
      <c r="DD19" s="663" t="s">
        <v>233</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32" t="s">
        <v>280</v>
      </c>
      <c r="C20" s="733"/>
      <c r="D20" s="733"/>
      <c r="E20" s="733"/>
      <c r="F20" s="733"/>
      <c r="G20" s="733"/>
      <c r="H20" s="733"/>
      <c r="I20" s="733"/>
      <c r="J20" s="733"/>
      <c r="K20" s="733"/>
      <c r="L20" s="733"/>
      <c r="M20" s="733"/>
      <c r="N20" s="733"/>
      <c r="O20" s="733"/>
      <c r="P20" s="733"/>
      <c r="Q20" s="734"/>
      <c r="R20" s="657" t="s">
        <v>233</v>
      </c>
      <c r="S20" s="658"/>
      <c r="T20" s="658"/>
      <c r="U20" s="658"/>
      <c r="V20" s="658"/>
      <c r="W20" s="658"/>
      <c r="X20" s="658"/>
      <c r="Y20" s="659"/>
      <c r="Z20" s="695" t="s">
        <v>131</v>
      </c>
      <c r="AA20" s="695"/>
      <c r="AB20" s="695"/>
      <c r="AC20" s="695"/>
      <c r="AD20" s="696" t="s">
        <v>233</v>
      </c>
      <c r="AE20" s="696"/>
      <c r="AF20" s="696"/>
      <c r="AG20" s="696"/>
      <c r="AH20" s="696"/>
      <c r="AI20" s="696"/>
      <c r="AJ20" s="696"/>
      <c r="AK20" s="696"/>
      <c r="AL20" s="660" t="s">
        <v>233</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1710</v>
      </c>
      <c r="BH20" s="658"/>
      <c r="BI20" s="658"/>
      <c r="BJ20" s="658"/>
      <c r="BK20" s="658"/>
      <c r="BL20" s="658"/>
      <c r="BM20" s="658"/>
      <c r="BN20" s="659"/>
      <c r="BO20" s="695">
        <v>1.6</v>
      </c>
      <c r="BP20" s="695"/>
      <c r="BQ20" s="695"/>
      <c r="BR20" s="695"/>
      <c r="BS20" s="696" t="s">
        <v>131</v>
      </c>
      <c r="BT20" s="696"/>
      <c r="BU20" s="696"/>
      <c r="BV20" s="696"/>
      <c r="BW20" s="696"/>
      <c r="BX20" s="696"/>
      <c r="BY20" s="696"/>
      <c r="BZ20" s="696"/>
      <c r="CA20" s="696"/>
      <c r="CB20" s="731"/>
      <c r="CD20" s="654" t="s">
        <v>282</v>
      </c>
      <c r="CE20" s="655"/>
      <c r="CF20" s="655"/>
      <c r="CG20" s="655"/>
      <c r="CH20" s="655"/>
      <c r="CI20" s="655"/>
      <c r="CJ20" s="655"/>
      <c r="CK20" s="655"/>
      <c r="CL20" s="655"/>
      <c r="CM20" s="655"/>
      <c r="CN20" s="655"/>
      <c r="CO20" s="655"/>
      <c r="CP20" s="655"/>
      <c r="CQ20" s="656"/>
      <c r="CR20" s="657">
        <v>3107806</v>
      </c>
      <c r="CS20" s="658"/>
      <c r="CT20" s="658"/>
      <c r="CU20" s="658"/>
      <c r="CV20" s="658"/>
      <c r="CW20" s="658"/>
      <c r="CX20" s="658"/>
      <c r="CY20" s="659"/>
      <c r="CZ20" s="695">
        <v>100</v>
      </c>
      <c r="DA20" s="695"/>
      <c r="DB20" s="695"/>
      <c r="DC20" s="695"/>
      <c r="DD20" s="663">
        <v>231149</v>
      </c>
      <c r="DE20" s="658"/>
      <c r="DF20" s="658"/>
      <c r="DG20" s="658"/>
      <c r="DH20" s="658"/>
      <c r="DI20" s="658"/>
      <c r="DJ20" s="658"/>
      <c r="DK20" s="658"/>
      <c r="DL20" s="658"/>
      <c r="DM20" s="658"/>
      <c r="DN20" s="658"/>
      <c r="DO20" s="658"/>
      <c r="DP20" s="659"/>
      <c r="DQ20" s="663">
        <v>2119581</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1555073</v>
      </c>
      <c r="S21" s="658"/>
      <c r="T21" s="658"/>
      <c r="U21" s="658"/>
      <c r="V21" s="658"/>
      <c r="W21" s="658"/>
      <c r="X21" s="658"/>
      <c r="Y21" s="659"/>
      <c r="Z21" s="695">
        <v>49.2</v>
      </c>
      <c r="AA21" s="695"/>
      <c r="AB21" s="695"/>
      <c r="AC21" s="695"/>
      <c r="AD21" s="696">
        <v>1318050</v>
      </c>
      <c r="AE21" s="696"/>
      <c r="AF21" s="696"/>
      <c r="AG21" s="696"/>
      <c r="AH21" s="696"/>
      <c r="AI21" s="696"/>
      <c r="AJ21" s="696"/>
      <c r="AK21" s="696"/>
      <c r="AL21" s="660">
        <v>88.6</v>
      </c>
      <c r="AM21" s="661"/>
      <c r="AN21" s="661"/>
      <c r="AO21" s="697"/>
      <c r="AP21" s="654" t="s">
        <v>284</v>
      </c>
      <c r="AQ21" s="735"/>
      <c r="AR21" s="735"/>
      <c r="AS21" s="735"/>
      <c r="AT21" s="735"/>
      <c r="AU21" s="735"/>
      <c r="AV21" s="735"/>
      <c r="AW21" s="735"/>
      <c r="AX21" s="735"/>
      <c r="AY21" s="735"/>
      <c r="AZ21" s="735"/>
      <c r="BA21" s="735"/>
      <c r="BB21" s="735"/>
      <c r="BC21" s="735"/>
      <c r="BD21" s="735"/>
      <c r="BE21" s="735"/>
      <c r="BF21" s="736"/>
      <c r="BG21" s="657">
        <v>1710</v>
      </c>
      <c r="BH21" s="658"/>
      <c r="BI21" s="658"/>
      <c r="BJ21" s="658"/>
      <c r="BK21" s="658"/>
      <c r="BL21" s="658"/>
      <c r="BM21" s="658"/>
      <c r="BN21" s="659"/>
      <c r="BO21" s="695">
        <v>1.6</v>
      </c>
      <c r="BP21" s="695"/>
      <c r="BQ21" s="695"/>
      <c r="BR21" s="695"/>
      <c r="BS21" s="696" t="s">
        <v>131</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1318050</v>
      </c>
      <c r="S22" s="658"/>
      <c r="T22" s="658"/>
      <c r="U22" s="658"/>
      <c r="V22" s="658"/>
      <c r="W22" s="658"/>
      <c r="X22" s="658"/>
      <c r="Y22" s="659"/>
      <c r="Z22" s="695">
        <v>41.7</v>
      </c>
      <c r="AA22" s="695"/>
      <c r="AB22" s="695"/>
      <c r="AC22" s="695"/>
      <c r="AD22" s="696">
        <v>1318050</v>
      </c>
      <c r="AE22" s="696"/>
      <c r="AF22" s="696"/>
      <c r="AG22" s="696"/>
      <c r="AH22" s="696"/>
      <c r="AI22" s="696"/>
      <c r="AJ22" s="696"/>
      <c r="AK22" s="696"/>
      <c r="AL22" s="660">
        <v>88.6</v>
      </c>
      <c r="AM22" s="661"/>
      <c r="AN22" s="661"/>
      <c r="AO22" s="697"/>
      <c r="AP22" s="654" t="s">
        <v>286</v>
      </c>
      <c r="AQ22" s="735"/>
      <c r="AR22" s="735"/>
      <c r="AS22" s="735"/>
      <c r="AT22" s="735"/>
      <c r="AU22" s="735"/>
      <c r="AV22" s="735"/>
      <c r="AW22" s="735"/>
      <c r="AX22" s="735"/>
      <c r="AY22" s="735"/>
      <c r="AZ22" s="735"/>
      <c r="BA22" s="735"/>
      <c r="BB22" s="735"/>
      <c r="BC22" s="735"/>
      <c r="BD22" s="735"/>
      <c r="BE22" s="735"/>
      <c r="BF22" s="736"/>
      <c r="BG22" s="657" t="s">
        <v>233</v>
      </c>
      <c r="BH22" s="658"/>
      <c r="BI22" s="658"/>
      <c r="BJ22" s="658"/>
      <c r="BK22" s="658"/>
      <c r="BL22" s="658"/>
      <c r="BM22" s="658"/>
      <c r="BN22" s="659"/>
      <c r="BO22" s="695" t="s">
        <v>233</v>
      </c>
      <c r="BP22" s="695"/>
      <c r="BQ22" s="695"/>
      <c r="BR22" s="695"/>
      <c r="BS22" s="696" t="s">
        <v>131</v>
      </c>
      <c r="BT22" s="696"/>
      <c r="BU22" s="696"/>
      <c r="BV22" s="696"/>
      <c r="BW22" s="696"/>
      <c r="BX22" s="696"/>
      <c r="BY22" s="696"/>
      <c r="BZ22" s="696"/>
      <c r="CA22" s="696"/>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288</v>
      </c>
      <c r="C23" s="655"/>
      <c r="D23" s="655"/>
      <c r="E23" s="655"/>
      <c r="F23" s="655"/>
      <c r="G23" s="655"/>
      <c r="H23" s="655"/>
      <c r="I23" s="655"/>
      <c r="J23" s="655"/>
      <c r="K23" s="655"/>
      <c r="L23" s="655"/>
      <c r="M23" s="655"/>
      <c r="N23" s="655"/>
      <c r="O23" s="655"/>
      <c r="P23" s="655"/>
      <c r="Q23" s="656"/>
      <c r="R23" s="657">
        <v>237022</v>
      </c>
      <c r="S23" s="658"/>
      <c r="T23" s="658"/>
      <c r="U23" s="658"/>
      <c r="V23" s="658"/>
      <c r="W23" s="658"/>
      <c r="X23" s="658"/>
      <c r="Y23" s="659"/>
      <c r="Z23" s="695">
        <v>7.5</v>
      </c>
      <c r="AA23" s="695"/>
      <c r="AB23" s="695"/>
      <c r="AC23" s="695"/>
      <c r="AD23" s="696" t="s">
        <v>233</v>
      </c>
      <c r="AE23" s="696"/>
      <c r="AF23" s="696"/>
      <c r="AG23" s="696"/>
      <c r="AH23" s="696"/>
      <c r="AI23" s="696"/>
      <c r="AJ23" s="696"/>
      <c r="AK23" s="696"/>
      <c r="AL23" s="660" t="s">
        <v>233</v>
      </c>
      <c r="AM23" s="661"/>
      <c r="AN23" s="661"/>
      <c r="AO23" s="697"/>
      <c r="AP23" s="654" t="s">
        <v>289</v>
      </c>
      <c r="AQ23" s="735"/>
      <c r="AR23" s="735"/>
      <c r="AS23" s="735"/>
      <c r="AT23" s="735"/>
      <c r="AU23" s="735"/>
      <c r="AV23" s="735"/>
      <c r="AW23" s="735"/>
      <c r="AX23" s="735"/>
      <c r="AY23" s="735"/>
      <c r="AZ23" s="735"/>
      <c r="BA23" s="735"/>
      <c r="BB23" s="735"/>
      <c r="BC23" s="735"/>
      <c r="BD23" s="735"/>
      <c r="BE23" s="735"/>
      <c r="BF23" s="736"/>
      <c r="BG23" s="657" t="s">
        <v>233</v>
      </c>
      <c r="BH23" s="658"/>
      <c r="BI23" s="658"/>
      <c r="BJ23" s="658"/>
      <c r="BK23" s="658"/>
      <c r="BL23" s="658"/>
      <c r="BM23" s="658"/>
      <c r="BN23" s="659"/>
      <c r="BO23" s="695" t="s">
        <v>131</v>
      </c>
      <c r="BP23" s="695"/>
      <c r="BQ23" s="695"/>
      <c r="BR23" s="695"/>
      <c r="BS23" s="696" t="s">
        <v>233</v>
      </c>
      <c r="BT23" s="696"/>
      <c r="BU23" s="696"/>
      <c r="BV23" s="696"/>
      <c r="BW23" s="696"/>
      <c r="BX23" s="696"/>
      <c r="BY23" s="696"/>
      <c r="BZ23" s="696"/>
      <c r="CA23" s="696"/>
      <c r="CB23" s="731"/>
      <c r="CD23" s="715" t="s">
        <v>227</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15">
      <c r="B24" s="654" t="s">
        <v>295</v>
      </c>
      <c r="C24" s="655"/>
      <c r="D24" s="655"/>
      <c r="E24" s="655"/>
      <c r="F24" s="655"/>
      <c r="G24" s="655"/>
      <c r="H24" s="655"/>
      <c r="I24" s="655"/>
      <c r="J24" s="655"/>
      <c r="K24" s="655"/>
      <c r="L24" s="655"/>
      <c r="M24" s="655"/>
      <c r="N24" s="655"/>
      <c r="O24" s="655"/>
      <c r="P24" s="655"/>
      <c r="Q24" s="656"/>
      <c r="R24" s="657">
        <v>1</v>
      </c>
      <c r="S24" s="658"/>
      <c r="T24" s="658"/>
      <c r="U24" s="658"/>
      <c r="V24" s="658"/>
      <c r="W24" s="658"/>
      <c r="X24" s="658"/>
      <c r="Y24" s="659"/>
      <c r="Z24" s="695">
        <v>0</v>
      </c>
      <c r="AA24" s="695"/>
      <c r="AB24" s="695"/>
      <c r="AC24" s="695"/>
      <c r="AD24" s="696" t="s">
        <v>131</v>
      </c>
      <c r="AE24" s="696"/>
      <c r="AF24" s="696"/>
      <c r="AG24" s="696"/>
      <c r="AH24" s="696"/>
      <c r="AI24" s="696"/>
      <c r="AJ24" s="696"/>
      <c r="AK24" s="696"/>
      <c r="AL24" s="660" t="s">
        <v>233</v>
      </c>
      <c r="AM24" s="661"/>
      <c r="AN24" s="661"/>
      <c r="AO24" s="697"/>
      <c r="AP24" s="654" t="s">
        <v>296</v>
      </c>
      <c r="AQ24" s="735"/>
      <c r="AR24" s="735"/>
      <c r="AS24" s="735"/>
      <c r="AT24" s="735"/>
      <c r="AU24" s="735"/>
      <c r="AV24" s="735"/>
      <c r="AW24" s="735"/>
      <c r="AX24" s="735"/>
      <c r="AY24" s="735"/>
      <c r="AZ24" s="735"/>
      <c r="BA24" s="735"/>
      <c r="BB24" s="735"/>
      <c r="BC24" s="735"/>
      <c r="BD24" s="735"/>
      <c r="BE24" s="735"/>
      <c r="BF24" s="736"/>
      <c r="BG24" s="657" t="s">
        <v>131</v>
      </c>
      <c r="BH24" s="658"/>
      <c r="BI24" s="658"/>
      <c r="BJ24" s="658"/>
      <c r="BK24" s="658"/>
      <c r="BL24" s="658"/>
      <c r="BM24" s="658"/>
      <c r="BN24" s="659"/>
      <c r="BO24" s="695" t="s">
        <v>233</v>
      </c>
      <c r="BP24" s="695"/>
      <c r="BQ24" s="695"/>
      <c r="BR24" s="695"/>
      <c r="BS24" s="696" t="s">
        <v>131</v>
      </c>
      <c r="BT24" s="696"/>
      <c r="BU24" s="696"/>
      <c r="BV24" s="696"/>
      <c r="BW24" s="696"/>
      <c r="BX24" s="696"/>
      <c r="BY24" s="696"/>
      <c r="BZ24" s="696"/>
      <c r="CA24" s="696"/>
      <c r="CB24" s="731"/>
      <c r="CD24" s="712" t="s">
        <v>297</v>
      </c>
      <c r="CE24" s="713"/>
      <c r="CF24" s="713"/>
      <c r="CG24" s="713"/>
      <c r="CH24" s="713"/>
      <c r="CI24" s="713"/>
      <c r="CJ24" s="713"/>
      <c r="CK24" s="713"/>
      <c r="CL24" s="713"/>
      <c r="CM24" s="713"/>
      <c r="CN24" s="713"/>
      <c r="CO24" s="713"/>
      <c r="CP24" s="713"/>
      <c r="CQ24" s="714"/>
      <c r="CR24" s="709">
        <v>897466</v>
      </c>
      <c r="CS24" s="710"/>
      <c r="CT24" s="710"/>
      <c r="CU24" s="710"/>
      <c r="CV24" s="710"/>
      <c r="CW24" s="710"/>
      <c r="CX24" s="710"/>
      <c r="CY24" s="738"/>
      <c r="CZ24" s="739">
        <v>28.9</v>
      </c>
      <c r="DA24" s="721"/>
      <c r="DB24" s="721"/>
      <c r="DC24" s="741"/>
      <c r="DD24" s="737">
        <v>750978</v>
      </c>
      <c r="DE24" s="710"/>
      <c r="DF24" s="710"/>
      <c r="DG24" s="710"/>
      <c r="DH24" s="710"/>
      <c r="DI24" s="710"/>
      <c r="DJ24" s="710"/>
      <c r="DK24" s="738"/>
      <c r="DL24" s="737">
        <v>651265</v>
      </c>
      <c r="DM24" s="710"/>
      <c r="DN24" s="710"/>
      <c r="DO24" s="710"/>
      <c r="DP24" s="710"/>
      <c r="DQ24" s="710"/>
      <c r="DR24" s="710"/>
      <c r="DS24" s="710"/>
      <c r="DT24" s="710"/>
      <c r="DU24" s="710"/>
      <c r="DV24" s="738"/>
      <c r="DW24" s="739">
        <v>43.5</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1719291</v>
      </c>
      <c r="S25" s="658"/>
      <c r="T25" s="658"/>
      <c r="U25" s="658"/>
      <c r="V25" s="658"/>
      <c r="W25" s="658"/>
      <c r="X25" s="658"/>
      <c r="Y25" s="659"/>
      <c r="Z25" s="695">
        <v>54.4</v>
      </c>
      <c r="AA25" s="695"/>
      <c r="AB25" s="695"/>
      <c r="AC25" s="695"/>
      <c r="AD25" s="696">
        <v>1482268</v>
      </c>
      <c r="AE25" s="696"/>
      <c r="AF25" s="696"/>
      <c r="AG25" s="696"/>
      <c r="AH25" s="696"/>
      <c r="AI25" s="696"/>
      <c r="AJ25" s="696"/>
      <c r="AK25" s="696"/>
      <c r="AL25" s="660">
        <v>99.7</v>
      </c>
      <c r="AM25" s="661"/>
      <c r="AN25" s="661"/>
      <c r="AO25" s="697"/>
      <c r="AP25" s="654" t="s">
        <v>299</v>
      </c>
      <c r="AQ25" s="735"/>
      <c r="AR25" s="735"/>
      <c r="AS25" s="735"/>
      <c r="AT25" s="735"/>
      <c r="AU25" s="735"/>
      <c r="AV25" s="735"/>
      <c r="AW25" s="735"/>
      <c r="AX25" s="735"/>
      <c r="AY25" s="735"/>
      <c r="AZ25" s="735"/>
      <c r="BA25" s="735"/>
      <c r="BB25" s="735"/>
      <c r="BC25" s="735"/>
      <c r="BD25" s="735"/>
      <c r="BE25" s="735"/>
      <c r="BF25" s="736"/>
      <c r="BG25" s="657" t="s">
        <v>131</v>
      </c>
      <c r="BH25" s="658"/>
      <c r="BI25" s="658"/>
      <c r="BJ25" s="658"/>
      <c r="BK25" s="658"/>
      <c r="BL25" s="658"/>
      <c r="BM25" s="658"/>
      <c r="BN25" s="659"/>
      <c r="BO25" s="695" t="s">
        <v>131</v>
      </c>
      <c r="BP25" s="695"/>
      <c r="BQ25" s="695"/>
      <c r="BR25" s="695"/>
      <c r="BS25" s="696" t="s">
        <v>233</v>
      </c>
      <c r="BT25" s="696"/>
      <c r="BU25" s="696"/>
      <c r="BV25" s="696"/>
      <c r="BW25" s="696"/>
      <c r="BX25" s="696"/>
      <c r="BY25" s="696"/>
      <c r="BZ25" s="696"/>
      <c r="CA25" s="696"/>
      <c r="CB25" s="731"/>
      <c r="CD25" s="654" t="s">
        <v>300</v>
      </c>
      <c r="CE25" s="655"/>
      <c r="CF25" s="655"/>
      <c r="CG25" s="655"/>
      <c r="CH25" s="655"/>
      <c r="CI25" s="655"/>
      <c r="CJ25" s="655"/>
      <c r="CK25" s="655"/>
      <c r="CL25" s="655"/>
      <c r="CM25" s="655"/>
      <c r="CN25" s="655"/>
      <c r="CO25" s="655"/>
      <c r="CP25" s="655"/>
      <c r="CQ25" s="656"/>
      <c r="CR25" s="657">
        <v>397438</v>
      </c>
      <c r="CS25" s="670"/>
      <c r="CT25" s="670"/>
      <c r="CU25" s="670"/>
      <c r="CV25" s="670"/>
      <c r="CW25" s="670"/>
      <c r="CX25" s="670"/>
      <c r="CY25" s="671"/>
      <c r="CZ25" s="660">
        <v>12.8</v>
      </c>
      <c r="DA25" s="672"/>
      <c r="DB25" s="672"/>
      <c r="DC25" s="673"/>
      <c r="DD25" s="663">
        <v>346436</v>
      </c>
      <c r="DE25" s="670"/>
      <c r="DF25" s="670"/>
      <c r="DG25" s="670"/>
      <c r="DH25" s="670"/>
      <c r="DI25" s="670"/>
      <c r="DJ25" s="670"/>
      <c r="DK25" s="671"/>
      <c r="DL25" s="663">
        <v>264560</v>
      </c>
      <c r="DM25" s="670"/>
      <c r="DN25" s="670"/>
      <c r="DO25" s="670"/>
      <c r="DP25" s="670"/>
      <c r="DQ25" s="670"/>
      <c r="DR25" s="670"/>
      <c r="DS25" s="670"/>
      <c r="DT25" s="670"/>
      <c r="DU25" s="670"/>
      <c r="DV25" s="671"/>
      <c r="DW25" s="660">
        <v>17.7</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t="s">
        <v>131</v>
      </c>
      <c r="S26" s="658"/>
      <c r="T26" s="658"/>
      <c r="U26" s="658"/>
      <c r="V26" s="658"/>
      <c r="W26" s="658"/>
      <c r="X26" s="658"/>
      <c r="Y26" s="659"/>
      <c r="Z26" s="695" t="s">
        <v>233</v>
      </c>
      <c r="AA26" s="695"/>
      <c r="AB26" s="695"/>
      <c r="AC26" s="695"/>
      <c r="AD26" s="696" t="s">
        <v>131</v>
      </c>
      <c r="AE26" s="696"/>
      <c r="AF26" s="696"/>
      <c r="AG26" s="696"/>
      <c r="AH26" s="696"/>
      <c r="AI26" s="696"/>
      <c r="AJ26" s="696"/>
      <c r="AK26" s="696"/>
      <c r="AL26" s="660" t="s">
        <v>233</v>
      </c>
      <c r="AM26" s="661"/>
      <c r="AN26" s="661"/>
      <c r="AO26" s="697"/>
      <c r="AP26" s="654" t="s">
        <v>302</v>
      </c>
      <c r="AQ26" s="735"/>
      <c r="AR26" s="735"/>
      <c r="AS26" s="735"/>
      <c r="AT26" s="735"/>
      <c r="AU26" s="735"/>
      <c r="AV26" s="735"/>
      <c r="AW26" s="735"/>
      <c r="AX26" s="735"/>
      <c r="AY26" s="735"/>
      <c r="AZ26" s="735"/>
      <c r="BA26" s="735"/>
      <c r="BB26" s="735"/>
      <c r="BC26" s="735"/>
      <c r="BD26" s="735"/>
      <c r="BE26" s="735"/>
      <c r="BF26" s="736"/>
      <c r="BG26" s="657" t="s">
        <v>233</v>
      </c>
      <c r="BH26" s="658"/>
      <c r="BI26" s="658"/>
      <c r="BJ26" s="658"/>
      <c r="BK26" s="658"/>
      <c r="BL26" s="658"/>
      <c r="BM26" s="658"/>
      <c r="BN26" s="659"/>
      <c r="BO26" s="695" t="s">
        <v>233</v>
      </c>
      <c r="BP26" s="695"/>
      <c r="BQ26" s="695"/>
      <c r="BR26" s="695"/>
      <c r="BS26" s="696" t="s">
        <v>131</v>
      </c>
      <c r="BT26" s="696"/>
      <c r="BU26" s="696"/>
      <c r="BV26" s="696"/>
      <c r="BW26" s="696"/>
      <c r="BX26" s="696"/>
      <c r="BY26" s="696"/>
      <c r="BZ26" s="696"/>
      <c r="CA26" s="696"/>
      <c r="CB26" s="731"/>
      <c r="CD26" s="654" t="s">
        <v>303</v>
      </c>
      <c r="CE26" s="655"/>
      <c r="CF26" s="655"/>
      <c r="CG26" s="655"/>
      <c r="CH26" s="655"/>
      <c r="CI26" s="655"/>
      <c r="CJ26" s="655"/>
      <c r="CK26" s="655"/>
      <c r="CL26" s="655"/>
      <c r="CM26" s="655"/>
      <c r="CN26" s="655"/>
      <c r="CO26" s="655"/>
      <c r="CP26" s="655"/>
      <c r="CQ26" s="656"/>
      <c r="CR26" s="657">
        <v>188389</v>
      </c>
      <c r="CS26" s="658"/>
      <c r="CT26" s="658"/>
      <c r="CU26" s="658"/>
      <c r="CV26" s="658"/>
      <c r="CW26" s="658"/>
      <c r="CX26" s="658"/>
      <c r="CY26" s="659"/>
      <c r="CZ26" s="660">
        <v>6.1</v>
      </c>
      <c r="DA26" s="672"/>
      <c r="DB26" s="672"/>
      <c r="DC26" s="673"/>
      <c r="DD26" s="663">
        <v>161896</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1361</v>
      </c>
      <c r="S27" s="658"/>
      <c r="T27" s="658"/>
      <c r="U27" s="658"/>
      <c r="V27" s="658"/>
      <c r="W27" s="658"/>
      <c r="X27" s="658"/>
      <c r="Y27" s="659"/>
      <c r="Z27" s="695">
        <v>0</v>
      </c>
      <c r="AA27" s="695"/>
      <c r="AB27" s="695"/>
      <c r="AC27" s="695"/>
      <c r="AD27" s="696" t="s">
        <v>131</v>
      </c>
      <c r="AE27" s="696"/>
      <c r="AF27" s="696"/>
      <c r="AG27" s="696"/>
      <c r="AH27" s="696"/>
      <c r="AI27" s="696"/>
      <c r="AJ27" s="696"/>
      <c r="AK27" s="696"/>
      <c r="AL27" s="660" t="s">
        <v>131</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108184</v>
      </c>
      <c r="BH27" s="658"/>
      <c r="BI27" s="658"/>
      <c r="BJ27" s="658"/>
      <c r="BK27" s="658"/>
      <c r="BL27" s="658"/>
      <c r="BM27" s="658"/>
      <c r="BN27" s="659"/>
      <c r="BO27" s="695">
        <v>100</v>
      </c>
      <c r="BP27" s="695"/>
      <c r="BQ27" s="695"/>
      <c r="BR27" s="695"/>
      <c r="BS27" s="696" t="s">
        <v>233</v>
      </c>
      <c r="BT27" s="696"/>
      <c r="BU27" s="696"/>
      <c r="BV27" s="696"/>
      <c r="BW27" s="696"/>
      <c r="BX27" s="696"/>
      <c r="BY27" s="696"/>
      <c r="BZ27" s="696"/>
      <c r="CA27" s="696"/>
      <c r="CB27" s="731"/>
      <c r="CD27" s="654" t="s">
        <v>306</v>
      </c>
      <c r="CE27" s="655"/>
      <c r="CF27" s="655"/>
      <c r="CG27" s="655"/>
      <c r="CH27" s="655"/>
      <c r="CI27" s="655"/>
      <c r="CJ27" s="655"/>
      <c r="CK27" s="655"/>
      <c r="CL27" s="655"/>
      <c r="CM27" s="655"/>
      <c r="CN27" s="655"/>
      <c r="CO27" s="655"/>
      <c r="CP27" s="655"/>
      <c r="CQ27" s="656"/>
      <c r="CR27" s="657">
        <v>135187</v>
      </c>
      <c r="CS27" s="670"/>
      <c r="CT27" s="670"/>
      <c r="CU27" s="670"/>
      <c r="CV27" s="670"/>
      <c r="CW27" s="670"/>
      <c r="CX27" s="670"/>
      <c r="CY27" s="671"/>
      <c r="CZ27" s="660">
        <v>4.3</v>
      </c>
      <c r="DA27" s="672"/>
      <c r="DB27" s="672"/>
      <c r="DC27" s="673"/>
      <c r="DD27" s="663">
        <v>44430</v>
      </c>
      <c r="DE27" s="670"/>
      <c r="DF27" s="670"/>
      <c r="DG27" s="670"/>
      <c r="DH27" s="670"/>
      <c r="DI27" s="670"/>
      <c r="DJ27" s="670"/>
      <c r="DK27" s="671"/>
      <c r="DL27" s="663">
        <v>26593</v>
      </c>
      <c r="DM27" s="670"/>
      <c r="DN27" s="670"/>
      <c r="DO27" s="670"/>
      <c r="DP27" s="670"/>
      <c r="DQ27" s="670"/>
      <c r="DR27" s="670"/>
      <c r="DS27" s="670"/>
      <c r="DT27" s="670"/>
      <c r="DU27" s="670"/>
      <c r="DV27" s="671"/>
      <c r="DW27" s="660">
        <v>1.8</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37888</v>
      </c>
      <c r="S28" s="658"/>
      <c r="T28" s="658"/>
      <c r="U28" s="658"/>
      <c r="V28" s="658"/>
      <c r="W28" s="658"/>
      <c r="X28" s="658"/>
      <c r="Y28" s="659"/>
      <c r="Z28" s="695">
        <v>1.2</v>
      </c>
      <c r="AA28" s="695"/>
      <c r="AB28" s="695"/>
      <c r="AC28" s="695"/>
      <c r="AD28" s="696">
        <v>248</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364841</v>
      </c>
      <c r="CS28" s="658"/>
      <c r="CT28" s="658"/>
      <c r="CU28" s="658"/>
      <c r="CV28" s="658"/>
      <c r="CW28" s="658"/>
      <c r="CX28" s="658"/>
      <c r="CY28" s="659"/>
      <c r="CZ28" s="660">
        <v>11.7</v>
      </c>
      <c r="DA28" s="672"/>
      <c r="DB28" s="672"/>
      <c r="DC28" s="673"/>
      <c r="DD28" s="663">
        <v>360112</v>
      </c>
      <c r="DE28" s="658"/>
      <c r="DF28" s="658"/>
      <c r="DG28" s="658"/>
      <c r="DH28" s="658"/>
      <c r="DI28" s="658"/>
      <c r="DJ28" s="658"/>
      <c r="DK28" s="659"/>
      <c r="DL28" s="663">
        <v>360112</v>
      </c>
      <c r="DM28" s="658"/>
      <c r="DN28" s="658"/>
      <c r="DO28" s="658"/>
      <c r="DP28" s="658"/>
      <c r="DQ28" s="658"/>
      <c r="DR28" s="658"/>
      <c r="DS28" s="658"/>
      <c r="DT28" s="658"/>
      <c r="DU28" s="658"/>
      <c r="DV28" s="659"/>
      <c r="DW28" s="660">
        <v>24</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6014</v>
      </c>
      <c r="S29" s="658"/>
      <c r="T29" s="658"/>
      <c r="U29" s="658"/>
      <c r="V29" s="658"/>
      <c r="W29" s="658"/>
      <c r="X29" s="658"/>
      <c r="Y29" s="659"/>
      <c r="Z29" s="695">
        <v>0.2</v>
      </c>
      <c r="AA29" s="695"/>
      <c r="AB29" s="695"/>
      <c r="AC29" s="695"/>
      <c r="AD29" s="696" t="s">
        <v>233</v>
      </c>
      <c r="AE29" s="696"/>
      <c r="AF29" s="696"/>
      <c r="AG29" s="696"/>
      <c r="AH29" s="696"/>
      <c r="AI29" s="696"/>
      <c r="AJ29" s="696"/>
      <c r="AK29" s="696"/>
      <c r="AL29" s="660" t="s">
        <v>233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310</v>
      </c>
      <c r="CE29" s="677"/>
      <c r="CF29" s="654" t="s">
        <v>71</v>
      </c>
      <c r="CG29" s="655"/>
      <c r="CH29" s="655"/>
      <c r="CI29" s="655"/>
      <c r="CJ29" s="655"/>
      <c r="CK29" s="655"/>
      <c r="CL29" s="655"/>
      <c r="CM29" s="655"/>
      <c r="CN29" s="655"/>
      <c r="CO29" s="655"/>
      <c r="CP29" s="655"/>
      <c r="CQ29" s="656"/>
      <c r="CR29" s="657">
        <v>364796</v>
      </c>
      <c r="CS29" s="670"/>
      <c r="CT29" s="670"/>
      <c r="CU29" s="670"/>
      <c r="CV29" s="670"/>
      <c r="CW29" s="670"/>
      <c r="CX29" s="670"/>
      <c r="CY29" s="671"/>
      <c r="CZ29" s="660">
        <v>11.7</v>
      </c>
      <c r="DA29" s="672"/>
      <c r="DB29" s="672"/>
      <c r="DC29" s="673"/>
      <c r="DD29" s="663">
        <v>360067</v>
      </c>
      <c r="DE29" s="670"/>
      <c r="DF29" s="670"/>
      <c r="DG29" s="670"/>
      <c r="DH29" s="670"/>
      <c r="DI29" s="670"/>
      <c r="DJ29" s="670"/>
      <c r="DK29" s="671"/>
      <c r="DL29" s="663">
        <v>360067</v>
      </c>
      <c r="DM29" s="670"/>
      <c r="DN29" s="670"/>
      <c r="DO29" s="670"/>
      <c r="DP29" s="670"/>
      <c r="DQ29" s="670"/>
      <c r="DR29" s="670"/>
      <c r="DS29" s="670"/>
      <c r="DT29" s="670"/>
      <c r="DU29" s="670"/>
      <c r="DV29" s="671"/>
      <c r="DW29" s="660">
        <v>24</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249171</v>
      </c>
      <c r="S30" s="658"/>
      <c r="T30" s="658"/>
      <c r="U30" s="658"/>
      <c r="V30" s="658"/>
      <c r="W30" s="658"/>
      <c r="X30" s="658"/>
      <c r="Y30" s="659"/>
      <c r="Z30" s="695">
        <v>7.9</v>
      </c>
      <c r="AA30" s="695"/>
      <c r="AB30" s="695"/>
      <c r="AC30" s="695"/>
      <c r="AD30" s="696" t="s">
        <v>233</v>
      </c>
      <c r="AE30" s="696"/>
      <c r="AF30" s="696"/>
      <c r="AG30" s="696"/>
      <c r="AH30" s="696"/>
      <c r="AI30" s="696"/>
      <c r="AJ30" s="696"/>
      <c r="AK30" s="696"/>
      <c r="AL30" s="660" t="s">
        <v>233</v>
      </c>
      <c r="AM30" s="661"/>
      <c r="AN30" s="661"/>
      <c r="AO30" s="697"/>
      <c r="AP30" s="715" t="s">
        <v>227</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355430</v>
      </c>
      <c r="CS30" s="658"/>
      <c r="CT30" s="658"/>
      <c r="CU30" s="658"/>
      <c r="CV30" s="658"/>
      <c r="CW30" s="658"/>
      <c r="CX30" s="658"/>
      <c r="CY30" s="659"/>
      <c r="CZ30" s="660">
        <v>11.4</v>
      </c>
      <c r="DA30" s="672"/>
      <c r="DB30" s="672"/>
      <c r="DC30" s="673"/>
      <c r="DD30" s="663">
        <v>350701</v>
      </c>
      <c r="DE30" s="658"/>
      <c r="DF30" s="658"/>
      <c r="DG30" s="658"/>
      <c r="DH30" s="658"/>
      <c r="DI30" s="658"/>
      <c r="DJ30" s="658"/>
      <c r="DK30" s="659"/>
      <c r="DL30" s="663">
        <v>350701</v>
      </c>
      <c r="DM30" s="658"/>
      <c r="DN30" s="658"/>
      <c r="DO30" s="658"/>
      <c r="DP30" s="658"/>
      <c r="DQ30" s="658"/>
      <c r="DR30" s="658"/>
      <c r="DS30" s="658"/>
      <c r="DT30" s="658"/>
      <c r="DU30" s="658"/>
      <c r="DV30" s="659"/>
      <c r="DW30" s="660">
        <v>23.4</v>
      </c>
      <c r="DX30" s="672"/>
      <c r="DY30" s="672"/>
      <c r="DZ30" s="672"/>
      <c r="EA30" s="672"/>
      <c r="EB30" s="672"/>
      <c r="EC30" s="684"/>
    </row>
    <row r="31" spans="2:133" ht="11.25" customHeight="1" x14ac:dyDescent="0.15">
      <c r="B31" s="732" t="s">
        <v>315</v>
      </c>
      <c r="C31" s="733"/>
      <c r="D31" s="733"/>
      <c r="E31" s="733"/>
      <c r="F31" s="733"/>
      <c r="G31" s="733"/>
      <c r="H31" s="733"/>
      <c r="I31" s="733"/>
      <c r="J31" s="733"/>
      <c r="K31" s="733"/>
      <c r="L31" s="733"/>
      <c r="M31" s="733"/>
      <c r="N31" s="733"/>
      <c r="O31" s="733"/>
      <c r="P31" s="733"/>
      <c r="Q31" s="734"/>
      <c r="R31" s="657" t="s">
        <v>131</v>
      </c>
      <c r="S31" s="658"/>
      <c r="T31" s="658"/>
      <c r="U31" s="658"/>
      <c r="V31" s="658"/>
      <c r="W31" s="658"/>
      <c r="X31" s="658"/>
      <c r="Y31" s="659"/>
      <c r="Z31" s="695" t="s">
        <v>131</v>
      </c>
      <c r="AA31" s="695"/>
      <c r="AB31" s="695"/>
      <c r="AC31" s="695"/>
      <c r="AD31" s="696" t="s">
        <v>233</v>
      </c>
      <c r="AE31" s="696"/>
      <c r="AF31" s="696"/>
      <c r="AG31" s="696"/>
      <c r="AH31" s="696"/>
      <c r="AI31" s="696"/>
      <c r="AJ31" s="696"/>
      <c r="AK31" s="696"/>
      <c r="AL31" s="660" t="s">
        <v>233</v>
      </c>
      <c r="AM31" s="661"/>
      <c r="AN31" s="661"/>
      <c r="AO31" s="697"/>
      <c r="AP31" s="723" t="s">
        <v>316</v>
      </c>
      <c r="AQ31" s="724"/>
      <c r="AR31" s="724"/>
      <c r="AS31" s="724"/>
      <c r="AT31" s="725" t="s">
        <v>317</v>
      </c>
      <c r="AU31" s="218"/>
      <c r="AV31" s="218"/>
      <c r="AW31" s="218"/>
      <c r="AX31" s="712" t="s">
        <v>190</v>
      </c>
      <c r="AY31" s="713"/>
      <c r="AZ31" s="713"/>
      <c r="BA31" s="713"/>
      <c r="BB31" s="713"/>
      <c r="BC31" s="713"/>
      <c r="BD31" s="713"/>
      <c r="BE31" s="713"/>
      <c r="BF31" s="714"/>
      <c r="BG31" s="719">
        <v>94.6</v>
      </c>
      <c r="BH31" s="720"/>
      <c r="BI31" s="720"/>
      <c r="BJ31" s="720"/>
      <c r="BK31" s="720"/>
      <c r="BL31" s="720"/>
      <c r="BM31" s="721">
        <v>86.3</v>
      </c>
      <c r="BN31" s="720"/>
      <c r="BO31" s="720"/>
      <c r="BP31" s="720"/>
      <c r="BQ31" s="722"/>
      <c r="BR31" s="719">
        <v>98.5</v>
      </c>
      <c r="BS31" s="720"/>
      <c r="BT31" s="720"/>
      <c r="BU31" s="720"/>
      <c r="BV31" s="720"/>
      <c r="BW31" s="720"/>
      <c r="BX31" s="721">
        <v>89.1</v>
      </c>
      <c r="BY31" s="720"/>
      <c r="BZ31" s="720"/>
      <c r="CA31" s="720"/>
      <c r="CB31" s="722"/>
      <c r="CD31" s="678"/>
      <c r="CE31" s="679"/>
      <c r="CF31" s="654" t="s">
        <v>318</v>
      </c>
      <c r="CG31" s="655"/>
      <c r="CH31" s="655"/>
      <c r="CI31" s="655"/>
      <c r="CJ31" s="655"/>
      <c r="CK31" s="655"/>
      <c r="CL31" s="655"/>
      <c r="CM31" s="655"/>
      <c r="CN31" s="655"/>
      <c r="CO31" s="655"/>
      <c r="CP31" s="655"/>
      <c r="CQ31" s="656"/>
      <c r="CR31" s="657">
        <v>9366</v>
      </c>
      <c r="CS31" s="670"/>
      <c r="CT31" s="670"/>
      <c r="CU31" s="670"/>
      <c r="CV31" s="670"/>
      <c r="CW31" s="670"/>
      <c r="CX31" s="670"/>
      <c r="CY31" s="671"/>
      <c r="CZ31" s="660">
        <v>0.3</v>
      </c>
      <c r="DA31" s="672"/>
      <c r="DB31" s="672"/>
      <c r="DC31" s="673"/>
      <c r="DD31" s="663">
        <v>9366</v>
      </c>
      <c r="DE31" s="670"/>
      <c r="DF31" s="670"/>
      <c r="DG31" s="670"/>
      <c r="DH31" s="670"/>
      <c r="DI31" s="670"/>
      <c r="DJ31" s="670"/>
      <c r="DK31" s="671"/>
      <c r="DL31" s="663">
        <v>9366</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317482</v>
      </c>
      <c r="S32" s="658"/>
      <c r="T32" s="658"/>
      <c r="U32" s="658"/>
      <c r="V32" s="658"/>
      <c r="W32" s="658"/>
      <c r="X32" s="658"/>
      <c r="Y32" s="659"/>
      <c r="Z32" s="695">
        <v>10</v>
      </c>
      <c r="AA32" s="695"/>
      <c r="AB32" s="695"/>
      <c r="AC32" s="695"/>
      <c r="AD32" s="696" t="s">
        <v>233</v>
      </c>
      <c r="AE32" s="696"/>
      <c r="AF32" s="696"/>
      <c r="AG32" s="696"/>
      <c r="AH32" s="696"/>
      <c r="AI32" s="696"/>
      <c r="AJ32" s="696"/>
      <c r="AK32" s="696"/>
      <c r="AL32" s="660" t="s">
        <v>233</v>
      </c>
      <c r="AM32" s="661"/>
      <c r="AN32" s="661"/>
      <c r="AO32" s="697"/>
      <c r="AP32" s="698"/>
      <c r="AQ32" s="699"/>
      <c r="AR32" s="699"/>
      <c r="AS32" s="699"/>
      <c r="AT32" s="726"/>
      <c r="AU32" s="214" t="s">
        <v>320</v>
      </c>
      <c r="AX32" s="654" t="s">
        <v>321</v>
      </c>
      <c r="AY32" s="655"/>
      <c r="AZ32" s="655"/>
      <c r="BA32" s="655"/>
      <c r="BB32" s="655"/>
      <c r="BC32" s="655"/>
      <c r="BD32" s="655"/>
      <c r="BE32" s="655"/>
      <c r="BF32" s="656"/>
      <c r="BG32" s="728">
        <v>99.5</v>
      </c>
      <c r="BH32" s="670"/>
      <c r="BI32" s="670"/>
      <c r="BJ32" s="670"/>
      <c r="BK32" s="670"/>
      <c r="BL32" s="670"/>
      <c r="BM32" s="661">
        <v>98.7</v>
      </c>
      <c r="BN32" s="670"/>
      <c r="BO32" s="670"/>
      <c r="BP32" s="670"/>
      <c r="BQ32" s="693"/>
      <c r="BR32" s="728">
        <v>99.2</v>
      </c>
      <c r="BS32" s="670"/>
      <c r="BT32" s="670"/>
      <c r="BU32" s="670"/>
      <c r="BV32" s="670"/>
      <c r="BW32" s="670"/>
      <c r="BX32" s="661">
        <v>98.5</v>
      </c>
      <c r="BY32" s="670"/>
      <c r="BZ32" s="670"/>
      <c r="CA32" s="670"/>
      <c r="CB32" s="693"/>
      <c r="CD32" s="680"/>
      <c r="CE32" s="681"/>
      <c r="CF32" s="654" t="s">
        <v>322</v>
      </c>
      <c r="CG32" s="655"/>
      <c r="CH32" s="655"/>
      <c r="CI32" s="655"/>
      <c r="CJ32" s="655"/>
      <c r="CK32" s="655"/>
      <c r="CL32" s="655"/>
      <c r="CM32" s="655"/>
      <c r="CN32" s="655"/>
      <c r="CO32" s="655"/>
      <c r="CP32" s="655"/>
      <c r="CQ32" s="656"/>
      <c r="CR32" s="657">
        <v>45</v>
      </c>
      <c r="CS32" s="658"/>
      <c r="CT32" s="658"/>
      <c r="CU32" s="658"/>
      <c r="CV32" s="658"/>
      <c r="CW32" s="658"/>
      <c r="CX32" s="658"/>
      <c r="CY32" s="659"/>
      <c r="CZ32" s="660">
        <v>0</v>
      </c>
      <c r="DA32" s="672"/>
      <c r="DB32" s="672"/>
      <c r="DC32" s="673"/>
      <c r="DD32" s="663">
        <v>45</v>
      </c>
      <c r="DE32" s="658"/>
      <c r="DF32" s="658"/>
      <c r="DG32" s="658"/>
      <c r="DH32" s="658"/>
      <c r="DI32" s="658"/>
      <c r="DJ32" s="658"/>
      <c r="DK32" s="659"/>
      <c r="DL32" s="663">
        <v>45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8644</v>
      </c>
      <c r="S33" s="658"/>
      <c r="T33" s="658"/>
      <c r="U33" s="658"/>
      <c r="V33" s="658"/>
      <c r="W33" s="658"/>
      <c r="X33" s="658"/>
      <c r="Y33" s="659"/>
      <c r="Z33" s="695">
        <v>0.3</v>
      </c>
      <c r="AA33" s="695"/>
      <c r="AB33" s="695"/>
      <c r="AC33" s="695"/>
      <c r="AD33" s="696">
        <v>4742</v>
      </c>
      <c r="AE33" s="696"/>
      <c r="AF33" s="696"/>
      <c r="AG33" s="696"/>
      <c r="AH33" s="696"/>
      <c r="AI33" s="696"/>
      <c r="AJ33" s="696"/>
      <c r="AK33" s="696"/>
      <c r="AL33" s="660">
        <v>0.3</v>
      </c>
      <c r="AM33" s="661"/>
      <c r="AN33" s="661"/>
      <c r="AO33" s="697"/>
      <c r="AP33" s="700"/>
      <c r="AQ33" s="701"/>
      <c r="AR33" s="701"/>
      <c r="AS33" s="701"/>
      <c r="AT33" s="727"/>
      <c r="AU33" s="219"/>
      <c r="AV33" s="219"/>
      <c r="AW33" s="219"/>
      <c r="AX33" s="638" t="s">
        <v>324</v>
      </c>
      <c r="AY33" s="639"/>
      <c r="AZ33" s="639"/>
      <c r="BA33" s="639"/>
      <c r="BB33" s="639"/>
      <c r="BC33" s="639"/>
      <c r="BD33" s="639"/>
      <c r="BE33" s="639"/>
      <c r="BF33" s="640"/>
      <c r="BG33" s="718">
        <v>88.1</v>
      </c>
      <c r="BH33" s="642"/>
      <c r="BI33" s="642"/>
      <c r="BJ33" s="642"/>
      <c r="BK33" s="642"/>
      <c r="BL33" s="642"/>
      <c r="BM33" s="688">
        <v>72.900000000000006</v>
      </c>
      <c r="BN33" s="642"/>
      <c r="BO33" s="642"/>
      <c r="BP33" s="642"/>
      <c r="BQ33" s="705"/>
      <c r="BR33" s="718">
        <v>97.9</v>
      </c>
      <c r="BS33" s="642"/>
      <c r="BT33" s="642"/>
      <c r="BU33" s="642"/>
      <c r="BV33" s="642"/>
      <c r="BW33" s="642"/>
      <c r="BX33" s="688">
        <v>77.099999999999994</v>
      </c>
      <c r="BY33" s="642"/>
      <c r="BZ33" s="642"/>
      <c r="CA33" s="642"/>
      <c r="CB33" s="705"/>
      <c r="CD33" s="654" t="s">
        <v>325</v>
      </c>
      <c r="CE33" s="655"/>
      <c r="CF33" s="655"/>
      <c r="CG33" s="655"/>
      <c r="CH33" s="655"/>
      <c r="CI33" s="655"/>
      <c r="CJ33" s="655"/>
      <c r="CK33" s="655"/>
      <c r="CL33" s="655"/>
      <c r="CM33" s="655"/>
      <c r="CN33" s="655"/>
      <c r="CO33" s="655"/>
      <c r="CP33" s="655"/>
      <c r="CQ33" s="656"/>
      <c r="CR33" s="657">
        <v>1896464</v>
      </c>
      <c r="CS33" s="670"/>
      <c r="CT33" s="670"/>
      <c r="CU33" s="670"/>
      <c r="CV33" s="670"/>
      <c r="CW33" s="670"/>
      <c r="CX33" s="670"/>
      <c r="CY33" s="671"/>
      <c r="CZ33" s="660">
        <v>61</v>
      </c>
      <c r="DA33" s="672"/>
      <c r="DB33" s="672"/>
      <c r="DC33" s="673"/>
      <c r="DD33" s="663">
        <v>1306238</v>
      </c>
      <c r="DE33" s="670"/>
      <c r="DF33" s="670"/>
      <c r="DG33" s="670"/>
      <c r="DH33" s="670"/>
      <c r="DI33" s="670"/>
      <c r="DJ33" s="670"/>
      <c r="DK33" s="671"/>
      <c r="DL33" s="663">
        <v>755156</v>
      </c>
      <c r="DM33" s="670"/>
      <c r="DN33" s="670"/>
      <c r="DO33" s="670"/>
      <c r="DP33" s="670"/>
      <c r="DQ33" s="670"/>
      <c r="DR33" s="670"/>
      <c r="DS33" s="670"/>
      <c r="DT33" s="670"/>
      <c r="DU33" s="670"/>
      <c r="DV33" s="671"/>
      <c r="DW33" s="660">
        <v>50.4</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12561</v>
      </c>
      <c r="S34" s="658"/>
      <c r="T34" s="658"/>
      <c r="U34" s="658"/>
      <c r="V34" s="658"/>
      <c r="W34" s="658"/>
      <c r="X34" s="658"/>
      <c r="Y34" s="659"/>
      <c r="Z34" s="695">
        <v>0.4</v>
      </c>
      <c r="AA34" s="695"/>
      <c r="AB34" s="695"/>
      <c r="AC34" s="695"/>
      <c r="AD34" s="696" t="s">
        <v>131</v>
      </c>
      <c r="AE34" s="696"/>
      <c r="AF34" s="696"/>
      <c r="AG34" s="696"/>
      <c r="AH34" s="696"/>
      <c r="AI34" s="696"/>
      <c r="AJ34" s="696"/>
      <c r="AK34" s="696"/>
      <c r="AL34" s="660" t="s">
        <v>233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459801</v>
      </c>
      <c r="CS34" s="658"/>
      <c r="CT34" s="658"/>
      <c r="CU34" s="658"/>
      <c r="CV34" s="658"/>
      <c r="CW34" s="658"/>
      <c r="CX34" s="658"/>
      <c r="CY34" s="659"/>
      <c r="CZ34" s="660">
        <v>14.8</v>
      </c>
      <c r="DA34" s="672"/>
      <c r="DB34" s="672"/>
      <c r="DC34" s="673"/>
      <c r="DD34" s="663">
        <v>380818</v>
      </c>
      <c r="DE34" s="658"/>
      <c r="DF34" s="658"/>
      <c r="DG34" s="658"/>
      <c r="DH34" s="658"/>
      <c r="DI34" s="658"/>
      <c r="DJ34" s="658"/>
      <c r="DK34" s="659"/>
      <c r="DL34" s="663">
        <v>345233</v>
      </c>
      <c r="DM34" s="658"/>
      <c r="DN34" s="658"/>
      <c r="DO34" s="658"/>
      <c r="DP34" s="658"/>
      <c r="DQ34" s="658"/>
      <c r="DR34" s="658"/>
      <c r="DS34" s="658"/>
      <c r="DT34" s="658"/>
      <c r="DU34" s="658"/>
      <c r="DV34" s="659"/>
      <c r="DW34" s="660">
        <v>23</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501975</v>
      </c>
      <c r="S35" s="658"/>
      <c r="T35" s="658"/>
      <c r="U35" s="658"/>
      <c r="V35" s="658"/>
      <c r="W35" s="658"/>
      <c r="X35" s="658"/>
      <c r="Y35" s="659"/>
      <c r="Z35" s="695">
        <v>15.9</v>
      </c>
      <c r="AA35" s="695"/>
      <c r="AB35" s="695"/>
      <c r="AC35" s="695"/>
      <c r="AD35" s="696" t="s">
        <v>131</v>
      </c>
      <c r="AE35" s="696"/>
      <c r="AF35" s="696"/>
      <c r="AG35" s="696"/>
      <c r="AH35" s="696"/>
      <c r="AI35" s="696"/>
      <c r="AJ35" s="696"/>
      <c r="AK35" s="696"/>
      <c r="AL35" s="660" t="s">
        <v>131</v>
      </c>
      <c r="AM35" s="661"/>
      <c r="AN35" s="661"/>
      <c r="AO35" s="697"/>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331</v>
      </c>
      <c r="CE35" s="655"/>
      <c r="CF35" s="655"/>
      <c r="CG35" s="655"/>
      <c r="CH35" s="655"/>
      <c r="CI35" s="655"/>
      <c r="CJ35" s="655"/>
      <c r="CK35" s="655"/>
      <c r="CL35" s="655"/>
      <c r="CM35" s="655"/>
      <c r="CN35" s="655"/>
      <c r="CO35" s="655"/>
      <c r="CP35" s="655"/>
      <c r="CQ35" s="656"/>
      <c r="CR35" s="657">
        <v>32562</v>
      </c>
      <c r="CS35" s="670"/>
      <c r="CT35" s="670"/>
      <c r="CU35" s="670"/>
      <c r="CV35" s="670"/>
      <c r="CW35" s="670"/>
      <c r="CX35" s="670"/>
      <c r="CY35" s="671"/>
      <c r="CZ35" s="660">
        <v>1</v>
      </c>
      <c r="DA35" s="672"/>
      <c r="DB35" s="672"/>
      <c r="DC35" s="673"/>
      <c r="DD35" s="663">
        <v>23808</v>
      </c>
      <c r="DE35" s="670"/>
      <c r="DF35" s="670"/>
      <c r="DG35" s="670"/>
      <c r="DH35" s="670"/>
      <c r="DI35" s="670"/>
      <c r="DJ35" s="670"/>
      <c r="DK35" s="671"/>
      <c r="DL35" s="663">
        <v>19497</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60670</v>
      </c>
      <c r="S36" s="658"/>
      <c r="T36" s="658"/>
      <c r="U36" s="658"/>
      <c r="V36" s="658"/>
      <c r="W36" s="658"/>
      <c r="X36" s="658"/>
      <c r="Y36" s="659"/>
      <c r="Z36" s="695">
        <v>1.9</v>
      </c>
      <c r="AA36" s="695"/>
      <c r="AB36" s="695"/>
      <c r="AC36" s="695"/>
      <c r="AD36" s="696" t="s">
        <v>233</v>
      </c>
      <c r="AE36" s="696"/>
      <c r="AF36" s="696"/>
      <c r="AG36" s="696"/>
      <c r="AH36" s="696"/>
      <c r="AI36" s="696"/>
      <c r="AJ36" s="696"/>
      <c r="AK36" s="696"/>
      <c r="AL36" s="660" t="s">
        <v>131</v>
      </c>
      <c r="AM36" s="661"/>
      <c r="AN36" s="661"/>
      <c r="AO36" s="697"/>
      <c r="AP36" s="222"/>
      <c r="AQ36" s="706" t="s">
        <v>333</v>
      </c>
      <c r="AR36" s="707"/>
      <c r="AS36" s="707"/>
      <c r="AT36" s="707"/>
      <c r="AU36" s="707"/>
      <c r="AV36" s="707"/>
      <c r="AW36" s="707"/>
      <c r="AX36" s="707"/>
      <c r="AY36" s="708"/>
      <c r="AZ36" s="709">
        <v>215448</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v>7113</v>
      </c>
      <c r="BW36" s="710"/>
      <c r="BX36" s="710"/>
      <c r="BY36" s="710"/>
      <c r="BZ36" s="710"/>
      <c r="CA36" s="710"/>
      <c r="CB36" s="711"/>
      <c r="CD36" s="654" t="s">
        <v>335</v>
      </c>
      <c r="CE36" s="655"/>
      <c r="CF36" s="655"/>
      <c r="CG36" s="655"/>
      <c r="CH36" s="655"/>
      <c r="CI36" s="655"/>
      <c r="CJ36" s="655"/>
      <c r="CK36" s="655"/>
      <c r="CL36" s="655"/>
      <c r="CM36" s="655"/>
      <c r="CN36" s="655"/>
      <c r="CO36" s="655"/>
      <c r="CP36" s="655"/>
      <c r="CQ36" s="656"/>
      <c r="CR36" s="657">
        <v>664147</v>
      </c>
      <c r="CS36" s="658"/>
      <c r="CT36" s="658"/>
      <c r="CU36" s="658"/>
      <c r="CV36" s="658"/>
      <c r="CW36" s="658"/>
      <c r="CX36" s="658"/>
      <c r="CY36" s="659"/>
      <c r="CZ36" s="660">
        <v>21.4</v>
      </c>
      <c r="DA36" s="672"/>
      <c r="DB36" s="672"/>
      <c r="DC36" s="673"/>
      <c r="DD36" s="663">
        <v>372017</v>
      </c>
      <c r="DE36" s="658"/>
      <c r="DF36" s="658"/>
      <c r="DG36" s="658"/>
      <c r="DH36" s="658"/>
      <c r="DI36" s="658"/>
      <c r="DJ36" s="658"/>
      <c r="DK36" s="659"/>
      <c r="DL36" s="663">
        <v>271000</v>
      </c>
      <c r="DM36" s="658"/>
      <c r="DN36" s="658"/>
      <c r="DO36" s="658"/>
      <c r="DP36" s="658"/>
      <c r="DQ36" s="658"/>
      <c r="DR36" s="658"/>
      <c r="DS36" s="658"/>
      <c r="DT36" s="658"/>
      <c r="DU36" s="658"/>
      <c r="DV36" s="659"/>
      <c r="DW36" s="660">
        <v>18.100000000000001</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62646</v>
      </c>
      <c r="S37" s="658"/>
      <c r="T37" s="658"/>
      <c r="U37" s="658"/>
      <c r="V37" s="658"/>
      <c r="W37" s="658"/>
      <c r="X37" s="658"/>
      <c r="Y37" s="659"/>
      <c r="Z37" s="695">
        <v>2</v>
      </c>
      <c r="AA37" s="695"/>
      <c r="AB37" s="695"/>
      <c r="AC37" s="695"/>
      <c r="AD37" s="696">
        <v>5</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59500</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3879</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384975</v>
      </c>
      <c r="CS37" s="670"/>
      <c r="CT37" s="670"/>
      <c r="CU37" s="670"/>
      <c r="CV37" s="670"/>
      <c r="CW37" s="670"/>
      <c r="CX37" s="670"/>
      <c r="CY37" s="671"/>
      <c r="CZ37" s="660">
        <v>12.4</v>
      </c>
      <c r="DA37" s="672"/>
      <c r="DB37" s="672"/>
      <c r="DC37" s="673"/>
      <c r="DD37" s="663">
        <v>207696</v>
      </c>
      <c r="DE37" s="670"/>
      <c r="DF37" s="670"/>
      <c r="DG37" s="670"/>
      <c r="DH37" s="670"/>
      <c r="DI37" s="670"/>
      <c r="DJ37" s="670"/>
      <c r="DK37" s="671"/>
      <c r="DL37" s="663">
        <v>159655</v>
      </c>
      <c r="DM37" s="670"/>
      <c r="DN37" s="670"/>
      <c r="DO37" s="670"/>
      <c r="DP37" s="670"/>
      <c r="DQ37" s="670"/>
      <c r="DR37" s="670"/>
      <c r="DS37" s="670"/>
      <c r="DT37" s="670"/>
      <c r="DU37" s="670"/>
      <c r="DV37" s="671"/>
      <c r="DW37" s="660">
        <v>10.7</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184300</v>
      </c>
      <c r="S38" s="658"/>
      <c r="T38" s="658"/>
      <c r="U38" s="658"/>
      <c r="V38" s="658"/>
      <c r="W38" s="658"/>
      <c r="X38" s="658"/>
      <c r="Y38" s="659"/>
      <c r="Z38" s="695">
        <v>5.8</v>
      </c>
      <c r="AA38" s="695"/>
      <c r="AB38" s="695"/>
      <c r="AC38" s="695"/>
      <c r="AD38" s="696" t="s">
        <v>233</v>
      </c>
      <c r="AE38" s="696"/>
      <c r="AF38" s="696"/>
      <c r="AG38" s="696"/>
      <c r="AH38" s="696"/>
      <c r="AI38" s="696"/>
      <c r="AJ38" s="696"/>
      <c r="AK38" s="696"/>
      <c r="AL38" s="660" t="s">
        <v>233</v>
      </c>
      <c r="AM38" s="661"/>
      <c r="AN38" s="661"/>
      <c r="AO38" s="697"/>
      <c r="AQ38" s="690" t="s">
        <v>341</v>
      </c>
      <c r="AR38" s="691"/>
      <c r="AS38" s="691"/>
      <c r="AT38" s="691"/>
      <c r="AU38" s="691"/>
      <c r="AV38" s="691"/>
      <c r="AW38" s="691"/>
      <c r="AX38" s="691"/>
      <c r="AY38" s="692"/>
      <c r="AZ38" s="657">
        <v>27921</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322</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187527</v>
      </c>
      <c r="CS38" s="658"/>
      <c r="CT38" s="658"/>
      <c r="CU38" s="658"/>
      <c r="CV38" s="658"/>
      <c r="CW38" s="658"/>
      <c r="CX38" s="658"/>
      <c r="CY38" s="659"/>
      <c r="CZ38" s="660">
        <v>6</v>
      </c>
      <c r="DA38" s="672"/>
      <c r="DB38" s="672"/>
      <c r="DC38" s="673"/>
      <c r="DD38" s="663">
        <v>148886</v>
      </c>
      <c r="DE38" s="658"/>
      <c r="DF38" s="658"/>
      <c r="DG38" s="658"/>
      <c r="DH38" s="658"/>
      <c r="DI38" s="658"/>
      <c r="DJ38" s="658"/>
      <c r="DK38" s="659"/>
      <c r="DL38" s="663">
        <v>118174</v>
      </c>
      <c r="DM38" s="658"/>
      <c r="DN38" s="658"/>
      <c r="DO38" s="658"/>
      <c r="DP38" s="658"/>
      <c r="DQ38" s="658"/>
      <c r="DR38" s="658"/>
      <c r="DS38" s="658"/>
      <c r="DT38" s="658"/>
      <c r="DU38" s="658"/>
      <c r="DV38" s="659"/>
      <c r="DW38" s="660">
        <v>7.9</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233</v>
      </c>
      <c r="AA39" s="695"/>
      <c r="AB39" s="695"/>
      <c r="AC39" s="695"/>
      <c r="AD39" s="696" t="s">
        <v>131</v>
      </c>
      <c r="AE39" s="696"/>
      <c r="AF39" s="696"/>
      <c r="AG39" s="696"/>
      <c r="AH39" s="696"/>
      <c r="AI39" s="696"/>
      <c r="AJ39" s="696"/>
      <c r="AK39" s="696"/>
      <c r="AL39" s="660" t="s">
        <v>265</v>
      </c>
      <c r="AM39" s="661"/>
      <c r="AN39" s="661"/>
      <c r="AO39" s="697"/>
      <c r="AQ39" s="690" t="s">
        <v>345</v>
      </c>
      <c r="AR39" s="691"/>
      <c r="AS39" s="691"/>
      <c r="AT39" s="691"/>
      <c r="AU39" s="691"/>
      <c r="AV39" s="691"/>
      <c r="AW39" s="691"/>
      <c r="AX39" s="691"/>
      <c r="AY39" s="692"/>
      <c r="AZ39" s="657" t="s">
        <v>131</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476</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527127</v>
      </c>
      <c r="CS39" s="670"/>
      <c r="CT39" s="670"/>
      <c r="CU39" s="670"/>
      <c r="CV39" s="670"/>
      <c r="CW39" s="670"/>
      <c r="CX39" s="670"/>
      <c r="CY39" s="671"/>
      <c r="CZ39" s="660">
        <v>17</v>
      </c>
      <c r="DA39" s="672"/>
      <c r="DB39" s="672"/>
      <c r="DC39" s="673"/>
      <c r="DD39" s="663">
        <v>379457</v>
      </c>
      <c r="DE39" s="670"/>
      <c r="DF39" s="670"/>
      <c r="DG39" s="670"/>
      <c r="DH39" s="670"/>
      <c r="DI39" s="670"/>
      <c r="DJ39" s="670"/>
      <c r="DK39" s="671"/>
      <c r="DL39" s="663" t="s">
        <v>233</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10500</v>
      </c>
      <c r="S40" s="658"/>
      <c r="T40" s="658"/>
      <c r="U40" s="658"/>
      <c r="V40" s="658"/>
      <c r="W40" s="658"/>
      <c r="X40" s="658"/>
      <c r="Y40" s="659"/>
      <c r="Z40" s="695">
        <v>0.3</v>
      </c>
      <c r="AA40" s="695"/>
      <c r="AB40" s="695"/>
      <c r="AC40" s="695"/>
      <c r="AD40" s="696" t="s">
        <v>233</v>
      </c>
      <c r="AE40" s="696"/>
      <c r="AF40" s="696"/>
      <c r="AG40" s="696"/>
      <c r="AH40" s="696"/>
      <c r="AI40" s="696"/>
      <c r="AJ40" s="696"/>
      <c r="AK40" s="696"/>
      <c r="AL40" s="660" t="s">
        <v>233</v>
      </c>
      <c r="AM40" s="661"/>
      <c r="AN40" s="661"/>
      <c r="AO40" s="697"/>
      <c r="AQ40" s="690" t="s">
        <v>349</v>
      </c>
      <c r="AR40" s="691"/>
      <c r="AS40" s="691"/>
      <c r="AT40" s="691"/>
      <c r="AU40" s="691"/>
      <c r="AV40" s="691"/>
      <c r="AW40" s="691"/>
      <c r="AX40" s="691"/>
      <c r="AY40" s="692"/>
      <c r="AZ40" s="657" t="s">
        <v>131</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82</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25300</v>
      </c>
      <c r="CS40" s="658"/>
      <c r="CT40" s="658"/>
      <c r="CU40" s="658"/>
      <c r="CV40" s="658"/>
      <c r="CW40" s="658"/>
      <c r="CX40" s="658"/>
      <c r="CY40" s="659"/>
      <c r="CZ40" s="660">
        <v>0.8</v>
      </c>
      <c r="DA40" s="672"/>
      <c r="DB40" s="672"/>
      <c r="DC40" s="673"/>
      <c r="DD40" s="663">
        <v>1252</v>
      </c>
      <c r="DE40" s="658"/>
      <c r="DF40" s="658"/>
      <c r="DG40" s="658"/>
      <c r="DH40" s="658"/>
      <c r="DI40" s="658"/>
      <c r="DJ40" s="658"/>
      <c r="DK40" s="659"/>
      <c r="DL40" s="663">
        <v>1252</v>
      </c>
      <c r="DM40" s="658"/>
      <c r="DN40" s="658"/>
      <c r="DO40" s="658"/>
      <c r="DP40" s="658"/>
      <c r="DQ40" s="658"/>
      <c r="DR40" s="658"/>
      <c r="DS40" s="658"/>
      <c r="DT40" s="658"/>
      <c r="DU40" s="658"/>
      <c r="DV40" s="659"/>
      <c r="DW40" s="660">
        <v>0.1</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3162003</v>
      </c>
      <c r="S41" s="682"/>
      <c r="T41" s="682"/>
      <c r="U41" s="682"/>
      <c r="V41" s="682"/>
      <c r="W41" s="682"/>
      <c r="X41" s="682"/>
      <c r="Y41" s="685"/>
      <c r="Z41" s="686">
        <v>100</v>
      </c>
      <c r="AA41" s="686"/>
      <c r="AB41" s="686"/>
      <c r="AC41" s="686"/>
      <c r="AD41" s="687">
        <v>1487263</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28412</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233</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233</v>
      </c>
      <c r="CS41" s="670"/>
      <c r="CT41" s="670"/>
      <c r="CU41" s="670"/>
      <c r="CV41" s="670"/>
      <c r="CW41" s="670"/>
      <c r="CX41" s="670"/>
      <c r="CY41" s="671"/>
      <c r="CZ41" s="660" t="s">
        <v>233</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99615</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362</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313876</v>
      </c>
      <c r="CS42" s="670"/>
      <c r="CT42" s="670"/>
      <c r="CU42" s="670"/>
      <c r="CV42" s="670"/>
      <c r="CW42" s="670"/>
      <c r="CX42" s="670"/>
      <c r="CY42" s="671"/>
      <c r="CZ42" s="660">
        <v>10.1</v>
      </c>
      <c r="DA42" s="672"/>
      <c r="DB42" s="672"/>
      <c r="DC42" s="673"/>
      <c r="DD42" s="663">
        <v>62365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8271</v>
      </c>
      <c r="CS43" s="670"/>
      <c r="CT43" s="670"/>
      <c r="CU43" s="670"/>
      <c r="CV43" s="670"/>
      <c r="CW43" s="670"/>
      <c r="CX43" s="670"/>
      <c r="CY43" s="671"/>
      <c r="CZ43" s="660">
        <v>0.3</v>
      </c>
      <c r="DA43" s="672"/>
      <c r="DB43" s="672"/>
      <c r="DC43" s="673"/>
      <c r="DD43" s="663">
        <v>8271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363</v>
      </c>
      <c r="CG44" s="655"/>
      <c r="CH44" s="655"/>
      <c r="CI44" s="655"/>
      <c r="CJ44" s="655"/>
      <c r="CK44" s="655"/>
      <c r="CL44" s="655"/>
      <c r="CM44" s="655"/>
      <c r="CN44" s="655"/>
      <c r="CO44" s="655"/>
      <c r="CP44" s="655"/>
      <c r="CQ44" s="656"/>
      <c r="CR44" s="657">
        <v>231149</v>
      </c>
      <c r="CS44" s="658"/>
      <c r="CT44" s="658"/>
      <c r="CU44" s="658"/>
      <c r="CV44" s="658"/>
      <c r="CW44" s="658"/>
      <c r="CX44" s="658"/>
      <c r="CY44" s="659"/>
      <c r="CZ44" s="660">
        <v>7.4</v>
      </c>
      <c r="DA44" s="661"/>
      <c r="DB44" s="661"/>
      <c r="DC44" s="662"/>
      <c r="DD44" s="663">
        <v>61214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51815</v>
      </c>
      <c r="CS45" s="670"/>
      <c r="CT45" s="670"/>
      <c r="CU45" s="670"/>
      <c r="CV45" s="670"/>
      <c r="CW45" s="670"/>
      <c r="CX45" s="670"/>
      <c r="CY45" s="671"/>
      <c r="CZ45" s="660">
        <v>1.7</v>
      </c>
      <c r="DA45" s="672"/>
      <c r="DB45" s="672"/>
      <c r="DC45" s="673"/>
      <c r="DD45" s="663">
        <v>1055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157102</v>
      </c>
      <c r="CS46" s="658"/>
      <c r="CT46" s="658"/>
      <c r="CU46" s="658"/>
      <c r="CV46" s="658"/>
      <c r="CW46" s="658"/>
      <c r="CX46" s="658"/>
      <c r="CY46" s="659"/>
      <c r="CZ46" s="660">
        <v>5.0999999999999996</v>
      </c>
      <c r="DA46" s="661"/>
      <c r="DB46" s="661"/>
      <c r="DC46" s="662"/>
      <c r="DD46" s="663">
        <v>59212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82727</v>
      </c>
      <c r="CS47" s="670"/>
      <c r="CT47" s="670"/>
      <c r="CU47" s="670"/>
      <c r="CV47" s="670"/>
      <c r="CW47" s="670"/>
      <c r="CX47" s="670"/>
      <c r="CY47" s="671"/>
      <c r="CZ47" s="660">
        <v>2.7</v>
      </c>
      <c r="DA47" s="672"/>
      <c r="DB47" s="672"/>
      <c r="DC47" s="673"/>
      <c r="DD47" s="663">
        <v>1151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233</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3107806</v>
      </c>
      <c r="CS49" s="642"/>
      <c r="CT49" s="642"/>
      <c r="CU49" s="642"/>
      <c r="CV49" s="642"/>
      <c r="CW49" s="642"/>
      <c r="CX49" s="642"/>
      <c r="CY49" s="643"/>
      <c r="CZ49" s="644">
        <v>100</v>
      </c>
      <c r="DA49" s="645"/>
      <c r="DB49" s="645"/>
      <c r="DC49" s="646"/>
      <c r="DD49" s="647">
        <v>2119581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Diig7G36muVFeHW28tgS+siGknpLgSq2W4sW2YyuHhCid6YLDt4AUgRxbD1a9/l8hL3dxF75++a2zbCx78jJfw==" saltValue="q34jnlrIRM7eQtSevflK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3162</v>
      </c>
      <c r="R7" s="1139"/>
      <c r="S7" s="1139"/>
      <c r="T7" s="1139"/>
      <c r="U7" s="1139"/>
      <c r="V7" s="1139">
        <v>3108</v>
      </c>
      <c r="W7" s="1139"/>
      <c r="X7" s="1139"/>
      <c r="Y7" s="1139"/>
      <c r="Z7" s="1139"/>
      <c r="AA7" s="1139">
        <v>54</v>
      </c>
      <c r="AB7" s="1139"/>
      <c r="AC7" s="1139"/>
      <c r="AD7" s="1139"/>
      <c r="AE7" s="1140"/>
      <c r="AF7" s="1141">
        <v>54</v>
      </c>
      <c r="AG7" s="1142"/>
      <c r="AH7" s="1142"/>
      <c r="AI7" s="1142"/>
      <c r="AJ7" s="1143"/>
      <c r="AK7" s="1144">
        <v>502</v>
      </c>
      <c r="AL7" s="1145"/>
      <c r="AM7" s="1145"/>
      <c r="AN7" s="1145"/>
      <c r="AO7" s="1145"/>
      <c r="AP7" s="1145">
        <v>2930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v>3162</v>
      </c>
      <c r="R23" s="1097"/>
      <c r="S23" s="1097"/>
      <c r="T23" s="1097"/>
      <c r="U23" s="1097"/>
      <c r="V23" s="1097">
        <v>3108</v>
      </c>
      <c r="W23" s="1097"/>
      <c r="X23" s="1097"/>
      <c r="Y23" s="1097"/>
      <c r="Z23" s="1097"/>
      <c r="AA23" s="1097">
        <v>54</v>
      </c>
      <c r="AB23" s="1097"/>
      <c r="AC23" s="1097"/>
      <c r="AD23" s="1097"/>
      <c r="AE23" s="1104"/>
      <c r="AF23" s="1105">
        <v>54</v>
      </c>
      <c r="AG23" s="1097"/>
      <c r="AH23" s="1097"/>
      <c r="AI23" s="1097"/>
      <c r="AJ23" s="1106"/>
      <c r="AK23" s="1107"/>
      <c r="AL23" s="1108"/>
      <c r="AM23" s="1108"/>
      <c r="AN23" s="1108"/>
      <c r="AO23" s="1108"/>
      <c r="AP23" s="1097">
        <v>2930</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266</v>
      </c>
      <c r="R28" s="1087"/>
      <c r="S28" s="1087"/>
      <c r="T28" s="1087"/>
      <c r="U28" s="1087"/>
      <c r="V28" s="1087">
        <v>259</v>
      </c>
      <c r="W28" s="1087"/>
      <c r="X28" s="1087"/>
      <c r="Y28" s="1087"/>
      <c r="Z28" s="1087"/>
      <c r="AA28" s="1087">
        <v>7</v>
      </c>
      <c r="AB28" s="1087"/>
      <c r="AC28" s="1087"/>
      <c r="AD28" s="1087"/>
      <c r="AE28" s="1088"/>
      <c r="AF28" s="1089">
        <v>7</v>
      </c>
      <c r="AG28" s="1087"/>
      <c r="AH28" s="1087"/>
      <c r="AI28" s="1087"/>
      <c r="AJ28" s="1090"/>
      <c r="AK28" s="1078">
        <v>28</v>
      </c>
      <c r="AL28" s="1079"/>
      <c r="AM28" s="1079"/>
      <c r="AN28" s="1079"/>
      <c r="AO28" s="1079"/>
      <c r="AP28" s="1079" t="s">
        <v>571</v>
      </c>
      <c r="AQ28" s="1079"/>
      <c r="AR28" s="1079"/>
      <c r="AS28" s="1079"/>
      <c r="AT28" s="1079"/>
      <c r="AU28" s="1079" t="s">
        <v>571</v>
      </c>
      <c r="AV28" s="1079"/>
      <c r="AW28" s="1079"/>
      <c r="AX28" s="1079"/>
      <c r="AY28" s="1079"/>
      <c r="AZ28" s="1080" t="s">
        <v>571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356</v>
      </c>
      <c r="R29" s="1075"/>
      <c r="S29" s="1075"/>
      <c r="T29" s="1075"/>
      <c r="U29" s="1075"/>
      <c r="V29" s="1075">
        <v>321</v>
      </c>
      <c r="W29" s="1075"/>
      <c r="X29" s="1075"/>
      <c r="Y29" s="1075"/>
      <c r="Z29" s="1075"/>
      <c r="AA29" s="1075">
        <v>35</v>
      </c>
      <c r="AB29" s="1075"/>
      <c r="AC29" s="1075"/>
      <c r="AD29" s="1075"/>
      <c r="AE29" s="1076"/>
      <c r="AF29" s="1071">
        <v>35</v>
      </c>
      <c r="AG29" s="1072"/>
      <c r="AH29" s="1072"/>
      <c r="AI29" s="1072"/>
      <c r="AJ29" s="1073"/>
      <c r="AK29" s="1016">
        <v>57</v>
      </c>
      <c r="AL29" s="1007"/>
      <c r="AM29" s="1007"/>
      <c r="AN29" s="1007"/>
      <c r="AO29" s="1007"/>
      <c r="AP29" s="1007" t="s">
        <v>571</v>
      </c>
      <c r="AQ29" s="1007"/>
      <c r="AR29" s="1007"/>
      <c r="AS29" s="1007"/>
      <c r="AT29" s="1007"/>
      <c r="AU29" s="1007" t="s">
        <v>571</v>
      </c>
      <c r="AV29" s="1007"/>
      <c r="AW29" s="1007"/>
      <c r="AX29" s="1007"/>
      <c r="AY29" s="1007"/>
      <c r="AZ29" s="1077" t="s">
        <v>571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33</v>
      </c>
      <c r="R30" s="1075"/>
      <c r="S30" s="1075"/>
      <c r="T30" s="1075"/>
      <c r="U30" s="1075"/>
      <c r="V30" s="1075">
        <v>33</v>
      </c>
      <c r="W30" s="1075"/>
      <c r="X30" s="1075"/>
      <c r="Y30" s="1075"/>
      <c r="Z30" s="1075"/>
      <c r="AA30" s="1075" t="s">
        <v>571</v>
      </c>
      <c r="AB30" s="1075"/>
      <c r="AC30" s="1075"/>
      <c r="AD30" s="1075"/>
      <c r="AE30" s="1076"/>
      <c r="AF30" s="1071" t="s">
        <v>130</v>
      </c>
      <c r="AG30" s="1072"/>
      <c r="AH30" s="1072"/>
      <c r="AI30" s="1072"/>
      <c r="AJ30" s="1073"/>
      <c r="AK30" s="1016">
        <v>19</v>
      </c>
      <c r="AL30" s="1007"/>
      <c r="AM30" s="1007"/>
      <c r="AN30" s="1007"/>
      <c r="AO30" s="1007"/>
      <c r="AP30" s="1007" t="s">
        <v>571</v>
      </c>
      <c r="AQ30" s="1007"/>
      <c r="AR30" s="1007"/>
      <c r="AS30" s="1007"/>
      <c r="AT30" s="1007"/>
      <c r="AU30" s="1007" t="s">
        <v>571</v>
      </c>
      <c r="AV30" s="1007"/>
      <c r="AW30" s="1007"/>
      <c r="AX30" s="1007"/>
      <c r="AY30" s="1007"/>
      <c r="AZ30" s="1077" t="s">
        <v>571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519</v>
      </c>
      <c r="R31" s="1075"/>
      <c r="S31" s="1075"/>
      <c r="T31" s="1075"/>
      <c r="U31" s="1075"/>
      <c r="V31" s="1075">
        <v>499</v>
      </c>
      <c r="W31" s="1075"/>
      <c r="X31" s="1075"/>
      <c r="Y31" s="1075"/>
      <c r="Z31" s="1075"/>
      <c r="AA31" s="1075">
        <v>20</v>
      </c>
      <c r="AB31" s="1075"/>
      <c r="AC31" s="1075"/>
      <c r="AD31" s="1075"/>
      <c r="AE31" s="1076"/>
      <c r="AF31" s="1071">
        <v>1</v>
      </c>
      <c r="AG31" s="1072"/>
      <c r="AH31" s="1072"/>
      <c r="AI31" s="1072"/>
      <c r="AJ31" s="1073"/>
      <c r="AK31" s="1016">
        <v>60</v>
      </c>
      <c r="AL31" s="1007"/>
      <c r="AM31" s="1007"/>
      <c r="AN31" s="1007"/>
      <c r="AO31" s="1007"/>
      <c r="AP31" s="1007">
        <v>747</v>
      </c>
      <c r="AQ31" s="1007"/>
      <c r="AR31" s="1007"/>
      <c r="AS31" s="1007"/>
      <c r="AT31" s="1007"/>
      <c r="AU31" s="1007">
        <v>581</v>
      </c>
      <c r="AV31" s="1007"/>
      <c r="AW31" s="1007"/>
      <c r="AX31" s="1007"/>
      <c r="AY31" s="1007"/>
      <c r="AZ31" s="1077" t="s">
        <v>571</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43</v>
      </c>
      <c r="AG63" s="995"/>
      <c r="AH63" s="995"/>
      <c r="AI63" s="995"/>
      <c r="AJ63" s="1058"/>
      <c r="AK63" s="1059"/>
      <c r="AL63" s="999"/>
      <c r="AM63" s="999"/>
      <c r="AN63" s="999"/>
      <c r="AO63" s="999"/>
      <c r="AP63" s="995">
        <v>747</v>
      </c>
      <c r="AQ63" s="995"/>
      <c r="AR63" s="995"/>
      <c r="AS63" s="995"/>
      <c r="AT63" s="995"/>
      <c r="AU63" s="995">
        <v>581</v>
      </c>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399</v>
      </c>
      <c r="W66" s="1038"/>
      <c r="X66" s="1038"/>
      <c r="Y66" s="1038"/>
      <c r="Z66" s="1039"/>
      <c r="AA66" s="1037" t="s">
        <v>415</v>
      </c>
      <c r="AB66" s="1038"/>
      <c r="AC66" s="1038"/>
      <c r="AD66" s="1038"/>
      <c r="AE66" s="1039"/>
      <c r="AF66" s="1043" t="s">
        <v>401</v>
      </c>
      <c r="AG66" s="1044"/>
      <c r="AH66" s="1044"/>
      <c r="AI66" s="1044"/>
      <c r="AJ66" s="1045"/>
      <c r="AK66" s="1037" t="s">
        <v>402</v>
      </c>
      <c r="AL66" s="1032"/>
      <c r="AM66" s="1032"/>
      <c r="AN66" s="1032"/>
      <c r="AO66" s="1033"/>
      <c r="AP66" s="1037" t="s">
        <v>403</v>
      </c>
      <c r="AQ66" s="1038"/>
      <c r="AR66" s="1038"/>
      <c r="AS66" s="1038"/>
      <c r="AT66" s="1039"/>
      <c r="AU66" s="1037" t="s">
        <v>416</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572</v>
      </c>
      <c r="C68" s="1022"/>
      <c r="D68" s="1022"/>
      <c r="E68" s="1022"/>
      <c r="F68" s="1022"/>
      <c r="G68" s="1022"/>
      <c r="H68" s="1022"/>
      <c r="I68" s="1022"/>
      <c r="J68" s="1022"/>
      <c r="K68" s="1022"/>
      <c r="L68" s="1022"/>
      <c r="M68" s="1022"/>
      <c r="N68" s="1022"/>
      <c r="O68" s="1022"/>
      <c r="P68" s="1023"/>
      <c r="Q68" s="1024">
        <v>12754</v>
      </c>
      <c r="R68" s="1018"/>
      <c r="S68" s="1018"/>
      <c r="T68" s="1018"/>
      <c r="U68" s="1018"/>
      <c r="V68" s="1018">
        <v>13066</v>
      </c>
      <c r="W68" s="1018"/>
      <c r="X68" s="1018"/>
      <c r="Y68" s="1018"/>
      <c r="Z68" s="1018"/>
      <c r="AA68" s="1018">
        <v>-312</v>
      </c>
      <c r="AB68" s="1018"/>
      <c r="AC68" s="1018"/>
      <c r="AD68" s="1018"/>
      <c r="AE68" s="1018"/>
      <c r="AF68" s="1018">
        <v>522</v>
      </c>
      <c r="AG68" s="1018"/>
      <c r="AH68" s="1018"/>
      <c r="AI68" s="1018"/>
      <c r="AJ68" s="1018"/>
      <c r="AK68" s="1018">
        <v>2041</v>
      </c>
      <c r="AL68" s="1018"/>
      <c r="AM68" s="1018"/>
      <c r="AN68" s="1018"/>
      <c r="AO68" s="1018"/>
      <c r="AP68" s="1018">
        <v>3600</v>
      </c>
      <c r="AQ68" s="1018"/>
      <c r="AR68" s="1018"/>
      <c r="AS68" s="1018"/>
      <c r="AT68" s="1018"/>
      <c r="AU68" s="1018">
        <v>58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573</v>
      </c>
      <c r="C69" s="1011"/>
      <c r="D69" s="1011"/>
      <c r="E69" s="1011"/>
      <c r="F69" s="1011"/>
      <c r="G69" s="1011"/>
      <c r="H69" s="1011"/>
      <c r="I69" s="1011"/>
      <c r="J69" s="1011"/>
      <c r="K69" s="1011"/>
      <c r="L69" s="1011"/>
      <c r="M69" s="1011"/>
      <c r="N69" s="1011"/>
      <c r="O69" s="1011"/>
      <c r="P69" s="1012"/>
      <c r="Q69" s="1013">
        <v>9943</v>
      </c>
      <c r="R69" s="1007"/>
      <c r="S69" s="1007"/>
      <c r="T69" s="1007"/>
      <c r="U69" s="1007"/>
      <c r="V69" s="1007">
        <v>8632</v>
      </c>
      <c r="W69" s="1007"/>
      <c r="X69" s="1007"/>
      <c r="Y69" s="1007"/>
      <c r="Z69" s="1007"/>
      <c r="AA69" s="1007">
        <v>1311</v>
      </c>
      <c r="AB69" s="1007"/>
      <c r="AC69" s="1007"/>
      <c r="AD69" s="1007"/>
      <c r="AE69" s="1007"/>
      <c r="AF69" s="1007">
        <v>30</v>
      </c>
      <c r="AG69" s="1007"/>
      <c r="AH69" s="1007"/>
      <c r="AI69" s="1007"/>
      <c r="AJ69" s="1007"/>
      <c r="AK69" s="1007">
        <v>82</v>
      </c>
      <c r="AL69" s="1007"/>
      <c r="AM69" s="1007"/>
      <c r="AN69" s="1007"/>
      <c r="AO69" s="1007"/>
      <c r="AP69" s="1007">
        <v>2973</v>
      </c>
      <c r="AQ69" s="1007"/>
      <c r="AR69" s="1007"/>
      <c r="AS69" s="1007"/>
      <c r="AT69" s="1007"/>
      <c r="AU69" s="1007">
        <v>147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574</v>
      </c>
      <c r="C70" s="1011"/>
      <c r="D70" s="1011"/>
      <c r="E70" s="1011"/>
      <c r="F70" s="1011"/>
      <c r="G70" s="1011"/>
      <c r="H70" s="1011"/>
      <c r="I70" s="1011"/>
      <c r="J70" s="1011"/>
      <c r="K70" s="1011"/>
      <c r="L70" s="1011"/>
      <c r="M70" s="1011"/>
      <c r="N70" s="1011"/>
      <c r="O70" s="1011"/>
      <c r="P70" s="1012"/>
      <c r="Q70" s="1013">
        <v>532</v>
      </c>
      <c r="R70" s="1007"/>
      <c r="S70" s="1007"/>
      <c r="T70" s="1007"/>
      <c r="U70" s="1007"/>
      <c r="V70" s="1007">
        <v>514</v>
      </c>
      <c r="W70" s="1007"/>
      <c r="X70" s="1007"/>
      <c r="Y70" s="1007"/>
      <c r="Z70" s="1007"/>
      <c r="AA70" s="1007">
        <v>17</v>
      </c>
      <c r="AB70" s="1007"/>
      <c r="AC70" s="1007"/>
      <c r="AD70" s="1007"/>
      <c r="AE70" s="1007"/>
      <c r="AF70" s="1007">
        <v>17</v>
      </c>
      <c r="AG70" s="1007"/>
      <c r="AH70" s="1007"/>
      <c r="AI70" s="1007"/>
      <c r="AJ70" s="1007"/>
      <c r="AK70" s="1007">
        <v>9</v>
      </c>
      <c r="AL70" s="1007"/>
      <c r="AM70" s="1007"/>
      <c r="AN70" s="1007"/>
      <c r="AO70" s="1007"/>
      <c r="AP70" s="1007" t="s">
        <v>571</v>
      </c>
      <c r="AQ70" s="1007"/>
      <c r="AR70" s="1007"/>
      <c r="AS70" s="1007"/>
      <c r="AT70" s="1007"/>
      <c r="AU70" s="1007" t="s">
        <v>571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575</v>
      </c>
      <c r="C71" s="1011"/>
      <c r="D71" s="1011"/>
      <c r="E71" s="1011"/>
      <c r="F71" s="1011"/>
      <c r="G71" s="1011"/>
      <c r="H71" s="1011"/>
      <c r="I71" s="1011"/>
      <c r="J71" s="1011"/>
      <c r="K71" s="1011"/>
      <c r="L71" s="1011"/>
      <c r="M71" s="1011"/>
      <c r="N71" s="1011"/>
      <c r="O71" s="1011"/>
      <c r="P71" s="1012"/>
      <c r="Q71" s="1013">
        <v>170790</v>
      </c>
      <c r="R71" s="1007"/>
      <c r="S71" s="1007"/>
      <c r="T71" s="1007"/>
      <c r="U71" s="1007"/>
      <c r="V71" s="1007">
        <v>165043</v>
      </c>
      <c r="W71" s="1007"/>
      <c r="X71" s="1007"/>
      <c r="Y71" s="1007"/>
      <c r="Z71" s="1007"/>
      <c r="AA71" s="1007">
        <v>5747</v>
      </c>
      <c r="AB71" s="1007"/>
      <c r="AC71" s="1007"/>
      <c r="AD71" s="1007"/>
      <c r="AE71" s="1007"/>
      <c r="AF71" s="1007">
        <v>5747</v>
      </c>
      <c r="AG71" s="1007"/>
      <c r="AH71" s="1007"/>
      <c r="AI71" s="1007"/>
      <c r="AJ71" s="1007"/>
      <c r="AK71" s="1007">
        <v>6172</v>
      </c>
      <c r="AL71" s="1007"/>
      <c r="AM71" s="1007"/>
      <c r="AN71" s="1007"/>
      <c r="AO71" s="1007"/>
      <c r="AP71" s="1007" t="s">
        <v>571</v>
      </c>
      <c r="AQ71" s="1007"/>
      <c r="AR71" s="1007"/>
      <c r="AS71" s="1007"/>
      <c r="AT71" s="1007"/>
      <c r="AU71" s="1007" t="s">
        <v>571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576</v>
      </c>
      <c r="C72" s="1011"/>
      <c r="D72" s="1011"/>
      <c r="E72" s="1011"/>
      <c r="F72" s="1011"/>
      <c r="G72" s="1011"/>
      <c r="H72" s="1011"/>
      <c r="I72" s="1011"/>
      <c r="J72" s="1011"/>
      <c r="K72" s="1011"/>
      <c r="L72" s="1011"/>
      <c r="M72" s="1011"/>
      <c r="N72" s="1011"/>
      <c r="O72" s="1011"/>
      <c r="P72" s="1012"/>
      <c r="Q72" s="1013">
        <v>819</v>
      </c>
      <c r="R72" s="1007"/>
      <c r="S72" s="1007"/>
      <c r="T72" s="1007"/>
      <c r="U72" s="1007"/>
      <c r="V72" s="1007">
        <v>803</v>
      </c>
      <c r="W72" s="1007"/>
      <c r="X72" s="1007"/>
      <c r="Y72" s="1007"/>
      <c r="Z72" s="1007"/>
      <c r="AA72" s="1007">
        <v>16</v>
      </c>
      <c r="AB72" s="1007"/>
      <c r="AC72" s="1007"/>
      <c r="AD72" s="1007"/>
      <c r="AE72" s="1007"/>
      <c r="AF72" s="1007">
        <v>16</v>
      </c>
      <c r="AG72" s="1007"/>
      <c r="AH72" s="1007"/>
      <c r="AI72" s="1007"/>
      <c r="AJ72" s="1007"/>
      <c r="AK72" s="1007" t="s">
        <v>571</v>
      </c>
      <c r="AL72" s="1007"/>
      <c r="AM72" s="1007"/>
      <c r="AN72" s="1007"/>
      <c r="AO72" s="1007"/>
      <c r="AP72" s="1007" t="s">
        <v>571</v>
      </c>
      <c r="AQ72" s="1007"/>
      <c r="AR72" s="1007"/>
      <c r="AS72" s="1007"/>
      <c r="AT72" s="1007"/>
      <c r="AU72" s="1007" t="s">
        <v>571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577</v>
      </c>
      <c r="C73" s="1011"/>
      <c r="D73" s="1011"/>
      <c r="E73" s="1011"/>
      <c r="F73" s="1011"/>
      <c r="G73" s="1011"/>
      <c r="H73" s="1011"/>
      <c r="I73" s="1011"/>
      <c r="J73" s="1011"/>
      <c r="K73" s="1011"/>
      <c r="L73" s="1011"/>
      <c r="M73" s="1011"/>
      <c r="N73" s="1011"/>
      <c r="O73" s="1011"/>
      <c r="P73" s="1012"/>
      <c r="Q73" s="1013">
        <v>148</v>
      </c>
      <c r="R73" s="1007"/>
      <c r="S73" s="1007"/>
      <c r="T73" s="1007"/>
      <c r="U73" s="1007"/>
      <c r="V73" s="1007">
        <v>138</v>
      </c>
      <c r="W73" s="1007"/>
      <c r="X73" s="1007"/>
      <c r="Y73" s="1007"/>
      <c r="Z73" s="1007"/>
      <c r="AA73" s="1007">
        <v>10</v>
      </c>
      <c r="AB73" s="1007"/>
      <c r="AC73" s="1007"/>
      <c r="AD73" s="1007"/>
      <c r="AE73" s="1007"/>
      <c r="AF73" s="1007">
        <v>10</v>
      </c>
      <c r="AG73" s="1007"/>
      <c r="AH73" s="1007"/>
      <c r="AI73" s="1007"/>
      <c r="AJ73" s="1007"/>
      <c r="AK73" s="1007" t="s">
        <v>571</v>
      </c>
      <c r="AL73" s="1007"/>
      <c r="AM73" s="1007"/>
      <c r="AN73" s="1007"/>
      <c r="AO73" s="1007"/>
      <c r="AP73" s="1007" t="s">
        <v>571</v>
      </c>
      <c r="AQ73" s="1007"/>
      <c r="AR73" s="1007"/>
      <c r="AS73" s="1007"/>
      <c r="AT73" s="1007"/>
      <c r="AU73" s="1007" t="s">
        <v>571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578</v>
      </c>
      <c r="C74" s="1011"/>
      <c r="D74" s="1011"/>
      <c r="E74" s="1011"/>
      <c r="F74" s="1011"/>
      <c r="G74" s="1011"/>
      <c r="H74" s="1011"/>
      <c r="I74" s="1011"/>
      <c r="J74" s="1011"/>
      <c r="K74" s="1011"/>
      <c r="L74" s="1011"/>
      <c r="M74" s="1011"/>
      <c r="N74" s="1011"/>
      <c r="O74" s="1011"/>
      <c r="P74" s="1012"/>
      <c r="Q74" s="1013">
        <v>7101</v>
      </c>
      <c r="R74" s="1007"/>
      <c r="S74" s="1007"/>
      <c r="T74" s="1007"/>
      <c r="U74" s="1007"/>
      <c r="V74" s="1007">
        <v>6737</v>
      </c>
      <c r="W74" s="1007"/>
      <c r="X74" s="1007"/>
      <c r="Y74" s="1007"/>
      <c r="Z74" s="1007"/>
      <c r="AA74" s="1007">
        <v>364</v>
      </c>
      <c r="AB74" s="1007"/>
      <c r="AC74" s="1007"/>
      <c r="AD74" s="1007"/>
      <c r="AE74" s="1007"/>
      <c r="AF74" s="1007">
        <v>364</v>
      </c>
      <c r="AG74" s="1007"/>
      <c r="AH74" s="1007"/>
      <c r="AI74" s="1007"/>
      <c r="AJ74" s="1007"/>
      <c r="AK74" s="1007" t="s">
        <v>571</v>
      </c>
      <c r="AL74" s="1007"/>
      <c r="AM74" s="1007"/>
      <c r="AN74" s="1007"/>
      <c r="AO74" s="1007"/>
      <c r="AP74" s="1007" t="s">
        <v>571</v>
      </c>
      <c r="AQ74" s="1007"/>
      <c r="AR74" s="1007"/>
      <c r="AS74" s="1007"/>
      <c r="AT74" s="1007"/>
      <c r="AU74" s="1007" t="s">
        <v>571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6706</v>
      </c>
      <c r="AG88" s="995"/>
      <c r="AH88" s="995"/>
      <c r="AI88" s="995"/>
      <c r="AJ88" s="995"/>
      <c r="AK88" s="999"/>
      <c r="AL88" s="999"/>
      <c r="AM88" s="999"/>
      <c r="AN88" s="999"/>
      <c r="AO88" s="999"/>
      <c r="AP88" s="995">
        <v>6573</v>
      </c>
      <c r="AQ88" s="995"/>
      <c r="AR88" s="995"/>
      <c r="AS88" s="995"/>
      <c r="AT88" s="995"/>
      <c r="AU88" s="995">
        <v>205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312</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312</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312</v>
      </c>
      <c r="DR109" s="932"/>
      <c r="DS109" s="932"/>
      <c r="DT109" s="932"/>
      <c r="DU109" s="933"/>
      <c r="DV109" s="934" t="s">
        <v>428</v>
      </c>
      <c r="DW109" s="932"/>
      <c r="DX109" s="932"/>
      <c r="DY109" s="932"/>
      <c r="DZ109" s="965"/>
    </row>
    <row r="110" spans="1:131" s="230" customFormat="1" ht="26.25" customHeight="1" x14ac:dyDescent="0.15">
      <c r="A110" s="843" t="s">
        <v>430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365944</v>
      </c>
      <c r="AB110" s="925"/>
      <c r="AC110" s="925"/>
      <c r="AD110" s="925"/>
      <c r="AE110" s="926"/>
      <c r="AF110" s="927">
        <v>338866</v>
      </c>
      <c r="AG110" s="925"/>
      <c r="AH110" s="925"/>
      <c r="AI110" s="925"/>
      <c r="AJ110" s="926"/>
      <c r="AK110" s="927">
        <v>364796</v>
      </c>
      <c r="AL110" s="925"/>
      <c r="AM110" s="925"/>
      <c r="AN110" s="925"/>
      <c r="AO110" s="926"/>
      <c r="AP110" s="928">
        <v>29.9</v>
      </c>
      <c r="AQ110" s="929"/>
      <c r="AR110" s="929"/>
      <c r="AS110" s="929"/>
      <c r="AT110" s="930"/>
      <c r="AU110" s="966" t="s">
        <v>74</v>
      </c>
      <c r="AV110" s="967"/>
      <c r="AW110" s="967"/>
      <c r="AX110" s="967"/>
      <c r="AY110" s="967"/>
      <c r="AZ110" s="896" t="s">
        <v>431</v>
      </c>
      <c r="BA110" s="844"/>
      <c r="BB110" s="844"/>
      <c r="BC110" s="844"/>
      <c r="BD110" s="844"/>
      <c r="BE110" s="844"/>
      <c r="BF110" s="844"/>
      <c r="BG110" s="844"/>
      <c r="BH110" s="844"/>
      <c r="BI110" s="844"/>
      <c r="BJ110" s="844"/>
      <c r="BK110" s="844"/>
      <c r="BL110" s="844"/>
      <c r="BM110" s="844"/>
      <c r="BN110" s="844"/>
      <c r="BO110" s="844"/>
      <c r="BP110" s="845"/>
      <c r="BQ110" s="897">
        <v>3160503</v>
      </c>
      <c r="BR110" s="878"/>
      <c r="BS110" s="878"/>
      <c r="BT110" s="878"/>
      <c r="BU110" s="878"/>
      <c r="BV110" s="878">
        <v>3100650</v>
      </c>
      <c r="BW110" s="878"/>
      <c r="BX110" s="878"/>
      <c r="BY110" s="878"/>
      <c r="BZ110" s="878"/>
      <c r="CA110" s="878">
        <v>2929520</v>
      </c>
      <c r="CB110" s="878"/>
      <c r="CC110" s="878"/>
      <c r="CD110" s="878"/>
      <c r="CE110" s="878"/>
      <c r="CF110" s="902">
        <v>240.4</v>
      </c>
      <c r="CG110" s="903"/>
      <c r="CH110" s="903"/>
      <c r="CI110" s="903"/>
      <c r="CJ110" s="903"/>
      <c r="CK110" s="962" t="s">
        <v>432</v>
      </c>
      <c r="CL110" s="855"/>
      <c r="CM110" s="896" t="s">
        <v>433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434</v>
      </c>
      <c r="DH110" s="878"/>
      <c r="DI110" s="878"/>
      <c r="DJ110" s="878"/>
      <c r="DK110" s="878"/>
      <c r="DL110" s="878" t="s">
        <v>131</v>
      </c>
      <c r="DM110" s="878"/>
      <c r="DN110" s="878"/>
      <c r="DO110" s="878"/>
      <c r="DP110" s="878"/>
      <c r="DQ110" s="878" t="s">
        <v>434</v>
      </c>
      <c r="DR110" s="878"/>
      <c r="DS110" s="878"/>
      <c r="DT110" s="878"/>
      <c r="DU110" s="878"/>
      <c r="DV110" s="879" t="s">
        <v>434</v>
      </c>
      <c r="DW110" s="879"/>
      <c r="DX110" s="879"/>
      <c r="DY110" s="879"/>
      <c r="DZ110" s="880"/>
    </row>
    <row r="111" spans="1:131" s="230" customFormat="1" ht="26.25" customHeight="1" x14ac:dyDescent="0.15">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434</v>
      </c>
      <c r="AG111" s="955"/>
      <c r="AH111" s="955"/>
      <c r="AI111" s="955"/>
      <c r="AJ111" s="956"/>
      <c r="AK111" s="957" t="s">
        <v>131</v>
      </c>
      <c r="AL111" s="955"/>
      <c r="AM111" s="955"/>
      <c r="AN111" s="955"/>
      <c r="AO111" s="956"/>
      <c r="AP111" s="958" t="s">
        <v>434</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t="s">
        <v>131</v>
      </c>
      <c r="BR111" s="853"/>
      <c r="BS111" s="853"/>
      <c r="BT111" s="853"/>
      <c r="BU111" s="853"/>
      <c r="BV111" s="853" t="s">
        <v>131</v>
      </c>
      <c r="BW111" s="853"/>
      <c r="BX111" s="853"/>
      <c r="BY111" s="853"/>
      <c r="BZ111" s="853"/>
      <c r="CA111" s="853" t="s">
        <v>131</v>
      </c>
      <c r="CB111" s="853"/>
      <c r="CC111" s="853"/>
      <c r="CD111" s="853"/>
      <c r="CE111" s="853"/>
      <c r="CF111" s="911" t="s">
        <v>131</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131</v>
      </c>
      <c r="DM111" s="853"/>
      <c r="DN111" s="853"/>
      <c r="DO111" s="853"/>
      <c r="DP111" s="853"/>
      <c r="DQ111" s="853" t="s">
        <v>131</v>
      </c>
      <c r="DR111" s="853"/>
      <c r="DS111" s="853"/>
      <c r="DT111" s="853"/>
      <c r="DU111" s="853"/>
      <c r="DV111" s="830" t="s">
        <v>131</v>
      </c>
      <c r="DW111" s="830"/>
      <c r="DX111" s="830"/>
      <c r="DY111" s="830"/>
      <c r="DZ111" s="831"/>
    </row>
    <row r="112" spans="1:131" s="230" customFormat="1" ht="26.25" customHeight="1" x14ac:dyDescent="0.15">
      <c r="A112" s="948" t="s">
        <v>438</v>
      </c>
      <c r="B112" s="949"/>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1" t="s">
        <v>440</v>
      </c>
      <c r="BA112" s="788"/>
      <c r="BB112" s="788"/>
      <c r="BC112" s="788"/>
      <c r="BD112" s="788"/>
      <c r="BE112" s="788"/>
      <c r="BF112" s="788"/>
      <c r="BG112" s="788"/>
      <c r="BH112" s="788"/>
      <c r="BI112" s="788"/>
      <c r="BJ112" s="788"/>
      <c r="BK112" s="788"/>
      <c r="BL112" s="788"/>
      <c r="BM112" s="788"/>
      <c r="BN112" s="788"/>
      <c r="BO112" s="788"/>
      <c r="BP112" s="789"/>
      <c r="BQ112" s="852">
        <v>314492</v>
      </c>
      <c r="BR112" s="853"/>
      <c r="BS112" s="853"/>
      <c r="BT112" s="853"/>
      <c r="BU112" s="853"/>
      <c r="BV112" s="853">
        <v>362723</v>
      </c>
      <c r="BW112" s="853"/>
      <c r="BX112" s="853"/>
      <c r="BY112" s="853"/>
      <c r="BZ112" s="853"/>
      <c r="CA112" s="853">
        <v>581386</v>
      </c>
      <c r="CB112" s="853"/>
      <c r="CC112" s="853"/>
      <c r="CD112" s="853"/>
      <c r="CE112" s="853"/>
      <c r="CF112" s="911">
        <v>47.7</v>
      </c>
      <c r="CG112" s="912"/>
      <c r="CH112" s="912"/>
      <c r="CI112" s="912"/>
      <c r="CJ112" s="912"/>
      <c r="CK112" s="963"/>
      <c r="CL112" s="857"/>
      <c r="CM112" s="851" t="s">
        <v>441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131</v>
      </c>
      <c r="DM112" s="853"/>
      <c r="DN112" s="853"/>
      <c r="DO112" s="853"/>
      <c r="DP112" s="853"/>
      <c r="DQ112" s="853" t="s">
        <v>131</v>
      </c>
      <c r="DR112" s="853"/>
      <c r="DS112" s="853"/>
      <c r="DT112" s="853"/>
      <c r="DU112" s="853"/>
      <c r="DV112" s="830" t="s">
        <v>131</v>
      </c>
      <c r="DW112" s="830"/>
      <c r="DX112" s="830"/>
      <c r="DY112" s="830"/>
      <c r="DZ112" s="831"/>
    </row>
    <row r="113" spans="1:130" s="230" customFormat="1" ht="26.25" customHeight="1" x14ac:dyDescent="0.15">
      <c r="A113" s="950"/>
      <c r="B113" s="951"/>
      <c r="C113" s="788" t="s">
        <v>442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37753</v>
      </c>
      <c r="AB113" s="955"/>
      <c r="AC113" s="955"/>
      <c r="AD113" s="955"/>
      <c r="AE113" s="956"/>
      <c r="AF113" s="957">
        <v>38774</v>
      </c>
      <c r="AG113" s="955"/>
      <c r="AH113" s="955"/>
      <c r="AI113" s="955"/>
      <c r="AJ113" s="956"/>
      <c r="AK113" s="957">
        <v>38256</v>
      </c>
      <c r="AL113" s="955"/>
      <c r="AM113" s="955"/>
      <c r="AN113" s="955"/>
      <c r="AO113" s="956"/>
      <c r="AP113" s="958">
        <v>3.1</v>
      </c>
      <c r="AQ113" s="959"/>
      <c r="AR113" s="959"/>
      <c r="AS113" s="959"/>
      <c r="AT113" s="960"/>
      <c r="AU113" s="968"/>
      <c r="AV113" s="969"/>
      <c r="AW113" s="969"/>
      <c r="AX113" s="969"/>
      <c r="AY113" s="969"/>
      <c r="AZ113" s="851" t="s">
        <v>443</v>
      </c>
      <c r="BA113" s="788"/>
      <c r="BB113" s="788"/>
      <c r="BC113" s="788"/>
      <c r="BD113" s="788"/>
      <c r="BE113" s="788"/>
      <c r="BF113" s="788"/>
      <c r="BG113" s="788"/>
      <c r="BH113" s="788"/>
      <c r="BI113" s="788"/>
      <c r="BJ113" s="788"/>
      <c r="BK113" s="788"/>
      <c r="BL113" s="788"/>
      <c r="BM113" s="788"/>
      <c r="BN113" s="788"/>
      <c r="BO113" s="788"/>
      <c r="BP113" s="789"/>
      <c r="BQ113" s="852">
        <v>179816</v>
      </c>
      <c r="BR113" s="853"/>
      <c r="BS113" s="853"/>
      <c r="BT113" s="853"/>
      <c r="BU113" s="853"/>
      <c r="BV113" s="853">
        <v>155487</v>
      </c>
      <c r="BW113" s="853"/>
      <c r="BX113" s="853"/>
      <c r="BY113" s="853"/>
      <c r="BZ113" s="853"/>
      <c r="CA113" s="853">
        <v>205735</v>
      </c>
      <c r="CB113" s="853"/>
      <c r="CC113" s="853"/>
      <c r="CD113" s="853"/>
      <c r="CE113" s="853"/>
      <c r="CF113" s="911">
        <v>16.899999999999999</v>
      </c>
      <c r="CG113" s="912"/>
      <c r="CH113" s="912"/>
      <c r="CI113" s="912"/>
      <c r="CJ113" s="912"/>
      <c r="CK113" s="963"/>
      <c r="CL113" s="857"/>
      <c r="CM113" s="851" t="s">
        <v>444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15">
      <c r="A114" s="950"/>
      <c r="B114" s="951"/>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39931</v>
      </c>
      <c r="AB114" s="816"/>
      <c r="AC114" s="816"/>
      <c r="AD114" s="816"/>
      <c r="AE114" s="817"/>
      <c r="AF114" s="818">
        <v>33591</v>
      </c>
      <c r="AG114" s="816"/>
      <c r="AH114" s="816"/>
      <c r="AI114" s="816"/>
      <c r="AJ114" s="817"/>
      <c r="AK114" s="818">
        <v>31338</v>
      </c>
      <c r="AL114" s="816"/>
      <c r="AM114" s="816"/>
      <c r="AN114" s="816"/>
      <c r="AO114" s="817"/>
      <c r="AP114" s="860">
        <v>2.6</v>
      </c>
      <c r="AQ114" s="861"/>
      <c r="AR114" s="861"/>
      <c r="AS114" s="861"/>
      <c r="AT114" s="862"/>
      <c r="AU114" s="968"/>
      <c r="AV114" s="969"/>
      <c r="AW114" s="969"/>
      <c r="AX114" s="969"/>
      <c r="AY114" s="969"/>
      <c r="AZ114" s="851" t="s">
        <v>446</v>
      </c>
      <c r="BA114" s="788"/>
      <c r="BB114" s="788"/>
      <c r="BC114" s="788"/>
      <c r="BD114" s="788"/>
      <c r="BE114" s="788"/>
      <c r="BF114" s="788"/>
      <c r="BG114" s="788"/>
      <c r="BH114" s="788"/>
      <c r="BI114" s="788"/>
      <c r="BJ114" s="788"/>
      <c r="BK114" s="788"/>
      <c r="BL114" s="788"/>
      <c r="BM114" s="788"/>
      <c r="BN114" s="788"/>
      <c r="BO114" s="788"/>
      <c r="BP114" s="789"/>
      <c r="BQ114" s="852">
        <v>344424</v>
      </c>
      <c r="BR114" s="853"/>
      <c r="BS114" s="853"/>
      <c r="BT114" s="853"/>
      <c r="BU114" s="853"/>
      <c r="BV114" s="853">
        <v>350207</v>
      </c>
      <c r="BW114" s="853"/>
      <c r="BX114" s="853"/>
      <c r="BY114" s="853"/>
      <c r="BZ114" s="853"/>
      <c r="CA114" s="853">
        <v>329241</v>
      </c>
      <c r="CB114" s="853"/>
      <c r="CC114" s="853"/>
      <c r="CD114" s="853"/>
      <c r="CE114" s="853"/>
      <c r="CF114" s="911">
        <v>27</v>
      </c>
      <c r="CG114" s="912"/>
      <c r="CH114" s="912"/>
      <c r="CI114" s="912"/>
      <c r="CJ114" s="912"/>
      <c r="CK114" s="963"/>
      <c r="CL114" s="857"/>
      <c r="CM114" s="851" t="s">
        <v>447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15">
      <c r="A115" s="950"/>
      <c r="B115" s="951"/>
      <c r="C115" s="788" t="s">
        <v>448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131</v>
      </c>
      <c r="AB115" s="955"/>
      <c r="AC115" s="955"/>
      <c r="AD115" s="955"/>
      <c r="AE115" s="956"/>
      <c r="AF115" s="957" t="s">
        <v>131</v>
      </c>
      <c r="AG115" s="955"/>
      <c r="AH115" s="955"/>
      <c r="AI115" s="955"/>
      <c r="AJ115" s="956"/>
      <c r="AK115" s="957" t="s">
        <v>131</v>
      </c>
      <c r="AL115" s="955"/>
      <c r="AM115" s="955"/>
      <c r="AN115" s="955"/>
      <c r="AO115" s="956"/>
      <c r="AP115" s="958" t="s">
        <v>131</v>
      </c>
      <c r="AQ115" s="959"/>
      <c r="AR115" s="959"/>
      <c r="AS115" s="959"/>
      <c r="AT115" s="960"/>
      <c r="AU115" s="968"/>
      <c r="AV115" s="969"/>
      <c r="AW115" s="969"/>
      <c r="AX115" s="969"/>
      <c r="AY115" s="969"/>
      <c r="AZ115" s="851" t="s">
        <v>449</v>
      </c>
      <c r="BA115" s="788"/>
      <c r="BB115" s="788"/>
      <c r="BC115" s="788"/>
      <c r="BD115" s="788"/>
      <c r="BE115" s="788"/>
      <c r="BF115" s="788"/>
      <c r="BG115" s="788"/>
      <c r="BH115" s="788"/>
      <c r="BI115" s="788"/>
      <c r="BJ115" s="788"/>
      <c r="BK115" s="788"/>
      <c r="BL115" s="788"/>
      <c r="BM115" s="788"/>
      <c r="BN115" s="788"/>
      <c r="BO115" s="788"/>
      <c r="BP115" s="789"/>
      <c r="BQ115" s="852" t="s">
        <v>131</v>
      </c>
      <c r="BR115" s="853"/>
      <c r="BS115" s="853"/>
      <c r="BT115" s="853"/>
      <c r="BU115" s="853"/>
      <c r="BV115" s="853" t="s">
        <v>131</v>
      </c>
      <c r="BW115" s="853"/>
      <c r="BX115" s="853"/>
      <c r="BY115" s="853"/>
      <c r="BZ115" s="853"/>
      <c r="CA115" s="853" t="s">
        <v>131</v>
      </c>
      <c r="CB115" s="853"/>
      <c r="CC115" s="853"/>
      <c r="CD115" s="853"/>
      <c r="CE115" s="853"/>
      <c r="CF115" s="911" t="s">
        <v>131</v>
      </c>
      <c r="CG115" s="912"/>
      <c r="CH115" s="912"/>
      <c r="CI115" s="912"/>
      <c r="CJ115" s="912"/>
      <c r="CK115" s="963"/>
      <c r="CL115" s="857"/>
      <c r="CM115" s="851" t="s">
        <v>450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131</v>
      </c>
      <c r="DM115" s="816"/>
      <c r="DN115" s="816"/>
      <c r="DO115" s="816"/>
      <c r="DP115" s="817"/>
      <c r="DQ115" s="818" t="s">
        <v>131</v>
      </c>
      <c r="DR115" s="816"/>
      <c r="DS115" s="816"/>
      <c r="DT115" s="816"/>
      <c r="DU115" s="817"/>
      <c r="DV115" s="860" t="s">
        <v>131</v>
      </c>
      <c r="DW115" s="861"/>
      <c r="DX115" s="861"/>
      <c r="DY115" s="861"/>
      <c r="DZ115" s="862"/>
    </row>
    <row r="116" spans="1:130" s="230" customFormat="1" ht="26.25" customHeight="1" x14ac:dyDescent="0.15">
      <c r="A116" s="952"/>
      <c r="B116" s="953"/>
      <c r="C116" s="875" t="s">
        <v>451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253</v>
      </c>
      <c r="AB116" s="816"/>
      <c r="AC116" s="816"/>
      <c r="AD116" s="816"/>
      <c r="AE116" s="817"/>
      <c r="AF116" s="818" t="s">
        <v>131</v>
      </c>
      <c r="AG116" s="816"/>
      <c r="AH116" s="816"/>
      <c r="AI116" s="816"/>
      <c r="AJ116" s="817"/>
      <c r="AK116" s="818" t="s">
        <v>131</v>
      </c>
      <c r="AL116" s="816"/>
      <c r="AM116" s="816"/>
      <c r="AN116" s="816"/>
      <c r="AO116" s="817"/>
      <c r="AP116" s="860" t="s">
        <v>131</v>
      </c>
      <c r="AQ116" s="861"/>
      <c r="AR116" s="861"/>
      <c r="AS116" s="861"/>
      <c r="AT116" s="862"/>
      <c r="AU116" s="968"/>
      <c r="AV116" s="969"/>
      <c r="AW116" s="969"/>
      <c r="AX116" s="969"/>
      <c r="AY116" s="969"/>
      <c r="AZ116" s="945" t="s">
        <v>452</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131</v>
      </c>
      <c r="BW116" s="853"/>
      <c r="BX116" s="853"/>
      <c r="BY116" s="853"/>
      <c r="BZ116" s="853"/>
      <c r="CA116" s="853" t="s">
        <v>131</v>
      </c>
      <c r="CB116" s="853"/>
      <c r="CC116" s="853"/>
      <c r="CD116" s="853"/>
      <c r="CE116" s="853"/>
      <c r="CF116" s="911" t="s">
        <v>131</v>
      </c>
      <c r="CG116" s="912"/>
      <c r="CH116" s="912"/>
      <c r="CI116" s="912"/>
      <c r="CJ116" s="912"/>
      <c r="CK116" s="963"/>
      <c r="CL116" s="857"/>
      <c r="CM116" s="851" t="s">
        <v>453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131</v>
      </c>
      <c r="DM116" s="816"/>
      <c r="DN116" s="816"/>
      <c r="DO116" s="816"/>
      <c r="DP116" s="817"/>
      <c r="DQ116" s="818" t="s">
        <v>131</v>
      </c>
      <c r="DR116" s="816"/>
      <c r="DS116" s="816"/>
      <c r="DT116" s="816"/>
      <c r="DU116" s="817"/>
      <c r="DV116" s="860" t="s">
        <v>131</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454</v>
      </c>
      <c r="Z117" s="933"/>
      <c r="AA117" s="938">
        <v>443881</v>
      </c>
      <c r="AB117" s="939"/>
      <c r="AC117" s="939"/>
      <c r="AD117" s="939"/>
      <c r="AE117" s="940"/>
      <c r="AF117" s="941">
        <v>411231</v>
      </c>
      <c r="AG117" s="939"/>
      <c r="AH117" s="939"/>
      <c r="AI117" s="939"/>
      <c r="AJ117" s="940"/>
      <c r="AK117" s="941">
        <v>434390</v>
      </c>
      <c r="AL117" s="939"/>
      <c r="AM117" s="939"/>
      <c r="AN117" s="939"/>
      <c r="AO117" s="940"/>
      <c r="AP117" s="942"/>
      <c r="AQ117" s="943"/>
      <c r="AR117" s="943"/>
      <c r="AS117" s="943"/>
      <c r="AT117" s="944"/>
      <c r="AU117" s="968"/>
      <c r="AV117" s="969"/>
      <c r="AW117" s="969"/>
      <c r="AX117" s="969"/>
      <c r="AY117" s="969"/>
      <c r="AZ117" s="899" t="s">
        <v>455</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131</v>
      </c>
      <c r="CG117" s="912"/>
      <c r="CH117" s="912"/>
      <c r="CI117" s="912"/>
      <c r="CJ117" s="912"/>
      <c r="CK117" s="963"/>
      <c r="CL117" s="857"/>
      <c r="CM117" s="851" t="s">
        <v>456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x14ac:dyDescent="0.15">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312</v>
      </c>
      <c r="AL118" s="932"/>
      <c r="AM118" s="932"/>
      <c r="AN118" s="932"/>
      <c r="AO118" s="933"/>
      <c r="AP118" s="935" t="s">
        <v>428</v>
      </c>
      <c r="AQ118" s="936"/>
      <c r="AR118" s="936"/>
      <c r="AS118" s="936"/>
      <c r="AT118" s="937"/>
      <c r="AU118" s="968"/>
      <c r="AV118" s="969"/>
      <c r="AW118" s="969"/>
      <c r="AX118" s="969"/>
      <c r="AY118" s="969"/>
      <c r="AZ118" s="874" t="s">
        <v>457</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458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432</v>
      </c>
      <c r="B119" s="855"/>
      <c r="C119" s="896" t="s">
        <v>433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459</v>
      </c>
      <c r="BP119" s="914"/>
      <c r="BQ119" s="915">
        <v>3999235</v>
      </c>
      <c r="BR119" s="881"/>
      <c r="BS119" s="881"/>
      <c r="BT119" s="881"/>
      <c r="BU119" s="881"/>
      <c r="BV119" s="881">
        <v>3969067</v>
      </c>
      <c r="BW119" s="881"/>
      <c r="BX119" s="881"/>
      <c r="BY119" s="881"/>
      <c r="BZ119" s="881"/>
      <c r="CA119" s="881">
        <v>4045882</v>
      </c>
      <c r="CB119" s="881"/>
      <c r="CC119" s="881"/>
      <c r="CD119" s="881"/>
      <c r="CE119" s="881"/>
      <c r="CF119" s="784"/>
      <c r="CG119" s="785"/>
      <c r="CH119" s="785"/>
      <c r="CI119" s="785"/>
      <c r="CJ119" s="870"/>
      <c r="CK119" s="964"/>
      <c r="CL119" s="859"/>
      <c r="CM119" s="874" t="s">
        <v>460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131</v>
      </c>
      <c r="DM119" s="800"/>
      <c r="DN119" s="800"/>
      <c r="DO119" s="800"/>
      <c r="DP119" s="801"/>
      <c r="DQ119" s="802" t="s">
        <v>131</v>
      </c>
      <c r="DR119" s="800"/>
      <c r="DS119" s="800"/>
      <c r="DT119" s="800"/>
      <c r="DU119" s="801"/>
      <c r="DV119" s="884" t="s">
        <v>131</v>
      </c>
      <c r="DW119" s="885"/>
      <c r="DX119" s="885"/>
      <c r="DY119" s="885"/>
      <c r="DZ119" s="886"/>
    </row>
    <row r="120" spans="1:130" s="230" customFormat="1" ht="26.25" customHeight="1" x14ac:dyDescent="0.15">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461</v>
      </c>
      <c r="AV120" s="917"/>
      <c r="AW120" s="917"/>
      <c r="AX120" s="917"/>
      <c r="AY120" s="918"/>
      <c r="AZ120" s="896" t="s">
        <v>462</v>
      </c>
      <c r="BA120" s="844"/>
      <c r="BB120" s="844"/>
      <c r="BC120" s="844"/>
      <c r="BD120" s="844"/>
      <c r="BE120" s="844"/>
      <c r="BF120" s="844"/>
      <c r="BG120" s="844"/>
      <c r="BH120" s="844"/>
      <c r="BI120" s="844"/>
      <c r="BJ120" s="844"/>
      <c r="BK120" s="844"/>
      <c r="BL120" s="844"/>
      <c r="BM120" s="844"/>
      <c r="BN120" s="844"/>
      <c r="BO120" s="844"/>
      <c r="BP120" s="845"/>
      <c r="BQ120" s="897">
        <v>1466359</v>
      </c>
      <c r="BR120" s="878"/>
      <c r="BS120" s="878"/>
      <c r="BT120" s="878"/>
      <c r="BU120" s="878"/>
      <c r="BV120" s="878">
        <v>1571395</v>
      </c>
      <c r="BW120" s="878"/>
      <c r="BX120" s="878"/>
      <c r="BY120" s="878"/>
      <c r="BZ120" s="878"/>
      <c r="CA120" s="878">
        <v>1623222</v>
      </c>
      <c r="CB120" s="878"/>
      <c r="CC120" s="878"/>
      <c r="CD120" s="878"/>
      <c r="CE120" s="878"/>
      <c r="CF120" s="902">
        <v>133.19999999999999</v>
      </c>
      <c r="CG120" s="903"/>
      <c r="CH120" s="903"/>
      <c r="CI120" s="903"/>
      <c r="CJ120" s="903"/>
      <c r="CK120" s="904" t="s">
        <v>463</v>
      </c>
      <c r="CL120" s="888"/>
      <c r="CM120" s="888"/>
      <c r="CN120" s="888"/>
      <c r="CO120" s="889"/>
      <c r="CP120" s="908" t="s">
        <v>464</v>
      </c>
      <c r="CQ120" s="909"/>
      <c r="CR120" s="909"/>
      <c r="CS120" s="909"/>
      <c r="CT120" s="909"/>
      <c r="CU120" s="909"/>
      <c r="CV120" s="909"/>
      <c r="CW120" s="909"/>
      <c r="CX120" s="909"/>
      <c r="CY120" s="909"/>
      <c r="CZ120" s="909"/>
      <c r="DA120" s="909"/>
      <c r="DB120" s="909"/>
      <c r="DC120" s="909"/>
      <c r="DD120" s="909"/>
      <c r="DE120" s="909"/>
      <c r="DF120" s="910"/>
      <c r="DG120" s="897">
        <v>314492</v>
      </c>
      <c r="DH120" s="878"/>
      <c r="DI120" s="878"/>
      <c r="DJ120" s="878"/>
      <c r="DK120" s="878"/>
      <c r="DL120" s="878">
        <v>362723</v>
      </c>
      <c r="DM120" s="878"/>
      <c r="DN120" s="878"/>
      <c r="DO120" s="878"/>
      <c r="DP120" s="878"/>
      <c r="DQ120" s="878">
        <v>581386</v>
      </c>
      <c r="DR120" s="878"/>
      <c r="DS120" s="878"/>
      <c r="DT120" s="878"/>
      <c r="DU120" s="878"/>
      <c r="DV120" s="879">
        <v>47.7</v>
      </c>
      <c r="DW120" s="879"/>
      <c r="DX120" s="879"/>
      <c r="DY120" s="879"/>
      <c r="DZ120" s="880"/>
    </row>
    <row r="121" spans="1:130" s="230" customFormat="1" ht="26.25" customHeight="1" x14ac:dyDescent="0.15">
      <c r="A121" s="856"/>
      <c r="B121" s="857"/>
      <c r="C121" s="899" t="s">
        <v>465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466</v>
      </c>
      <c r="BA121" s="788"/>
      <c r="BB121" s="788"/>
      <c r="BC121" s="788"/>
      <c r="BD121" s="788"/>
      <c r="BE121" s="788"/>
      <c r="BF121" s="788"/>
      <c r="BG121" s="788"/>
      <c r="BH121" s="788"/>
      <c r="BI121" s="788"/>
      <c r="BJ121" s="788"/>
      <c r="BK121" s="788"/>
      <c r="BL121" s="788"/>
      <c r="BM121" s="788"/>
      <c r="BN121" s="788"/>
      <c r="BO121" s="788"/>
      <c r="BP121" s="789"/>
      <c r="BQ121" s="852">
        <v>64210</v>
      </c>
      <c r="BR121" s="853"/>
      <c r="BS121" s="853"/>
      <c r="BT121" s="853"/>
      <c r="BU121" s="853"/>
      <c r="BV121" s="853">
        <v>61489</v>
      </c>
      <c r="BW121" s="853"/>
      <c r="BX121" s="853"/>
      <c r="BY121" s="853"/>
      <c r="BZ121" s="853"/>
      <c r="CA121" s="853">
        <v>58283</v>
      </c>
      <c r="CB121" s="853"/>
      <c r="CC121" s="853"/>
      <c r="CD121" s="853"/>
      <c r="CE121" s="853"/>
      <c r="CF121" s="911">
        <v>4.8</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t="s">
        <v>131</v>
      </c>
      <c r="DH121" s="853"/>
      <c r="DI121" s="853"/>
      <c r="DJ121" s="853"/>
      <c r="DK121" s="853"/>
      <c r="DL121" s="853" t="s">
        <v>131</v>
      </c>
      <c r="DM121" s="853"/>
      <c r="DN121" s="853"/>
      <c r="DO121" s="853"/>
      <c r="DP121" s="853"/>
      <c r="DQ121" s="853" t="s">
        <v>131</v>
      </c>
      <c r="DR121" s="853"/>
      <c r="DS121" s="853"/>
      <c r="DT121" s="853"/>
      <c r="DU121" s="853"/>
      <c r="DV121" s="830" t="s">
        <v>131</v>
      </c>
      <c r="DW121" s="830"/>
      <c r="DX121" s="830"/>
      <c r="DY121" s="830"/>
      <c r="DZ121" s="831"/>
    </row>
    <row r="122" spans="1:130" s="230" customFormat="1" ht="26.25" customHeight="1" x14ac:dyDescent="0.15">
      <c r="A122" s="856"/>
      <c r="B122" s="857"/>
      <c r="C122" s="851" t="s">
        <v>447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467</v>
      </c>
      <c r="BA122" s="875"/>
      <c r="BB122" s="875"/>
      <c r="BC122" s="875"/>
      <c r="BD122" s="875"/>
      <c r="BE122" s="875"/>
      <c r="BF122" s="875"/>
      <c r="BG122" s="875"/>
      <c r="BH122" s="875"/>
      <c r="BI122" s="875"/>
      <c r="BJ122" s="875"/>
      <c r="BK122" s="875"/>
      <c r="BL122" s="875"/>
      <c r="BM122" s="875"/>
      <c r="BN122" s="875"/>
      <c r="BO122" s="875"/>
      <c r="BP122" s="876"/>
      <c r="BQ122" s="915">
        <v>2465624</v>
      </c>
      <c r="BR122" s="881"/>
      <c r="BS122" s="881"/>
      <c r="BT122" s="881"/>
      <c r="BU122" s="881"/>
      <c r="BV122" s="881">
        <v>2431438</v>
      </c>
      <c r="BW122" s="881"/>
      <c r="BX122" s="881"/>
      <c r="BY122" s="881"/>
      <c r="BZ122" s="881"/>
      <c r="CA122" s="881">
        <v>2438213</v>
      </c>
      <c r="CB122" s="881"/>
      <c r="CC122" s="881"/>
      <c r="CD122" s="881"/>
      <c r="CE122" s="881"/>
      <c r="CF122" s="882">
        <v>200.1</v>
      </c>
      <c r="CG122" s="883"/>
      <c r="CH122" s="883"/>
      <c r="CI122" s="883"/>
      <c r="CJ122" s="883"/>
      <c r="CK122" s="905"/>
      <c r="CL122" s="891"/>
      <c r="CM122" s="891"/>
      <c r="CN122" s="891"/>
      <c r="CO122" s="892"/>
      <c r="CP122" s="871" t="s">
        <v>468</v>
      </c>
      <c r="CQ122" s="872"/>
      <c r="CR122" s="872"/>
      <c r="CS122" s="872"/>
      <c r="CT122" s="872"/>
      <c r="CU122" s="872"/>
      <c r="CV122" s="872"/>
      <c r="CW122" s="872"/>
      <c r="CX122" s="872"/>
      <c r="CY122" s="872"/>
      <c r="CZ122" s="872"/>
      <c r="DA122" s="872"/>
      <c r="DB122" s="872"/>
      <c r="DC122" s="872"/>
      <c r="DD122" s="872"/>
      <c r="DE122" s="872"/>
      <c r="DF122" s="873"/>
      <c r="DG122" s="852" t="s">
        <v>131</v>
      </c>
      <c r="DH122" s="853"/>
      <c r="DI122" s="853"/>
      <c r="DJ122" s="853"/>
      <c r="DK122" s="853"/>
      <c r="DL122" s="853" t="s">
        <v>131</v>
      </c>
      <c r="DM122" s="853"/>
      <c r="DN122" s="853"/>
      <c r="DO122" s="853"/>
      <c r="DP122" s="853"/>
      <c r="DQ122" s="853" t="s">
        <v>131</v>
      </c>
      <c r="DR122" s="853"/>
      <c r="DS122" s="853"/>
      <c r="DT122" s="853"/>
      <c r="DU122" s="853"/>
      <c r="DV122" s="830" t="s">
        <v>131</v>
      </c>
      <c r="DW122" s="830"/>
      <c r="DX122" s="830"/>
      <c r="DY122" s="830"/>
      <c r="DZ122" s="831"/>
    </row>
    <row r="123" spans="1:130" s="230" customFormat="1" ht="26.25" customHeight="1" x14ac:dyDescent="0.15">
      <c r="A123" s="856"/>
      <c r="B123" s="857"/>
      <c r="C123" s="851" t="s">
        <v>453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469</v>
      </c>
      <c r="BP123" s="914"/>
      <c r="BQ123" s="868">
        <v>3996193</v>
      </c>
      <c r="BR123" s="869"/>
      <c r="BS123" s="869"/>
      <c r="BT123" s="869"/>
      <c r="BU123" s="869"/>
      <c r="BV123" s="869">
        <v>4064322</v>
      </c>
      <c r="BW123" s="869"/>
      <c r="BX123" s="869"/>
      <c r="BY123" s="869"/>
      <c r="BZ123" s="869"/>
      <c r="CA123" s="869">
        <v>4119718</v>
      </c>
      <c r="CB123" s="869"/>
      <c r="CC123" s="869"/>
      <c r="CD123" s="869"/>
      <c r="CE123" s="869"/>
      <c r="CF123" s="784"/>
      <c r="CG123" s="785"/>
      <c r="CH123" s="785"/>
      <c r="CI123" s="785"/>
      <c r="CJ123" s="870"/>
      <c r="CK123" s="905"/>
      <c r="CL123" s="891"/>
      <c r="CM123" s="891"/>
      <c r="CN123" s="891"/>
      <c r="CO123" s="892"/>
      <c r="CP123" s="871" t="s">
        <v>470</v>
      </c>
      <c r="CQ123" s="872"/>
      <c r="CR123" s="872"/>
      <c r="CS123" s="872"/>
      <c r="CT123" s="872"/>
      <c r="CU123" s="872"/>
      <c r="CV123" s="872"/>
      <c r="CW123" s="872"/>
      <c r="CX123" s="872"/>
      <c r="CY123" s="872"/>
      <c r="CZ123" s="872"/>
      <c r="DA123" s="872"/>
      <c r="DB123" s="872"/>
      <c r="DC123" s="872"/>
      <c r="DD123" s="872"/>
      <c r="DE123" s="872"/>
      <c r="DF123" s="873"/>
      <c r="DG123" s="815" t="s">
        <v>131</v>
      </c>
      <c r="DH123" s="816"/>
      <c r="DI123" s="816"/>
      <c r="DJ123" s="816"/>
      <c r="DK123" s="817"/>
      <c r="DL123" s="818" t="s">
        <v>131</v>
      </c>
      <c r="DM123" s="816"/>
      <c r="DN123" s="816"/>
      <c r="DO123" s="816"/>
      <c r="DP123" s="817"/>
      <c r="DQ123" s="818" t="s">
        <v>131</v>
      </c>
      <c r="DR123" s="816"/>
      <c r="DS123" s="816"/>
      <c r="DT123" s="816"/>
      <c r="DU123" s="817"/>
      <c r="DV123" s="860" t="s">
        <v>131</v>
      </c>
      <c r="DW123" s="861"/>
      <c r="DX123" s="861"/>
      <c r="DY123" s="861"/>
      <c r="DZ123" s="862"/>
    </row>
    <row r="124" spans="1:130" s="230" customFormat="1" ht="26.25" customHeight="1" thickBot="1" x14ac:dyDescent="0.2">
      <c r="A124" s="856"/>
      <c r="B124" s="857"/>
      <c r="C124" s="851" t="s">
        <v>456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471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0.2</v>
      </c>
      <c r="BR124" s="867"/>
      <c r="BS124" s="867"/>
      <c r="BT124" s="867"/>
      <c r="BU124" s="867"/>
      <c r="BV124" s="867" t="s">
        <v>131</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472</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1" t="s">
        <v>458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473</v>
      </c>
      <c r="CL125" s="888"/>
      <c r="CM125" s="888"/>
      <c r="CN125" s="888"/>
      <c r="CO125" s="889"/>
      <c r="CP125" s="896" t="s">
        <v>474</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1" t="s">
        <v>460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475</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131</v>
      </c>
      <c r="DW126" s="830"/>
      <c r="DX126" s="830"/>
      <c r="DY126" s="830"/>
      <c r="DZ126" s="831"/>
    </row>
    <row r="127" spans="1:130" s="230" customFormat="1" ht="26.25" customHeight="1" x14ac:dyDescent="0.15">
      <c r="A127" s="858"/>
      <c r="B127" s="859"/>
      <c r="C127" s="874" t="s">
        <v>476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131</v>
      </c>
      <c r="AG127" s="816"/>
      <c r="AH127" s="816"/>
      <c r="AI127" s="816"/>
      <c r="AJ127" s="817"/>
      <c r="AK127" s="818" t="s">
        <v>131</v>
      </c>
      <c r="AL127" s="816"/>
      <c r="AM127" s="816"/>
      <c r="AN127" s="816"/>
      <c r="AO127" s="817"/>
      <c r="AP127" s="860" t="s">
        <v>131</v>
      </c>
      <c r="AQ127" s="861"/>
      <c r="AR127" s="861"/>
      <c r="AS127" s="861"/>
      <c r="AT127" s="862"/>
      <c r="AU127" s="232"/>
      <c r="AV127" s="232"/>
      <c r="AW127" s="232"/>
      <c r="AX127" s="877" t="s">
        <v>477</v>
      </c>
      <c r="AY127" s="848"/>
      <c r="AZ127" s="848"/>
      <c r="BA127" s="848"/>
      <c r="BB127" s="848"/>
      <c r="BC127" s="848"/>
      <c r="BD127" s="848"/>
      <c r="BE127" s="849"/>
      <c r="BF127" s="847" t="s">
        <v>478</v>
      </c>
      <c r="BG127" s="848"/>
      <c r="BH127" s="848"/>
      <c r="BI127" s="848"/>
      <c r="BJ127" s="848"/>
      <c r="BK127" s="848"/>
      <c r="BL127" s="849"/>
      <c r="BM127" s="847" t="s">
        <v>479</v>
      </c>
      <c r="BN127" s="848"/>
      <c r="BO127" s="848"/>
      <c r="BP127" s="848"/>
      <c r="BQ127" s="848"/>
      <c r="BR127" s="848"/>
      <c r="BS127" s="849"/>
      <c r="BT127" s="847" t="s">
        <v>480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481</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
      <c r="A128" s="832" t="s">
        <v>482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483</v>
      </c>
      <c r="X128" s="834"/>
      <c r="Y128" s="834"/>
      <c r="Z128" s="835"/>
      <c r="AA128" s="836">
        <v>4900</v>
      </c>
      <c r="AB128" s="837"/>
      <c r="AC128" s="837"/>
      <c r="AD128" s="837"/>
      <c r="AE128" s="838"/>
      <c r="AF128" s="839">
        <v>5341</v>
      </c>
      <c r="AG128" s="837"/>
      <c r="AH128" s="837"/>
      <c r="AI128" s="837"/>
      <c r="AJ128" s="838"/>
      <c r="AK128" s="839">
        <v>4758</v>
      </c>
      <c r="AL128" s="837"/>
      <c r="AM128" s="837"/>
      <c r="AN128" s="837"/>
      <c r="AO128" s="838"/>
      <c r="AP128" s="840"/>
      <c r="AQ128" s="841"/>
      <c r="AR128" s="841"/>
      <c r="AS128" s="841"/>
      <c r="AT128" s="842"/>
      <c r="AU128" s="232"/>
      <c r="AV128" s="232"/>
      <c r="AW128" s="232"/>
      <c r="AX128" s="843" t="s">
        <v>484</v>
      </c>
      <c r="AY128" s="844"/>
      <c r="AZ128" s="844"/>
      <c r="BA128" s="844"/>
      <c r="BB128" s="844"/>
      <c r="BC128" s="844"/>
      <c r="BD128" s="844"/>
      <c r="BE128" s="845"/>
      <c r="BF128" s="822" t="s">
        <v>131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485</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486</v>
      </c>
      <c r="X129" s="813"/>
      <c r="Y129" s="813"/>
      <c r="Z129" s="814"/>
      <c r="AA129" s="815">
        <v>1421227</v>
      </c>
      <c r="AB129" s="816"/>
      <c r="AC129" s="816"/>
      <c r="AD129" s="816"/>
      <c r="AE129" s="817"/>
      <c r="AF129" s="818">
        <v>1547729</v>
      </c>
      <c r="AG129" s="816"/>
      <c r="AH129" s="816"/>
      <c r="AI129" s="816"/>
      <c r="AJ129" s="817"/>
      <c r="AK129" s="818">
        <v>1500804</v>
      </c>
      <c r="AL129" s="816"/>
      <c r="AM129" s="816"/>
      <c r="AN129" s="816"/>
      <c r="AO129" s="817"/>
      <c r="AP129" s="819"/>
      <c r="AQ129" s="820"/>
      <c r="AR129" s="820"/>
      <c r="AS129" s="820"/>
      <c r="AT129" s="821"/>
      <c r="AU129" s="233"/>
      <c r="AV129" s="233"/>
      <c r="AW129" s="233"/>
      <c r="AX129" s="787" t="s">
        <v>487</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489</v>
      </c>
      <c r="X130" s="813"/>
      <c r="Y130" s="813"/>
      <c r="Z130" s="814"/>
      <c r="AA130" s="815">
        <v>284052</v>
      </c>
      <c r="AB130" s="816"/>
      <c r="AC130" s="816"/>
      <c r="AD130" s="816"/>
      <c r="AE130" s="817"/>
      <c r="AF130" s="818">
        <v>266205</v>
      </c>
      <c r="AG130" s="816"/>
      <c r="AH130" s="816"/>
      <c r="AI130" s="816"/>
      <c r="AJ130" s="817"/>
      <c r="AK130" s="818">
        <v>282223</v>
      </c>
      <c r="AL130" s="816"/>
      <c r="AM130" s="816"/>
      <c r="AN130" s="816"/>
      <c r="AO130" s="817"/>
      <c r="AP130" s="819"/>
      <c r="AQ130" s="820"/>
      <c r="AR130" s="820"/>
      <c r="AS130" s="820"/>
      <c r="AT130" s="821"/>
      <c r="AU130" s="233"/>
      <c r="AV130" s="233"/>
      <c r="AW130" s="233"/>
      <c r="AX130" s="787" t="s">
        <v>490</v>
      </c>
      <c r="AY130" s="788"/>
      <c r="AZ130" s="788"/>
      <c r="BA130" s="788"/>
      <c r="BB130" s="788"/>
      <c r="BC130" s="788"/>
      <c r="BD130" s="788"/>
      <c r="BE130" s="789"/>
      <c r="BF130" s="790">
        <v>12.2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491</v>
      </c>
      <c r="X131" s="797"/>
      <c r="Y131" s="797"/>
      <c r="Z131" s="798"/>
      <c r="AA131" s="799">
        <v>1137175</v>
      </c>
      <c r="AB131" s="800"/>
      <c r="AC131" s="800"/>
      <c r="AD131" s="800"/>
      <c r="AE131" s="801"/>
      <c r="AF131" s="802">
        <v>1281524</v>
      </c>
      <c r="AG131" s="800"/>
      <c r="AH131" s="800"/>
      <c r="AI131" s="800"/>
      <c r="AJ131" s="801"/>
      <c r="AK131" s="802">
        <v>1218581</v>
      </c>
      <c r="AL131" s="800"/>
      <c r="AM131" s="800"/>
      <c r="AN131" s="800"/>
      <c r="AO131" s="801"/>
      <c r="AP131" s="803"/>
      <c r="AQ131" s="804"/>
      <c r="AR131" s="804"/>
      <c r="AS131" s="804"/>
      <c r="AT131" s="805"/>
      <c r="AU131" s="233"/>
      <c r="AV131" s="233"/>
      <c r="AW131" s="233"/>
      <c r="AX131" s="765" t="s">
        <v>492</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494</v>
      </c>
      <c r="W132" s="778"/>
      <c r="X132" s="778"/>
      <c r="Y132" s="778"/>
      <c r="Z132" s="779"/>
      <c r="AA132" s="780">
        <v>13.62402445</v>
      </c>
      <c r="AB132" s="781"/>
      <c r="AC132" s="781"/>
      <c r="AD132" s="781"/>
      <c r="AE132" s="782"/>
      <c r="AF132" s="783">
        <v>10.89991292</v>
      </c>
      <c r="AG132" s="781"/>
      <c r="AH132" s="781"/>
      <c r="AI132" s="781"/>
      <c r="AJ132" s="782"/>
      <c r="AK132" s="783">
        <v>12.09677486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495</v>
      </c>
      <c r="W133" s="757"/>
      <c r="X133" s="757"/>
      <c r="Y133" s="757"/>
      <c r="Z133" s="758"/>
      <c r="AA133" s="759">
        <v>13.4</v>
      </c>
      <c r="AB133" s="760"/>
      <c r="AC133" s="760"/>
      <c r="AD133" s="760"/>
      <c r="AE133" s="761"/>
      <c r="AF133" s="759">
        <v>13</v>
      </c>
      <c r="AG133" s="760"/>
      <c r="AH133" s="760"/>
      <c r="AI133" s="760"/>
      <c r="AJ133" s="761"/>
      <c r="AK133" s="759">
        <v>12.2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PNR2ssdyU0QprHqZ4phm3tI2LuqG2y7CGGUPpf7iDronApRaZIMaspmY9gImAKy4w6PE76ImWpKkjJgDk9stA==" saltValue="YrR9pIKiiLDV8wHhdDuf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dsbr19+Qn8Ij27SyYiA6PuuSZfk/Mvy6cdL2jL+voaLCFlQNeeGB4KpwHMphNnIK2ZCQg5oGvTLBSpfjPNvAg==" saltValue="1yvCsCuF+SUj2mmkL/zN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91wmi4iPhTdRDRWLIZmGzLgs5NDgc7XvzTy5bZzUSGOiK35htLhelr9r10nJH7SMoJsGCMhCLyk67AiE7CIQQ==" saltValue="lFMITVQX8SGMDpmqQ/E+S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504</v>
      </c>
      <c r="AL9" s="1167"/>
      <c r="AM9" s="1167"/>
      <c r="AN9" s="1168"/>
      <c r="AO9" s="281">
        <v>397438</v>
      </c>
      <c r="AP9" s="281">
        <v>235170</v>
      </c>
      <c r="AQ9" s="282">
        <v>239803</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505</v>
      </c>
      <c r="AL10" s="1167"/>
      <c r="AM10" s="1167"/>
      <c r="AN10" s="1168"/>
      <c r="AO10" s="284">
        <v>201833</v>
      </c>
      <c r="AP10" s="284">
        <v>119428</v>
      </c>
      <c r="AQ10" s="285">
        <v>35073</v>
      </c>
      <c r="AR10" s="286">
        <v>240.5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506</v>
      </c>
      <c r="AL11" s="1167"/>
      <c r="AM11" s="1167"/>
      <c r="AN11" s="1168"/>
      <c r="AO11" s="284" t="s">
        <v>507</v>
      </c>
      <c r="AP11" s="284" t="s">
        <v>507</v>
      </c>
      <c r="AQ11" s="285">
        <v>3640</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508</v>
      </c>
      <c r="AL12" s="1167"/>
      <c r="AM12" s="1167"/>
      <c r="AN12" s="1168"/>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509</v>
      </c>
      <c r="AL13" s="1167"/>
      <c r="AM13" s="1167"/>
      <c r="AN13" s="1168"/>
      <c r="AO13" s="284">
        <v>18426</v>
      </c>
      <c r="AP13" s="284">
        <v>10903</v>
      </c>
      <c r="AQ13" s="285">
        <v>11407</v>
      </c>
      <c r="AR13" s="286">
        <v>-4.4000000000000004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510</v>
      </c>
      <c r="AL14" s="1167"/>
      <c r="AM14" s="1167"/>
      <c r="AN14" s="1168"/>
      <c r="AO14" s="284">
        <v>8271</v>
      </c>
      <c r="AP14" s="284">
        <v>4894</v>
      </c>
      <c r="AQ14" s="285">
        <v>4585</v>
      </c>
      <c r="AR14" s="286">
        <v>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511</v>
      </c>
      <c r="AL15" s="1170"/>
      <c r="AM15" s="1170"/>
      <c r="AN15" s="1171"/>
      <c r="AO15" s="284">
        <v>-49626</v>
      </c>
      <c r="AP15" s="284">
        <v>-29364</v>
      </c>
      <c r="AQ15" s="285">
        <v>-18839</v>
      </c>
      <c r="AR15" s="286">
        <v>55.9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576342</v>
      </c>
      <c r="AP16" s="284">
        <v>341031</v>
      </c>
      <c r="AQ16" s="285">
        <v>275669</v>
      </c>
      <c r="AR16" s="286">
        <v>23.7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516</v>
      </c>
      <c r="AL21" s="1173"/>
      <c r="AM21" s="1173"/>
      <c r="AN21" s="1174"/>
      <c r="AO21" s="297">
        <v>22.49</v>
      </c>
      <c r="AP21" s="298">
        <v>23.86</v>
      </c>
      <c r="AQ21" s="299">
        <v>-1.37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517</v>
      </c>
      <c r="AL22" s="1173"/>
      <c r="AM22" s="1173"/>
      <c r="AN22" s="1174"/>
      <c r="AO22" s="302">
        <v>93.5</v>
      </c>
      <c r="AP22" s="303">
        <v>95.5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521</v>
      </c>
      <c r="AL32" s="1157"/>
      <c r="AM32" s="1157"/>
      <c r="AN32" s="1158"/>
      <c r="AO32" s="312">
        <v>364796</v>
      </c>
      <c r="AP32" s="312">
        <v>215856</v>
      </c>
      <c r="AQ32" s="313">
        <v>162926</v>
      </c>
      <c r="AR32" s="314">
        <v>32.5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522</v>
      </c>
      <c r="AL33" s="1157"/>
      <c r="AM33" s="1157"/>
      <c r="AN33" s="1158"/>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523</v>
      </c>
      <c r="AL34" s="1157"/>
      <c r="AM34" s="1157"/>
      <c r="AN34" s="1158"/>
      <c r="AO34" s="312" t="s">
        <v>507</v>
      </c>
      <c r="AP34" s="312" t="s">
        <v>507</v>
      </c>
      <c r="AQ34" s="313">
        <v>4</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524</v>
      </c>
      <c r="AL35" s="1157"/>
      <c r="AM35" s="1157"/>
      <c r="AN35" s="1158"/>
      <c r="AO35" s="312">
        <v>38256</v>
      </c>
      <c r="AP35" s="312">
        <v>22637</v>
      </c>
      <c r="AQ35" s="313">
        <v>33512</v>
      </c>
      <c r="AR35" s="314">
        <v>-32.5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525</v>
      </c>
      <c r="AL36" s="1157"/>
      <c r="AM36" s="1157"/>
      <c r="AN36" s="1158"/>
      <c r="AO36" s="312">
        <v>31338</v>
      </c>
      <c r="AP36" s="312">
        <v>18543</v>
      </c>
      <c r="AQ36" s="313">
        <v>2866</v>
      </c>
      <c r="AR36" s="314">
        <v>547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526</v>
      </c>
      <c r="AL37" s="1157"/>
      <c r="AM37" s="1157"/>
      <c r="AN37" s="1158"/>
      <c r="AO37" s="312" t="s">
        <v>507</v>
      </c>
      <c r="AP37" s="312" t="s">
        <v>507</v>
      </c>
      <c r="AQ37" s="313">
        <v>1429</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527</v>
      </c>
      <c r="AL38" s="1160"/>
      <c r="AM38" s="1160"/>
      <c r="AN38" s="1161"/>
      <c r="AO38" s="315" t="s">
        <v>507</v>
      </c>
      <c r="AP38" s="315" t="s">
        <v>507</v>
      </c>
      <c r="AQ38" s="316">
        <v>30</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528</v>
      </c>
      <c r="AL39" s="1160"/>
      <c r="AM39" s="1160"/>
      <c r="AN39" s="1161"/>
      <c r="AO39" s="312">
        <v>-4758</v>
      </c>
      <c r="AP39" s="312">
        <v>-2815</v>
      </c>
      <c r="AQ39" s="313">
        <v>-7390</v>
      </c>
      <c r="AR39" s="314">
        <v>-61.9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529</v>
      </c>
      <c r="AL40" s="1157"/>
      <c r="AM40" s="1157"/>
      <c r="AN40" s="1158"/>
      <c r="AO40" s="312">
        <v>-282223</v>
      </c>
      <c r="AP40" s="312">
        <v>-166996</v>
      </c>
      <c r="AQ40" s="313">
        <v>-136323</v>
      </c>
      <c r="AR40" s="314">
        <v>22.5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147409</v>
      </c>
      <c r="AP41" s="312">
        <v>87224</v>
      </c>
      <c r="AQ41" s="313">
        <v>57054</v>
      </c>
      <c r="AR41" s="314">
        <v>52.9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499</v>
      </c>
      <c r="AN49" s="1151" t="s">
        <v>533</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402120</v>
      </c>
      <c r="AN51" s="334">
        <v>209547</v>
      </c>
      <c r="AO51" s="335">
        <v>92.3</v>
      </c>
      <c r="AP51" s="336">
        <v>271581</v>
      </c>
      <c r="AQ51" s="337">
        <v>-6.7</v>
      </c>
      <c r="AR51" s="338">
        <v>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316860</v>
      </c>
      <c r="AN52" s="342">
        <v>165117</v>
      </c>
      <c r="AO52" s="343">
        <v>179</v>
      </c>
      <c r="AP52" s="344">
        <v>117844</v>
      </c>
      <c r="AQ52" s="345">
        <v>-1</v>
      </c>
      <c r="AR52" s="346">
        <v>180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382538</v>
      </c>
      <c r="AN53" s="334">
        <v>206220</v>
      </c>
      <c r="AO53" s="335">
        <v>-1.6</v>
      </c>
      <c r="AP53" s="336">
        <v>268375</v>
      </c>
      <c r="AQ53" s="337">
        <v>-1.2</v>
      </c>
      <c r="AR53" s="338">
        <v>-0.4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266074</v>
      </c>
      <c r="AN54" s="342">
        <v>143436</v>
      </c>
      <c r="AO54" s="343">
        <v>-13.1</v>
      </c>
      <c r="AP54" s="344">
        <v>119602</v>
      </c>
      <c r="AQ54" s="345">
        <v>1.5</v>
      </c>
      <c r="AR54" s="346">
        <v>-14.6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632975</v>
      </c>
      <c r="AN55" s="334">
        <v>352436</v>
      </c>
      <c r="AO55" s="335">
        <v>70.900000000000006</v>
      </c>
      <c r="AP55" s="336">
        <v>301035</v>
      </c>
      <c r="AQ55" s="337">
        <v>12.2</v>
      </c>
      <c r="AR55" s="338">
        <v>58.7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528589</v>
      </c>
      <c r="AN56" s="342">
        <v>294315</v>
      </c>
      <c r="AO56" s="343">
        <v>105.2</v>
      </c>
      <c r="AP56" s="344">
        <v>154376</v>
      </c>
      <c r="AQ56" s="345">
        <v>29.1</v>
      </c>
      <c r="AR56" s="346">
        <v>76.099999999999994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336316</v>
      </c>
      <c r="AN57" s="334">
        <v>193285</v>
      </c>
      <c r="AO57" s="335">
        <v>-45.2</v>
      </c>
      <c r="AP57" s="336">
        <v>277467</v>
      </c>
      <c r="AQ57" s="337">
        <v>-7.8</v>
      </c>
      <c r="AR57" s="338">
        <v>-37.4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277599</v>
      </c>
      <c r="AN58" s="342">
        <v>159540</v>
      </c>
      <c r="AO58" s="343">
        <v>-45.8</v>
      </c>
      <c r="AP58" s="344">
        <v>128378</v>
      </c>
      <c r="AQ58" s="345">
        <v>-16.8</v>
      </c>
      <c r="AR58" s="346">
        <v>-29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231149</v>
      </c>
      <c r="AN59" s="334">
        <v>136775</v>
      </c>
      <c r="AO59" s="335">
        <v>-29.2</v>
      </c>
      <c r="AP59" s="336">
        <v>282256</v>
      </c>
      <c r="AQ59" s="337">
        <v>1.7</v>
      </c>
      <c r="AR59" s="338">
        <v>-30.9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157102</v>
      </c>
      <c r="AN60" s="342">
        <v>92960</v>
      </c>
      <c r="AO60" s="343">
        <v>-41.7</v>
      </c>
      <c r="AP60" s="344">
        <v>145453</v>
      </c>
      <c r="AQ60" s="345">
        <v>13.3</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397020</v>
      </c>
      <c r="AN61" s="349">
        <v>219653</v>
      </c>
      <c r="AO61" s="350">
        <v>17.399999999999999</v>
      </c>
      <c r="AP61" s="351">
        <v>280143</v>
      </c>
      <c r="AQ61" s="352">
        <v>-0.4</v>
      </c>
      <c r="AR61" s="338">
        <v>17.8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309245</v>
      </c>
      <c r="AN62" s="342">
        <v>171074</v>
      </c>
      <c r="AO62" s="343">
        <v>36.700000000000003</v>
      </c>
      <c r="AP62" s="344">
        <v>133131</v>
      </c>
      <c r="AQ62" s="345">
        <v>5.2</v>
      </c>
      <c r="AR62" s="346">
        <v>31.5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fGDmwY6r4+fArs9KIXMXYTTL0KgIwTJGAx6DV+KkiaUZkmy5XsUX5cfj5/Rk1aUjmG6YCxkiUC5wd3y032LLQ==" saltValue="ZGL0QXF8OKQKT9S0kD7i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Cke/L7Jb8dbhk3rbnk+pEz3zWLNGfDPMfRY1xs9E2bu7M6p7D0S5ZK+6uIv6XPjk/Fs2t5fFJAwzYIm7IBuwiA==" saltValue="Pn7dmE+nJQv+51WHGBlx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EvxOYq0xi2K75WPcciRvXlg0bMQ2IP3s8RSIWjVU7VMpzTG9sREFCbkrPHxIJnCjvGPp0SeM4rn7CXakLVVqrg==" saltValue="ENLztjt3K9UqHHtIDMcb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5" t="s">
        <v>3</v>
      </c>
      <c r="D47" s="1175"/>
      <c r="E47" s="1176"/>
      <c r="F47" s="11">
        <v>29.34</v>
      </c>
      <c r="G47" s="12">
        <v>29.03</v>
      </c>
      <c r="H47" s="12">
        <v>31.33</v>
      </c>
      <c r="I47" s="12">
        <v>30.71</v>
      </c>
      <c r="J47" s="13">
        <v>30.68</v>
      </c>
    </row>
    <row r="48" spans="2:10" ht="57.75" customHeight="1" x14ac:dyDescent="0.15">
      <c r="B48" s="14"/>
      <c r="C48" s="1177" t="s">
        <v>4</v>
      </c>
      <c r="D48" s="1177"/>
      <c r="E48" s="1178"/>
      <c r="F48" s="15">
        <v>4.47</v>
      </c>
      <c r="G48" s="16">
        <v>5.51</v>
      </c>
      <c r="H48" s="16">
        <v>4.83</v>
      </c>
      <c r="I48" s="16">
        <v>5.62</v>
      </c>
      <c r="J48" s="17">
        <v>3.61</v>
      </c>
    </row>
    <row r="49" spans="2:10" ht="57.75" customHeight="1" thickBot="1" x14ac:dyDescent="0.2">
      <c r="B49" s="18"/>
      <c r="C49" s="1179" t="s">
        <v>5</v>
      </c>
      <c r="D49" s="1179"/>
      <c r="E49" s="1180"/>
      <c r="F49" s="19" t="s">
        <v>554</v>
      </c>
      <c r="G49" s="20" t="s">
        <v>555</v>
      </c>
      <c r="H49" s="20" t="s">
        <v>556</v>
      </c>
      <c r="I49" s="20">
        <v>0.54</v>
      </c>
      <c r="J49" s="21" t="s">
        <v>557</v>
      </c>
    </row>
    <row r="50" spans="2:10" x14ac:dyDescent="0.15"/>
  </sheetData>
  <sheetProtection algorithmName="SHA-512" hashValue="MBS62OSquWpFM+Kio2Tybw/iCOt7G3agwT0F9oJZsGgiLvhdXGsn7IXNoaDg3AN9G4fVPj9raG4qzdrwjoN7Aw==" saltValue="H/fSws1auZ1ZnYrZbIjh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7" t="s">
        <v>558</v>
      </c>
      <c r="D34" s="1187"/>
      <c r="E34" s="1188"/>
      <c r="F34" s="32">
        <v>4.46</v>
      </c>
      <c r="G34" s="33">
        <v>5.5</v>
      </c>
      <c r="H34" s="33">
        <v>4.83</v>
      </c>
      <c r="I34" s="33">
        <v>5.62</v>
      </c>
      <c r="J34" s="34">
        <v>3.61</v>
      </c>
      <c r="K34" s="22"/>
      <c r="L34" s="22"/>
      <c r="M34" s="22"/>
      <c r="N34" s="22"/>
      <c r="O34" s="22"/>
      <c r="P34" s="22"/>
    </row>
    <row r="35" spans="1:16" ht="39" customHeight="1" x14ac:dyDescent="0.15">
      <c r="A35" s="22"/>
      <c r="B35" s="35"/>
      <c r="C35" s="1181" t="s">
        <v>559</v>
      </c>
      <c r="D35" s="1182"/>
      <c r="E35" s="1183"/>
      <c r="F35" s="36">
        <v>1.06</v>
      </c>
      <c r="G35" s="37">
        <v>2.69</v>
      </c>
      <c r="H35" s="37">
        <v>1.89</v>
      </c>
      <c r="I35" s="37">
        <v>2.39</v>
      </c>
      <c r="J35" s="38">
        <v>2.2999999999999998</v>
      </c>
      <c r="K35" s="22"/>
      <c r="L35" s="22"/>
      <c r="M35" s="22"/>
      <c r="N35" s="22"/>
      <c r="O35" s="22"/>
      <c r="P35" s="22"/>
    </row>
    <row r="36" spans="1:16" ht="39" customHeight="1" x14ac:dyDescent="0.15">
      <c r="A36" s="22"/>
      <c r="B36" s="35"/>
      <c r="C36" s="1181" t="s">
        <v>560</v>
      </c>
      <c r="D36" s="1182"/>
      <c r="E36" s="1183"/>
      <c r="F36" s="36">
        <v>0.2</v>
      </c>
      <c r="G36" s="37">
        <v>0.2</v>
      </c>
      <c r="H36" s="37">
        <v>0.42</v>
      </c>
      <c r="I36" s="37">
        <v>0.8</v>
      </c>
      <c r="J36" s="38">
        <v>0.47</v>
      </c>
      <c r="K36" s="22"/>
      <c r="L36" s="22"/>
      <c r="M36" s="22"/>
      <c r="N36" s="22"/>
      <c r="O36" s="22"/>
      <c r="P36" s="22"/>
    </row>
    <row r="37" spans="1:16" ht="39" customHeight="1" x14ac:dyDescent="0.15">
      <c r="A37" s="22"/>
      <c r="B37" s="35"/>
      <c r="C37" s="1181" t="s">
        <v>561</v>
      </c>
      <c r="D37" s="1182"/>
      <c r="E37" s="1183"/>
      <c r="F37" s="36">
        <v>0.08</v>
      </c>
      <c r="G37" s="37">
        <v>0.1</v>
      </c>
      <c r="H37" s="37">
        <v>0.15</v>
      </c>
      <c r="I37" s="37">
        <v>0.09</v>
      </c>
      <c r="J37" s="38">
        <v>0.09</v>
      </c>
      <c r="K37" s="22"/>
      <c r="L37" s="22"/>
      <c r="M37" s="22"/>
      <c r="N37" s="22"/>
      <c r="O37" s="22"/>
      <c r="P37" s="22"/>
    </row>
    <row r="38" spans="1:16" ht="39" customHeight="1" x14ac:dyDescent="0.15">
      <c r="A38" s="22"/>
      <c r="B38" s="35"/>
      <c r="C38" s="1181" t="s">
        <v>562</v>
      </c>
      <c r="D38" s="1182"/>
      <c r="E38" s="1183"/>
      <c r="F38" s="36">
        <v>0</v>
      </c>
      <c r="G38" s="37">
        <v>0</v>
      </c>
      <c r="H38" s="37">
        <v>0</v>
      </c>
      <c r="I38" s="37">
        <v>0</v>
      </c>
      <c r="J38" s="38">
        <v>0</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563</v>
      </c>
      <c r="D42" s="1182"/>
      <c r="E42" s="1183"/>
      <c r="F42" s="36" t="s">
        <v>507</v>
      </c>
      <c r="G42" s="37" t="s">
        <v>507</v>
      </c>
      <c r="H42" s="37" t="s">
        <v>507</v>
      </c>
      <c r="I42" s="37" t="s">
        <v>507</v>
      </c>
      <c r="J42" s="38" t="s">
        <v>507</v>
      </c>
      <c r="K42" s="22"/>
      <c r="L42" s="22"/>
      <c r="M42" s="22"/>
      <c r="N42" s="22"/>
      <c r="O42" s="22"/>
      <c r="P42" s="22"/>
    </row>
    <row r="43" spans="1:16" ht="39" customHeight="1" thickBot="1" x14ac:dyDescent="0.2">
      <c r="A43" s="22"/>
      <c r="B43" s="40"/>
      <c r="C43" s="1184" t="s">
        <v>564</v>
      </c>
      <c r="D43" s="1185"/>
      <c r="E43" s="1186"/>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f3hOc9yIVUsepx3Om7sh/FdOwFJUMmHf+uP/hwdD38/DDqNFe8hxFqNV/VNpPOHPnnqxOKpmekUeFsUVGYXrg==" saltValue="aji9nAoM/6KhUUxD8ryz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310</v>
      </c>
      <c r="L45" s="60">
        <v>383</v>
      </c>
      <c r="M45" s="60">
        <v>366</v>
      </c>
      <c r="N45" s="60">
        <v>339</v>
      </c>
      <c r="O45" s="61">
        <v>365</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507</v>
      </c>
      <c r="L46" s="64" t="s">
        <v>507</v>
      </c>
      <c r="M46" s="64" t="s">
        <v>507</v>
      </c>
      <c r="N46" s="64" t="s">
        <v>507</v>
      </c>
      <c r="O46" s="65" t="s">
        <v>507</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507</v>
      </c>
      <c r="L47" s="64" t="s">
        <v>507</v>
      </c>
      <c r="M47" s="64" t="s">
        <v>507</v>
      </c>
      <c r="N47" s="64" t="s">
        <v>507</v>
      </c>
      <c r="O47" s="65" t="s">
        <v>507</v>
      </c>
      <c r="P47" s="48"/>
      <c r="Q47" s="48"/>
      <c r="R47" s="48"/>
      <c r="S47" s="48"/>
      <c r="T47" s="48"/>
      <c r="U47" s="48"/>
    </row>
    <row r="48" spans="1:21" ht="30.75" customHeight="1" x14ac:dyDescent="0.15">
      <c r="A48" s="48"/>
      <c r="B48" s="1214"/>
      <c r="C48" s="1215"/>
      <c r="D48" s="62"/>
      <c r="E48" s="1191" t="s">
        <v>14</v>
      </c>
      <c r="F48" s="1191"/>
      <c r="G48" s="1191"/>
      <c r="H48" s="1191"/>
      <c r="I48" s="1191"/>
      <c r="J48" s="1192"/>
      <c r="K48" s="63">
        <v>33</v>
      </c>
      <c r="L48" s="64">
        <v>36</v>
      </c>
      <c r="M48" s="64">
        <v>38</v>
      </c>
      <c r="N48" s="64">
        <v>39</v>
      </c>
      <c r="O48" s="65">
        <v>38</v>
      </c>
      <c r="P48" s="48"/>
      <c r="Q48" s="48"/>
      <c r="R48" s="48"/>
      <c r="S48" s="48"/>
      <c r="T48" s="48"/>
      <c r="U48" s="48"/>
    </row>
    <row r="49" spans="1:21" ht="30.75" customHeight="1" x14ac:dyDescent="0.15">
      <c r="A49" s="48"/>
      <c r="B49" s="1214"/>
      <c r="C49" s="1215"/>
      <c r="D49" s="62"/>
      <c r="E49" s="1191" t="s">
        <v>15</v>
      </c>
      <c r="F49" s="1191"/>
      <c r="G49" s="1191"/>
      <c r="H49" s="1191"/>
      <c r="I49" s="1191"/>
      <c r="J49" s="1192"/>
      <c r="K49" s="63">
        <v>42</v>
      </c>
      <c r="L49" s="64">
        <v>41</v>
      </c>
      <c r="M49" s="64">
        <v>40</v>
      </c>
      <c r="N49" s="64">
        <v>34</v>
      </c>
      <c r="O49" s="65">
        <v>31</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507</v>
      </c>
      <c r="L50" s="64" t="s">
        <v>507</v>
      </c>
      <c r="M50" s="64" t="s">
        <v>507</v>
      </c>
      <c r="N50" s="64" t="s">
        <v>507</v>
      </c>
      <c r="O50" s="65" t="s">
        <v>507</v>
      </c>
      <c r="P50" s="48"/>
      <c r="Q50" s="48"/>
      <c r="R50" s="48"/>
      <c r="S50" s="48"/>
      <c r="T50" s="48"/>
      <c r="U50" s="48"/>
    </row>
    <row r="51" spans="1:21" ht="30.75" customHeight="1" x14ac:dyDescent="0.15">
      <c r="A51" s="48"/>
      <c r="B51" s="1216"/>
      <c r="C51" s="1217"/>
      <c r="D51" s="66"/>
      <c r="E51" s="1191" t="s">
        <v>17</v>
      </c>
      <c r="F51" s="1191"/>
      <c r="G51" s="1191"/>
      <c r="H51" s="1191"/>
      <c r="I51" s="1191"/>
      <c r="J51" s="1192"/>
      <c r="K51" s="63">
        <v>0</v>
      </c>
      <c r="L51" s="64">
        <v>0</v>
      </c>
      <c r="M51" s="64">
        <v>0</v>
      </c>
      <c r="N51" s="64" t="s">
        <v>507</v>
      </c>
      <c r="O51" s="65" t="s">
        <v>507</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247</v>
      </c>
      <c r="L52" s="64">
        <v>300</v>
      </c>
      <c r="M52" s="64">
        <v>288</v>
      </c>
      <c r="N52" s="64">
        <v>271</v>
      </c>
      <c r="O52" s="65">
        <v>287</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138</v>
      </c>
      <c r="L53" s="69">
        <v>160</v>
      </c>
      <c r="M53" s="69">
        <v>156</v>
      </c>
      <c r="N53" s="69">
        <v>141</v>
      </c>
      <c r="O53" s="70">
        <v>147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B2A+wQCewJLpWgvuK6ZQc/HqSMKMsLVuCR9oV4tf5rX475/JFq2atE9lH/f77MefE9ki73DjPJ9wF0yp/fOGA==" saltValue="nZiuREhtruq3L0mU68lH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549</v>
      </c>
      <c r="J40" s="103" t="s">
        <v>550</v>
      </c>
      <c r="K40" s="103" t="s">
        <v>551</v>
      </c>
      <c r="L40" s="103" t="s">
        <v>552</v>
      </c>
      <c r="M40" s="104" t="s">
        <v>553</v>
      </c>
    </row>
    <row r="41" spans="2:13" ht="27.75" customHeight="1" x14ac:dyDescent="0.15">
      <c r="B41" s="1232" t="s">
        <v>31</v>
      </c>
      <c r="C41" s="1233"/>
      <c r="D41" s="105"/>
      <c r="E41" s="1234" t="s">
        <v>32</v>
      </c>
      <c r="F41" s="1234"/>
      <c r="G41" s="1234"/>
      <c r="H41" s="1235"/>
      <c r="I41" s="355">
        <v>3146</v>
      </c>
      <c r="J41" s="356">
        <v>3046</v>
      </c>
      <c r="K41" s="356">
        <v>3161</v>
      </c>
      <c r="L41" s="356">
        <v>3101</v>
      </c>
      <c r="M41" s="357">
        <v>2930</v>
      </c>
    </row>
    <row r="42" spans="2:13" ht="27.75" customHeight="1" x14ac:dyDescent="0.15">
      <c r="B42" s="1222"/>
      <c r="C42" s="1223"/>
      <c r="D42" s="106"/>
      <c r="E42" s="1226" t="s">
        <v>33</v>
      </c>
      <c r="F42" s="1226"/>
      <c r="G42" s="1226"/>
      <c r="H42" s="1227"/>
      <c r="I42" s="358" t="s">
        <v>507</v>
      </c>
      <c r="J42" s="359" t="s">
        <v>507</v>
      </c>
      <c r="K42" s="359" t="s">
        <v>507</v>
      </c>
      <c r="L42" s="359" t="s">
        <v>507</v>
      </c>
      <c r="M42" s="360" t="s">
        <v>507</v>
      </c>
    </row>
    <row r="43" spans="2:13" ht="27.75" customHeight="1" x14ac:dyDescent="0.15">
      <c r="B43" s="1222"/>
      <c r="C43" s="1223"/>
      <c r="D43" s="106"/>
      <c r="E43" s="1226" t="s">
        <v>34</v>
      </c>
      <c r="F43" s="1226"/>
      <c r="G43" s="1226"/>
      <c r="H43" s="1227"/>
      <c r="I43" s="358">
        <v>256</v>
      </c>
      <c r="J43" s="359">
        <v>282</v>
      </c>
      <c r="K43" s="359">
        <v>314</v>
      </c>
      <c r="L43" s="359">
        <v>363</v>
      </c>
      <c r="M43" s="360">
        <v>581</v>
      </c>
    </row>
    <row r="44" spans="2:13" ht="27.75" customHeight="1" x14ac:dyDescent="0.15">
      <c r="B44" s="1222"/>
      <c r="C44" s="1223"/>
      <c r="D44" s="106"/>
      <c r="E44" s="1226" t="s">
        <v>35</v>
      </c>
      <c r="F44" s="1226"/>
      <c r="G44" s="1226"/>
      <c r="H44" s="1227"/>
      <c r="I44" s="358">
        <v>250</v>
      </c>
      <c r="J44" s="359">
        <v>215</v>
      </c>
      <c r="K44" s="359">
        <v>180</v>
      </c>
      <c r="L44" s="359">
        <v>155</v>
      </c>
      <c r="M44" s="360">
        <v>206</v>
      </c>
    </row>
    <row r="45" spans="2:13" ht="27.75" customHeight="1" x14ac:dyDescent="0.15">
      <c r="B45" s="1222"/>
      <c r="C45" s="1223"/>
      <c r="D45" s="106"/>
      <c r="E45" s="1226" t="s">
        <v>36</v>
      </c>
      <c r="F45" s="1226"/>
      <c r="G45" s="1226"/>
      <c r="H45" s="1227"/>
      <c r="I45" s="358">
        <v>394</v>
      </c>
      <c r="J45" s="359">
        <v>372</v>
      </c>
      <c r="K45" s="359">
        <v>344</v>
      </c>
      <c r="L45" s="359">
        <v>350</v>
      </c>
      <c r="M45" s="360">
        <v>329</v>
      </c>
    </row>
    <row r="46" spans="2:13" ht="27.75" customHeight="1" x14ac:dyDescent="0.15">
      <c r="B46" s="1222"/>
      <c r="C46" s="1223"/>
      <c r="D46" s="107"/>
      <c r="E46" s="1226" t="s">
        <v>37</v>
      </c>
      <c r="F46" s="1226"/>
      <c r="G46" s="1226"/>
      <c r="H46" s="1227"/>
      <c r="I46" s="358" t="s">
        <v>507</v>
      </c>
      <c r="J46" s="359" t="s">
        <v>507</v>
      </c>
      <c r="K46" s="359" t="s">
        <v>507</v>
      </c>
      <c r="L46" s="359" t="s">
        <v>507</v>
      </c>
      <c r="M46" s="360" t="s">
        <v>507</v>
      </c>
    </row>
    <row r="47" spans="2:13" ht="27.75" customHeight="1" x14ac:dyDescent="0.15">
      <c r="B47" s="1222"/>
      <c r="C47" s="1223"/>
      <c r="D47" s="108"/>
      <c r="E47" s="1236" t="s">
        <v>38</v>
      </c>
      <c r="F47" s="1237"/>
      <c r="G47" s="1237"/>
      <c r="H47" s="1238"/>
      <c r="I47" s="358" t="s">
        <v>507</v>
      </c>
      <c r="J47" s="359" t="s">
        <v>507</v>
      </c>
      <c r="K47" s="359" t="s">
        <v>507</v>
      </c>
      <c r="L47" s="359" t="s">
        <v>507</v>
      </c>
      <c r="M47" s="360" t="s">
        <v>507</v>
      </c>
    </row>
    <row r="48" spans="2:13" ht="27.75" customHeight="1" x14ac:dyDescent="0.15">
      <c r="B48" s="1222"/>
      <c r="C48" s="1223"/>
      <c r="D48" s="106"/>
      <c r="E48" s="1226" t="s">
        <v>39</v>
      </c>
      <c r="F48" s="1226"/>
      <c r="G48" s="1226"/>
      <c r="H48" s="1227"/>
      <c r="I48" s="358" t="s">
        <v>507</v>
      </c>
      <c r="J48" s="359" t="s">
        <v>507</v>
      </c>
      <c r="K48" s="359" t="s">
        <v>507</v>
      </c>
      <c r="L48" s="359" t="s">
        <v>507</v>
      </c>
      <c r="M48" s="360" t="s">
        <v>507</v>
      </c>
    </row>
    <row r="49" spans="2:13" ht="27.75" customHeight="1" x14ac:dyDescent="0.15">
      <c r="B49" s="1224"/>
      <c r="C49" s="1225"/>
      <c r="D49" s="106"/>
      <c r="E49" s="1226" t="s">
        <v>40</v>
      </c>
      <c r="F49" s="1226"/>
      <c r="G49" s="1226"/>
      <c r="H49" s="1227"/>
      <c r="I49" s="358" t="s">
        <v>507</v>
      </c>
      <c r="J49" s="359" t="s">
        <v>507</v>
      </c>
      <c r="K49" s="359" t="s">
        <v>507</v>
      </c>
      <c r="L49" s="359" t="s">
        <v>507</v>
      </c>
      <c r="M49" s="360" t="s">
        <v>507</v>
      </c>
    </row>
    <row r="50" spans="2:13" ht="27.75" customHeight="1" x14ac:dyDescent="0.15">
      <c r="B50" s="1220" t="s">
        <v>41</v>
      </c>
      <c r="C50" s="1221"/>
      <c r="D50" s="109"/>
      <c r="E50" s="1226" t="s">
        <v>42</v>
      </c>
      <c r="F50" s="1226"/>
      <c r="G50" s="1226"/>
      <c r="H50" s="1227"/>
      <c r="I50" s="358">
        <v>1570</v>
      </c>
      <c r="J50" s="359">
        <v>1396</v>
      </c>
      <c r="K50" s="359">
        <v>1466</v>
      </c>
      <c r="L50" s="359">
        <v>1571</v>
      </c>
      <c r="M50" s="360">
        <v>1623</v>
      </c>
    </row>
    <row r="51" spans="2:13" ht="27.75" customHeight="1" x14ac:dyDescent="0.15">
      <c r="B51" s="1222"/>
      <c r="C51" s="1223"/>
      <c r="D51" s="106"/>
      <c r="E51" s="1226" t="s">
        <v>43</v>
      </c>
      <c r="F51" s="1226"/>
      <c r="G51" s="1226"/>
      <c r="H51" s="1227"/>
      <c r="I51" s="358">
        <v>91</v>
      </c>
      <c r="J51" s="359">
        <v>73</v>
      </c>
      <c r="K51" s="359">
        <v>64</v>
      </c>
      <c r="L51" s="359">
        <v>61</v>
      </c>
      <c r="M51" s="360">
        <v>58</v>
      </c>
    </row>
    <row r="52" spans="2:13" ht="27.75" customHeight="1" x14ac:dyDescent="0.15">
      <c r="B52" s="1224"/>
      <c r="C52" s="1225"/>
      <c r="D52" s="106"/>
      <c r="E52" s="1226" t="s">
        <v>44</v>
      </c>
      <c r="F52" s="1226"/>
      <c r="G52" s="1226"/>
      <c r="H52" s="1227"/>
      <c r="I52" s="358">
        <v>2573</v>
      </c>
      <c r="J52" s="359">
        <v>2391</v>
      </c>
      <c r="K52" s="359">
        <v>2466</v>
      </c>
      <c r="L52" s="359">
        <v>2431</v>
      </c>
      <c r="M52" s="360">
        <v>2438</v>
      </c>
    </row>
    <row r="53" spans="2:13" ht="27.75" customHeight="1" thickBot="1" x14ac:dyDescent="0.2">
      <c r="B53" s="1228" t="s">
        <v>45</v>
      </c>
      <c r="C53" s="1229"/>
      <c r="D53" s="110"/>
      <c r="E53" s="1230" t="s">
        <v>46</v>
      </c>
      <c r="F53" s="1230"/>
      <c r="G53" s="1230"/>
      <c r="H53" s="1231"/>
      <c r="I53" s="361">
        <v>-188</v>
      </c>
      <c r="J53" s="362">
        <v>54</v>
      </c>
      <c r="K53" s="362">
        <v>3</v>
      </c>
      <c r="L53" s="362">
        <v>-95</v>
      </c>
      <c r="M53" s="363">
        <v>-74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0xfrPdqtbUB86L7Yt2jY/JxRojdvDN/+3IXEKAXvu2kXxNguqiY0/uj0VKjMD1fPdCYtmw2Rf+ZdhgYgNIK7Vw==" saltValue="X8WtrgkLAc0G6Whf9n7y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47" t="s">
        <v>49</v>
      </c>
      <c r="D55" s="1247"/>
      <c r="E55" s="1248"/>
      <c r="F55" s="122">
        <v>445</v>
      </c>
      <c r="G55" s="122">
        <v>475</v>
      </c>
      <c r="H55" s="123">
        <v>460</v>
      </c>
    </row>
    <row r="56" spans="2:8" ht="52.5" customHeight="1" x14ac:dyDescent="0.15">
      <c r="B56" s="124"/>
      <c r="C56" s="1249" t="s">
        <v>50</v>
      </c>
      <c r="D56" s="1249"/>
      <c r="E56" s="1250"/>
      <c r="F56" s="125">
        <v>0</v>
      </c>
      <c r="G56" s="125">
        <v>12</v>
      </c>
      <c r="H56" s="126">
        <v>21</v>
      </c>
    </row>
    <row r="57" spans="2:8" ht="53.25" customHeight="1" x14ac:dyDescent="0.15">
      <c r="B57" s="124"/>
      <c r="C57" s="1251" t="s">
        <v>51</v>
      </c>
      <c r="D57" s="1251"/>
      <c r="E57" s="1252"/>
      <c r="F57" s="127">
        <v>1119</v>
      </c>
      <c r="G57" s="127">
        <v>1206</v>
      </c>
      <c r="H57" s="128">
        <v>1301</v>
      </c>
    </row>
    <row r="58" spans="2:8" ht="45.75" customHeight="1" x14ac:dyDescent="0.15">
      <c r="B58" s="129"/>
      <c r="C58" s="1239" t="s">
        <v>579</v>
      </c>
      <c r="D58" s="1240"/>
      <c r="E58" s="1241"/>
      <c r="F58" s="130">
        <v>340</v>
      </c>
      <c r="G58" s="130">
        <v>520</v>
      </c>
      <c r="H58" s="131">
        <v>617</v>
      </c>
    </row>
    <row r="59" spans="2:8" ht="45.75" customHeight="1" x14ac:dyDescent="0.15">
      <c r="B59" s="129"/>
      <c r="C59" s="1239" t="s">
        <v>580</v>
      </c>
      <c r="D59" s="1240"/>
      <c r="E59" s="1241"/>
      <c r="F59" s="130">
        <v>147</v>
      </c>
      <c r="G59" s="130">
        <v>171</v>
      </c>
      <c r="H59" s="131">
        <v>208</v>
      </c>
    </row>
    <row r="60" spans="2:8" ht="45.75" customHeight="1" x14ac:dyDescent="0.15">
      <c r="B60" s="129"/>
      <c r="C60" s="1239" t="s">
        <v>581</v>
      </c>
      <c r="D60" s="1240"/>
      <c r="E60" s="1241"/>
      <c r="F60" s="130">
        <v>299</v>
      </c>
      <c r="G60" s="130">
        <v>231</v>
      </c>
      <c r="H60" s="131">
        <v>171</v>
      </c>
    </row>
    <row r="61" spans="2:8" ht="45.75" customHeight="1" x14ac:dyDescent="0.15">
      <c r="B61" s="129"/>
      <c r="C61" s="1239" t="s">
        <v>582</v>
      </c>
      <c r="D61" s="1240"/>
      <c r="E61" s="1241"/>
      <c r="F61" s="130">
        <v>100</v>
      </c>
      <c r="G61" s="130">
        <v>135</v>
      </c>
      <c r="H61" s="131">
        <v>155</v>
      </c>
    </row>
    <row r="62" spans="2:8" ht="45.75" customHeight="1" thickBot="1" x14ac:dyDescent="0.2">
      <c r="B62" s="132"/>
      <c r="C62" s="1242" t="s">
        <v>583</v>
      </c>
      <c r="D62" s="1243"/>
      <c r="E62" s="1244"/>
      <c r="F62" s="133">
        <v>101</v>
      </c>
      <c r="G62" s="133">
        <v>67</v>
      </c>
      <c r="H62" s="134">
        <v>72</v>
      </c>
    </row>
    <row r="63" spans="2:8" ht="52.5" customHeight="1" thickBot="1" x14ac:dyDescent="0.2">
      <c r="B63" s="135"/>
      <c r="C63" s="1245" t="s">
        <v>52</v>
      </c>
      <c r="D63" s="1245"/>
      <c r="E63" s="1246"/>
      <c r="F63" s="136">
        <v>1564</v>
      </c>
      <c r="G63" s="136">
        <v>1693</v>
      </c>
      <c r="H63" s="137">
        <v>1782</v>
      </c>
    </row>
    <row r="64" spans="2:8" x14ac:dyDescent="0.15"/>
  </sheetData>
  <sheetProtection algorithmName="SHA-512" hashValue="lrRg2eLYCxZIEJyeZl6ueQvFHQc09+dh9o8TC+OGWo8Cqe8BHXYk4fgq3SOqbHz7tS2dP8N0RFF/CkCp9RCnjQ==" saltValue="bmt/F6QFCLAfipMvPAHc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56DF-648F-437E-8BAA-9A1B8B41E1BA}">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586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587</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549</v>
      </c>
      <c r="BQ50" s="1259"/>
      <c r="BR50" s="1259"/>
      <c r="BS50" s="1259"/>
      <c r="BT50" s="1259"/>
      <c r="BU50" s="1259"/>
      <c r="BV50" s="1259"/>
      <c r="BW50" s="1259"/>
      <c r="BX50" s="1259" t="s">
        <v>550</v>
      </c>
      <c r="BY50" s="1259"/>
      <c r="BZ50" s="1259"/>
      <c r="CA50" s="1259"/>
      <c r="CB50" s="1259"/>
      <c r="CC50" s="1259"/>
      <c r="CD50" s="1259"/>
      <c r="CE50" s="1259"/>
      <c r="CF50" s="1259" t="s">
        <v>551</v>
      </c>
      <c r="CG50" s="1259"/>
      <c r="CH50" s="1259"/>
      <c r="CI50" s="1259"/>
      <c r="CJ50" s="1259"/>
      <c r="CK50" s="1259"/>
      <c r="CL50" s="1259"/>
      <c r="CM50" s="1259"/>
      <c r="CN50" s="1259" t="s">
        <v>552</v>
      </c>
      <c r="CO50" s="1259"/>
      <c r="CP50" s="1259"/>
      <c r="CQ50" s="1259"/>
      <c r="CR50" s="1259"/>
      <c r="CS50" s="1259"/>
      <c r="CT50" s="1259"/>
      <c r="CU50" s="1259"/>
      <c r="CV50" s="1259" t="s">
        <v>553</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588</v>
      </c>
      <c r="AO51" s="1258"/>
      <c r="AP51" s="1258"/>
      <c r="AQ51" s="1258"/>
      <c r="AR51" s="1258"/>
      <c r="AS51" s="1258"/>
      <c r="AT51" s="1258"/>
      <c r="AU51" s="1258"/>
      <c r="AV51" s="1258"/>
      <c r="AW51" s="1258"/>
      <c r="AX51" s="1258"/>
      <c r="AY51" s="1258"/>
      <c r="AZ51" s="1258"/>
      <c r="BA51" s="1258"/>
      <c r="BB51" s="1258" t="s">
        <v>589</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v>4.9000000000000004</v>
      </c>
      <c r="BY51" s="1255"/>
      <c r="BZ51" s="1255"/>
      <c r="CA51" s="1255"/>
      <c r="CB51" s="1255"/>
      <c r="CC51" s="1255"/>
      <c r="CD51" s="1255"/>
      <c r="CE51" s="1255"/>
      <c r="CF51" s="1255">
        <v>0.2</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590</v>
      </c>
      <c r="BC53" s="1258"/>
      <c r="BD53" s="1258"/>
      <c r="BE53" s="1258"/>
      <c r="BF53" s="1258"/>
      <c r="BG53" s="1258"/>
      <c r="BH53" s="1258"/>
      <c r="BI53" s="1258"/>
      <c r="BJ53" s="1258"/>
      <c r="BK53" s="1258"/>
      <c r="BL53" s="1258"/>
      <c r="BM53" s="1258"/>
      <c r="BN53" s="1258"/>
      <c r="BO53" s="1258"/>
      <c r="BP53" s="1255">
        <v>53.2</v>
      </c>
      <c r="BQ53" s="1255"/>
      <c r="BR53" s="1255"/>
      <c r="BS53" s="1255"/>
      <c r="BT53" s="1255"/>
      <c r="BU53" s="1255"/>
      <c r="BV53" s="1255"/>
      <c r="BW53" s="1255"/>
      <c r="BX53" s="1255">
        <v>54.8</v>
      </c>
      <c r="BY53" s="1255"/>
      <c r="BZ53" s="1255"/>
      <c r="CA53" s="1255"/>
      <c r="CB53" s="1255"/>
      <c r="CC53" s="1255"/>
      <c r="CD53" s="1255"/>
      <c r="CE53" s="1255"/>
      <c r="CF53" s="1255">
        <v>55.1</v>
      </c>
      <c r="CG53" s="1255"/>
      <c r="CH53" s="1255"/>
      <c r="CI53" s="1255"/>
      <c r="CJ53" s="1255"/>
      <c r="CK53" s="1255"/>
      <c r="CL53" s="1255"/>
      <c r="CM53" s="1255"/>
      <c r="CN53" s="1255">
        <v>56.3</v>
      </c>
      <c r="CO53" s="1255"/>
      <c r="CP53" s="1255"/>
      <c r="CQ53" s="1255"/>
      <c r="CR53" s="1255"/>
      <c r="CS53" s="1255"/>
      <c r="CT53" s="1255"/>
      <c r="CU53" s="1255"/>
      <c r="CV53" s="1255">
        <v>57</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591</v>
      </c>
      <c r="AO55" s="1259"/>
      <c r="AP55" s="1259"/>
      <c r="AQ55" s="1259"/>
      <c r="AR55" s="1259"/>
      <c r="AS55" s="1259"/>
      <c r="AT55" s="1259"/>
      <c r="AU55" s="1259"/>
      <c r="AV55" s="1259"/>
      <c r="AW55" s="1259"/>
      <c r="AX55" s="1259"/>
      <c r="AY55" s="1259"/>
      <c r="AZ55" s="1259"/>
      <c r="BA55" s="1259"/>
      <c r="BB55" s="1258" t="s">
        <v>589</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590</v>
      </c>
      <c r="BC57" s="1258"/>
      <c r="BD57" s="1258"/>
      <c r="BE57" s="1258"/>
      <c r="BF57" s="1258"/>
      <c r="BG57" s="1258"/>
      <c r="BH57" s="1258"/>
      <c r="BI57" s="1258"/>
      <c r="BJ57" s="1258"/>
      <c r="BK57" s="1258"/>
      <c r="BL57" s="1258"/>
      <c r="BM57" s="1258"/>
      <c r="BN57" s="1258"/>
      <c r="BO57" s="1258"/>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592</v>
      </c>
    </row>
    <row r="64" spans="1:109" x14ac:dyDescent="0.15">
      <c r="B64" s="372"/>
      <c r="G64" s="379"/>
      <c r="I64" s="392"/>
      <c r="J64" s="392"/>
      <c r="K64" s="392"/>
      <c r="L64" s="392"/>
      <c r="M64" s="392"/>
      <c r="N64" s="393"/>
      <c r="AM64" s="379"/>
      <c r="AN64" s="379" t="s">
        <v>585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594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587</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549</v>
      </c>
      <c r="BQ72" s="1259"/>
      <c r="BR72" s="1259"/>
      <c r="BS72" s="1259"/>
      <c r="BT72" s="1259"/>
      <c r="BU72" s="1259"/>
      <c r="BV72" s="1259"/>
      <c r="BW72" s="1259"/>
      <c r="BX72" s="1259" t="s">
        <v>550</v>
      </c>
      <c r="BY72" s="1259"/>
      <c r="BZ72" s="1259"/>
      <c r="CA72" s="1259"/>
      <c r="CB72" s="1259"/>
      <c r="CC72" s="1259"/>
      <c r="CD72" s="1259"/>
      <c r="CE72" s="1259"/>
      <c r="CF72" s="1259" t="s">
        <v>551</v>
      </c>
      <c r="CG72" s="1259"/>
      <c r="CH72" s="1259"/>
      <c r="CI72" s="1259"/>
      <c r="CJ72" s="1259"/>
      <c r="CK72" s="1259"/>
      <c r="CL72" s="1259"/>
      <c r="CM72" s="1259"/>
      <c r="CN72" s="1259" t="s">
        <v>552</v>
      </c>
      <c r="CO72" s="1259"/>
      <c r="CP72" s="1259"/>
      <c r="CQ72" s="1259"/>
      <c r="CR72" s="1259"/>
      <c r="CS72" s="1259"/>
      <c r="CT72" s="1259"/>
      <c r="CU72" s="1259"/>
      <c r="CV72" s="1259" t="s">
        <v>553</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588</v>
      </c>
      <c r="AO73" s="1258"/>
      <c r="AP73" s="1258"/>
      <c r="AQ73" s="1258"/>
      <c r="AR73" s="1258"/>
      <c r="AS73" s="1258"/>
      <c r="AT73" s="1258"/>
      <c r="AU73" s="1258"/>
      <c r="AV73" s="1258"/>
      <c r="AW73" s="1258"/>
      <c r="AX73" s="1258"/>
      <c r="AY73" s="1258"/>
      <c r="AZ73" s="1258"/>
      <c r="BA73" s="1258"/>
      <c r="BB73" s="1258" t="s">
        <v>589</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v>4.9000000000000004</v>
      </c>
      <c r="BY73" s="1255"/>
      <c r="BZ73" s="1255"/>
      <c r="CA73" s="1255"/>
      <c r="CB73" s="1255"/>
      <c r="CC73" s="1255"/>
      <c r="CD73" s="1255"/>
      <c r="CE73" s="1255"/>
      <c r="CF73" s="1255">
        <v>0.2</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593</v>
      </c>
      <c r="BC75" s="1258"/>
      <c r="BD75" s="1258"/>
      <c r="BE75" s="1258"/>
      <c r="BF75" s="1258"/>
      <c r="BG75" s="1258"/>
      <c r="BH75" s="1258"/>
      <c r="BI75" s="1258"/>
      <c r="BJ75" s="1258"/>
      <c r="BK75" s="1258"/>
      <c r="BL75" s="1258"/>
      <c r="BM75" s="1258"/>
      <c r="BN75" s="1258"/>
      <c r="BO75" s="1258"/>
      <c r="BP75" s="1255">
        <v>12.2</v>
      </c>
      <c r="BQ75" s="1255"/>
      <c r="BR75" s="1255"/>
      <c r="BS75" s="1255"/>
      <c r="BT75" s="1255"/>
      <c r="BU75" s="1255"/>
      <c r="BV75" s="1255"/>
      <c r="BW75" s="1255"/>
      <c r="BX75" s="1255">
        <v>13.2</v>
      </c>
      <c r="BY75" s="1255"/>
      <c r="BZ75" s="1255"/>
      <c r="CA75" s="1255"/>
      <c r="CB75" s="1255"/>
      <c r="CC75" s="1255"/>
      <c r="CD75" s="1255"/>
      <c r="CE75" s="1255"/>
      <c r="CF75" s="1255">
        <v>13.4</v>
      </c>
      <c r="CG75" s="1255"/>
      <c r="CH75" s="1255"/>
      <c r="CI75" s="1255"/>
      <c r="CJ75" s="1255"/>
      <c r="CK75" s="1255"/>
      <c r="CL75" s="1255"/>
      <c r="CM75" s="1255"/>
      <c r="CN75" s="1255">
        <v>13</v>
      </c>
      <c r="CO75" s="1255"/>
      <c r="CP75" s="1255"/>
      <c r="CQ75" s="1255"/>
      <c r="CR75" s="1255"/>
      <c r="CS75" s="1255"/>
      <c r="CT75" s="1255"/>
      <c r="CU75" s="1255"/>
      <c r="CV75" s="1255">
        <v>12.2</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591</v>
      </c>
      <c r="AO77" s="1259"/>
      <c r="AP77" s="1259"/>
      <c r="AQ77" s="1259"/>
      <c r="AR77" s="1259"/>
      <c r="AS77" s="1259"/>
      <c r="AT77" s="1259"/>
      <c r="AU77" s="1259"/>
      <c r="AV77" s="1259"/>
      <c r="AW77" s="1259"/>
      <c r="AX77" s="1259"/>
      <c r="AY77" s="1259"/>
      <c r="AZ77" s="1259"/>
      <c r="BA77" s="1259"/>
      <c r="BB77" s="1258" t="s">
        <v>589</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593</v>
      </c>
      <c r="BC79" s="1258"/>
      <c r="BD79" s="1258"/>
      <c r="BE79" s="1258"/>
      <c r="BF79" s="1258"/>
      <c r="BG79" s="1258"/>
      <c r="BH79" s="1258"/>
      <c r="BI79" s="1258"/>
      <c r="BJ79" s="1258"/>
      <c r="BK79" s="1258"/>
      <c r="BL79" s="1258"/>
      <c r="BM79" s="1258"/>
      <c r="BN79" s="1258"/>
      <c r="BO79" s="1258"/>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SBF9zwwfupzWp6v1+xuUPn5D3Xwdn5owmHheOs7StPJ5CY7wL+8egbkqPdpRFRalFgTNPocPt74CBrP4tLwcw==" saltValue="J3juVx52kimZI3hBFijD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2124-B3D5-4441-97C8-A060FF70CAC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ATGuclFOfN50Q4nCGVrP2OO3guhxaLC23qEIR7AYO4tfB0tU2tnREtjVE62+HJohQjSsBUSsQuaRMT0bPM6AXg==" saltValue="eI+6YiYatqddhA6JET5IXg=="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2A4F-8B50-4DC5-BFFA-7B97557FB1E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ca9Il3P1dhXTHBSyKDbbQU1CvBsVwCZ2An2xE3rOLLfjH9i+xTflkY1DDTaHA7MsgKoXPyv9045JW8EY6C/SMQ==" saltValue="kUKPT7N3VDzIS56gip48jA=="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546</v>
      </c>
      <c r="G2" s="151"/>
      <c r="H2" s="152"/>
    </row>
    <row r="3" spans="1:8" x14ac:dyDescent="0.15">
      <c r="A3" s="148" t="s">
        <v>539</v>
      </c>
      <c r="B3" s="153"/>
      <c r="C3" s="154"/>
      <c r="D3" s="155">
        <v>209547</v>
      </c>
      <c r="E3" s="156"/>
      <c r="F3" s="157">
        <v>271581</v>
      </c>
      <c r="G3" s="158"/>
      <c r="H3" s="159"/>
    </row>
    <row r="4" spans="1:8" x14ac:dyDescent="0.15">
      <c r="A4" s="160"/>
      <c r="B4" s="161"/>
      <c r="C4" s="162"/>
      <c r="D4" s="163">
        <v>165117</v>
      </c>
      <c r="E4" s="164"/>
      <c r="F4" s="165">
        <v>117844</v>
      </c>
      <c r="G4" s="166"/>
      <c r="H4" s="167"/>
    </row>
    <row r="5" spans="1:8" x14ac:dyDescent="0.15">
      <c r="A5" s="148" t="s">
        <v>541</v>
      </c>
      <c r="B5" s="153"/>
      <c r="C5" s="154"/>
      <c r="D5" s="155">
        <v>206220</v>
      </c>
      <c r="E5" s="156"/>
      <c r="F5" s="157">
        <v>268375</v>
      </c>
      <c r="G5" s="158"/>
      <c r="H5" s="159"/>
    </row>
    <row r="6" spans="1:8" x14ac:dyDescent="0.15">
      <c r="A6" s="160"/>
      <c r="B6" s="161"/>
      <c r="C6" s="162"/>
      <c r="D6" s="163">
        <v>143436</v>
      </c>
      <c r="E6" s="164"/>
      <c r="F6" s="165">
        <v>119602</v>
      </c>
      <c r="G6" s="166"/>
      <c r="H6" s="167"/>
    </row>
    <row r="7" spans="1:8" x14ac:dyDescent="0.15">
      <c r="A7" s="148" t="s">
        <v>542</v>
      </c>
      <c r="B7" s="153"/>
      <c r="C7" s="154"/>
      <c r="D7" s="155">
        <v>352436</v>
      </c>
      <c r="E7" s="156"/>
      <c r="F7" s="157">
        <v>301035</v>
      </c>
      <c r="G7" s="158"/>
      <c r="H7" s="159"/>
    </row>
    <row r="8" spans="1:8" x14ac:dyDescent="0.15">
      <c r="A8" s="160"/>
      <c r="B8" s="161"/>
      <c r="C8" s="162"/>
      <c r="D8" s="163">
        <v>294315</v>
      </c>
      <c r="E8" s="164"/>
      <c r="F8" s="165">
        <v>154376</v>
      </c>
      <c r="G8" s="166"/>
      <c r="H8" s="167"/>
    </row>
    <row r="9" spans="1:8" x14ac:dyDescent="0.15">
      <c r="A9" s="148" t="s">
        <v>543</v>
      </c>
      <c r="B9" s="153"/>
      <c r="C9" s="154"/>
      <c r="D9" s="155">
        <v>193285</v>
      </c>
      <c r="E9" s="156"/>
      <c r="F9" s="157">
        <v>277467</v>
      </c>
      <c r="G9" s="158"/>
      <c r="H9" s="159"/>
    </row>
    <row r="10" spans="1:8" x14ac:dyDescent="0.15">
      <c r="A10" s="160"/>
      <c r="B10" s="161"/>
      <c r="C10" s="162"/>
      <c r="D10" s="163">
        <v>159540</v>
      </c>
      <c r="E10" s="164"/>
      <c r="F10" s="165">
        <v>128378</v>
      </c>
      <c r="G10" s="166"/>
      <c r="H10" s="167"/>
    </row>
    <row r="11" spans="1:8" x14ac:dyDescent="0.15">
      <c r="A11" s="148" t="s">
        <v>544</v>
      </c>
      <c r="B11" s="153"/>
      <c r="C11" s="154"/>
      <c r="D11" s="155">
        <v>136775</v>
      </c>
      <c r="E11" s="156"/>
      <c r="F11" s="157">
        <v>282256</v>
      </c>
      <c r="G11" s="158"/>
      <c r="H11" s="159"/>
    </row>
    <row r="12" spans="1:8" x14ac:dyDescent="0.15">
      <c r="A12" s="160"/>
      <c r="B12" s="161"/>
      <c r="C12" s="168"/>
      <c r="D12" s="163">
        <v>92960</v>
      </c>
      <c r="E12" s="164"/>
      <c r="F12" s="165">
        <v>145453</v>
      </c>
      <c r="G12" s="166"/>
      <c r="H12" s="167"/>
    </row>
    <row r="13" spans="1:8" x14ac:dyDescent="0.15">
      <c r="A13" s="148"/>
      <c r="B13" s="153"/>
      <c r="C13" s="169"/>
      <c r="D13" s="170">
        <v>219653</v>
      </c>
      <c r="E13" s="171"/>
      <c r="F13" s="172">
        <v>280143</v>
      </c>
      <c r="G13" s="173"/>
      <c r="H13" s="159"/>
    </row>
    <row r="14" spans="1:8" x14ac:dyDescent="0.15">
      <c r="A14" s="160"/>
      <c r="B14" s="161"/>
      <c r="C14" s="162"/>
      <c r="D14" s="163">
        <v>171074</v>
      </c>
      <c r="E14" s="164"/>
      <c r="F14" s="165">
        <v>133131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4.47</v>
      </c>
      <c r="C19" s="174">
        <f>ROUND(VALUE(SUBSTITUTE(実質収支比率等に係る経年分析!G$48,"▲","-")),2)</f>
        <v>5.51</v>
      </c>
      <c r="D19" s="174">
        <f>ROUND(VALUE(SUBSTITUTE(実質収支比率等に係る経年分析!H$48,"▲","-")),2)</f>
        <v>4.83</v>
      </c>
      <c r="E19" s="174">
        <f>ROUND(VALUE(SUBSTITUTE(実質収支比率等に係る経年分析!I$48,"▲","-")),2)</f>
        <v>5.62</v>
      </c>
      <c r="F19" s="174">
        <f>ROUND(VALUE(SUBSTITUTE(実質収支比率等に係る経年分析!J$48,"▲","-")),2)</f>
        <v>3.61</v>
      </c>
    </row>
    <row r="20" spans="1:11" x14ac:dyDescent="0.15">
      <c r="A20" s="174" t="s">
        <v>56</v>
      </c>
      <c r="B20" s="174">
        <f>ROUND(VALUE(SUBSTITUTE(実質収支比率等に係る経年分析!F$47,"▲","-")),2)</f>
        <v>29.34</v>
      </c>
      <c r="C20" s="174">
        <f>ROUND(VALUE(SUBSTITUTE(実質収支比率等に係る経年分析!G$47,"▲","-")),2)</f>
        <v>29.03</v>
      </c>
      <c r="D20" s="174">
        <f>ROUND(VALUE(SUBSTITUTE(実質収支比率等に係る経年分析!H$47,"▲","-")),2)</f>
        <v>31.33</v>
      </c>
      <c r="E20" s="174">
        <f>ROUND(VALUE(SUBSTITUTE(実質収支比率等に係る経年分析!I$47,"▲","-")),2)</f>
        <v>30.71</v>
      </c>
      <c r="F20" s="174">
        <f>ROUND(VALUE(SUBSTITUTE(実質収支比率等に係る経年分析!J$47,"▲","-")),2)</f>
        <v>30.68</v>
      </c>
    </row>
    <row r="21" spans="1:11" x14ac:dyDescent="0.15">
      <c r="A21" s="174" t="s">
        <v>57</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-0.72</v>
      </c>
      <c r="D21" s="174">
        <f>IF(ISNUMBER(VALUE(SUBSTITUTE(実質収支比率等に係る経年分析!H$49,"▲","-"))),ROUND(VALUE(SUBSTITUTE(実質収支比率等に係る経年分析!H$49,"▲","-")),2),NA())</f>
        <v>-0.56999999999999995</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-6.18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0.47</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247</v>
      </c>
      <c r="E42" s="176"/>
      <c r="F42" s="176"/>
      <c r="G42" s="176">
        <f>'実質公債費比率（分子）の構造'!L$52</f>
        <v>300</v>
      </c>
      <c r="H42" s="176"/>
      <c r="I42" s="176"/>
      <c r="J42" s="176">
        <f>'実質公債費比率（分子）の構造'!M$52</f>
        <v>288</v>
      </c>
      <c r="K42" s="176"/>
      <c r="L42" s="176"/>
      <c r="M42" s="176">
        <f>'実質公債費比率（分子）の構造'!N$52</f>
        <v>271</v>
      </c>
      <c r="N42" s="176"/>
      <c r="O42" s="176"/>
      <c r="P42" s="176">
        <f>'実質公債費比率（分子）の構造'!O$52</f>
        <v>287</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42</v>
      </c>
      <c r="C45" s="176"/>
      <c r="D45" s="176"/>
      <c r="E45" s="176">
        <f>'実質公債費比率（分子）の構造'!L$49</f>
        <v>41</v>
      </c>
      <c r="F45" s="176"/>
      <c r="G45" s="176"/>
      <c r="H45" s="176">
        <f>'実質公債費比率（分子）の構造'!M$49</f>
        <v>40</v>
      </c>
      <c r="I45" s="176"/>
      <c r="J45" s="176"/>
      <c r="K45" s="176">
        <f>'実質公債費比率（分子）の構造'!N$49</f>
        <v>34</v>
      </c>
      <c r="L45" s="176"/>
      <c r="M45" s="176"/>
      <c r="N45" s="176">
        <f>'実質公債費比率（分子）の構造'!O$49</f>
        <v>31</v>
      </c>
      <c r="O45" s="176"/>
      <c r="P45" s="176"/>
    </row>
    <row r="46" spans="1:16" x14ac:dyDescent="0.15">
      <c r="A46" s="176" t="s">
        <v>68</v>
      </c>
      <c r="B46" s="176">
        <f>'実質公債費比率（分子）の構造'!K$48</f>
        <v>33</v>
      </c>
      <c r="C46" s="176"/>
      <c r="D46" s="176"/>
      <c r="E46" s="176">
        <f>'実質公債費比率（分子）の構造'!L$48</f>
        <v>36</v>
      </c>
      <c r="F46" s="176"/>
      <c r="G46" s="176"/>
      <c r="H46" s="176">
        <f>'実質公債費比率（分子）の構造'!M$48</f>
        <v>38</v>
      </c>
      <c r="I46" s="176"/>
      <c r="J46" s="176"/>
      <c r="K46" s="176">
        <f>'実質公債費比率（分子）の構造'!N$48</f>
        <v>39</v>
      </c>
      <c r="L46" s="176"/>
      <c r="M46" s="176"/>
      <c r="N46" s="176">
        <f>'実質公債費比率（分子）の構造'!O$48</f>
        <v>38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310</v>
      </c>
      <c r="C49" s="176"/>
      <c r="D49" s="176"/>
      <c r="E49" s="176">
        <f>'実質公債費比率（分子）の構造'!L$45</f>
        <v>383</v>
      </c>
      <c r="F49" s="176"/>
      <c r="G49" s="176"/>
      <c r="H49" s="176">
        <f>'実質公債費比率（分子）の構造'!M$45</f>
        <v>366</v>
      </c>
      <c r="I49" s="176"/>
      <c r="J49" s="176"/>
      <c r="K49" s="176">
        <f>'実質公債費比率（分子）の構造'!N$45</f>
        <v>339</v>
      </c>
      <c r="L49" s="176"/>
      <c r="M49" s="176"/>
      <c r="N49" s="176">
        <f>'実質公債費比率（分子）の構造'!O$45</f>
        <v>365</v>
      </c>
      <c r="O49" s="176"/>
      <c r="P49" s="176"/>
    </row>
    <row r="50" spans="1:16" x14ac:dyDescent="0.15">
      <c r="A50" s="176" t="s">
        <v>72</v>
      </c>
      <c r="B50" s="176" t="e">
        <f>NA()</f>
        <v>#N/A</v>
      </c>
      <c r="C50" s="176">
        <f>IF(ISNUMBER('実質公債費比率（分子）の構造'!K$53),'実質公債費比率（分子）の構造'!K$53,NA())</f>
        <v>138</v>
      </c>
      <c r="D50" s="176" t="e">
        <f>NA()</f>
        <v>#N/A</v>
      </c>
      <c r="E50" s="176" t="e">
        <f>NA()</f>
        <v>#N/A</v>
      </c>
      <c r="F50" s="176">
        <f>IF(ISNUMBER('実質公債費比率（分子）の構造'!L$53),'実質公債費比率（分子）の構造'!L$53,NA())</f>
        <v>160</v>
      </c>
      <c r="G50" s="176" t="e">
        <f>NA()</f>
        <v>#N/A</v>
      </c>
      <c r="H50" s="176" t="e">
        <f>NA()</f>
        <v>#N/A</v>
      </c>
      <c r="I50" s="176">
        <f>IF(ISNUMBER('実質公債費比率（分子）の構造'!M$53),'実質公債費比率（分子）の構造'!M$53,NA())</f>
        <v>156</v>
      </c>
      <c r="J50" s="176" t="e">
        <f>NA()</f>
        <v>#N/A</v>
      </c>
      <c r="K50" s="176" t="e">
        <f>NA()</f>
        <v>#N/A</v>
      </c>
      <c r="L50" s="176">
        <f>IF(ISNUMBER('実質公債費比率（分子）の構造'!N$53),'実質公債費比率（分子）の構造'!N$53,NA())</f>
        <v>141</v>
      </c>
      <c r="M50" s="176" t="e">
        <f>NA()</f>
        <v>#N/A</v>
      </c>
      <c r="N50" s="176" t="e">
        <f>NA()</f>
        <v>#N/A</v>
      </c>
      <c r="O50" s="176">
        <f>IF(ISNUMBER('実質公債費比率（分子）の構造'!O$53),'実質公債費比率（分子）の構造'!O$53,NA())</f>
        <v>147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2573</v>
      </c>
      <c r="E56" s="175"/>
      <c r="F56" s="175"/>
      <c r="G56" s="175">
        <f>'将来負担比率（分子）の構造'!J$52</f>
        <v>2391</v>
      </c>
      <c r="H56" s="175"/>
      <c r="I56" s="175"/>
      <c r="J56" s="175">
        <f>'将来負担比率（分子）の構造'!K$52</f>
        <v>2466</v>
      </c>
      <c r="K56" s="175"/>
      <c r="L56" s="175"/>
      <c r="M56" s="175">
        <f>'将来負担比率（分子）の構造'!L$52</f>
        <v>2431</v>
      </c>
      <c r="N56" s="175"/>
      <c r="O56" s="175"/>
      <c r="P56" s="175">
        <f>'将来負担比率（分子）の構造'!M$52</f>
        <v>2438</v>
      </c>
    </row>
    <row r="57" spans="1:16" x14ac:dyDescent="0.15">
      <c r="A57" s="175" t="s">
        <v>43</v>
      </c>
      <c r="B57" s="175"/>
      <c r="C57" s="175"/>
      <c r="D57" s="175">
        <f>'将来負担比率（分子）の構造'!I$51</f>
        <v>91</v>
      </c>
      <c r="E57" s="175"/>
      <c r="F57" s="175"/>
      <c r="G57" s="175">
        <f>'将来負担比率（分子）の構造'!J$51</f>
        <v>73</v>
      </c>
      <c r="H57" s="175"/>
      <c r="I57" s="175"/>
      <c r="J57" s="175">
        <f>'将来負担比率（分子）の構造'!K$51</f>
        <v>64</v>
      </c>
      <c r="K57" s="175"/>
      <c r="L57" s="175"/>
      <c r="M57" s="175">
        <f>'将来負担比率（分子）の構造'!L$51</f>
        <v>61</v>
      </c>
      <c r="N57" s="175"/>
      <c r="O57" s="175"/>
      <c r="P57" s="175">
        <f>'将来負担比率（分子）の構造'!M$51</f>
        <v>58</v>
      </c>
    </row>
    <row r="58" spans="1:16" x14ac:dyDescent="0.15">
      <c r="A58" s="175" t="s">
        <v>42</v>
      </c>
      <c r="B58" s="175"/>
      <c r="C58" s="175"/>
      <c r="D58" s="175">
        <f>'将来負担比率（分子）の構造'!I$50</f>
        <v>1570</v>
      </c>
      <c r="E58" s="175"/>
      <c r="F58" s="175"/>
      <c r="G58" s="175">
        <f>'将来負担比率（分子）の構造'!J$50</f>
        <v>1396</v>
      </c>
      <c r="H58" s="175"/>
      <c r="I58" s="175"/>
      <c r="J58" s="175">
        <f>'将来負担比率（分子）の構造'!K$50</f>
        <v>1466</v>
      </c>
      <c r="K58" s="175"/>
      <c r="L58" s="175"/>
      <c r="M58" s="175">
        <f>'将来負担比率（分子）の構造'!L$50</f>
        <v>1571</v>
      </c>
      <c r="N58" s="175"/>
      <c r="O58" s="175"/>
      <c r="P58" s="175">
        <f>'将来負担比率（分子）の構造'!M$50</f>
        <v>1623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394</v>
      </c>
      <c r="C62" s="175"/>
      <c r="D62" s="175"/>
      <c r="E62" s="175">
        <f>'将来負担比率（分子）の構造'!J$45</f>
        <v>372</v>
      </c>
      <c r="F62" s="175"/>
      <c r="G62" s="175"/>
      <c r="H62" s="175">
        <f>'将来負担比率（分子）の構造'!K$45</f>
        <v>344</v>
      </c>
      <c r="I62" s="175"/>
      <c r="J62" s="175"/>
      <c r="K62" s="175">
        <f>'将来負担比率（分子）の構造'!L$45</f>
        <v>350</v>
      </c>
      <c r="L62" s="175"/>
      <c r="M62" s="175"/>
      <c r="N62" s="175">
        <f>'将来負担比率（分子）の構造'!M$45</f>
        <v>329</v>
      </c>
      <c r="O62" s="175"/>
      <c r="P62" s="175"/>
    </row>
    <row r="63" spans="1:16" x14ac:dyDescent="0.15">
      <c r="A63" s="175" t="s">
        <v>35</v>
      </c>
      <c r="B63" s="175">
        <f>'将来負担比率（分子）の構造'!I$44</f>
        <v>250</v>
      </c>
      <c r="C63" s="175"/>
      <c r="D63" s="175"/>
      <c r="E63" s="175">
        <f>'将来負担比率（分子）の構造'!J$44</f>
        <v>215</v>
      </c>
      <c r="F63" s="175"/>
      <c r="G63" s="175"/>
      <c r="H63" s="175">
        <f>'将来負担比率（分子）の構造'!K$44</f>
        <v>180</v>
      </c>
      <c r="I63" s="175"/>
      <c r="J63" s="175"/>
      <c r="K63" s="175">
        <f>'将来負担比率（分子）の構造'!L$44</f>
        <v>155</v>
      </c>
      <c r="L63" s="175"/>
      <c r="M63" s="175"/>
      <c r="N63" s="175">
        <f>'将来負担比率（分子）の構造'!M$44</f>
        <v>206</v>
      </c>
      <c r="O63" s="175"/>
      <c r="P63" s="175"/>
    </row>
    <row r="64" spans="1:16" x14ac:dyDescent="0.15">
      <c r="A64" s="175" t="s">
        <v>34</v>
      </c>
      <c r="B64" s="175">
        <f>'将来負担比率（分子）の構造'!I$43</f>
        <v>256</v>
      </c>
      <c r="C64" s="175"/>
      <c r="D64" s="175"/>
      <c r="E64" s="175">
        <f>'将来負担比率（分子）の構造'!J$43</f>
        <v>282</v>
      </c>
      <c r="F64" s="175"/>
      <c r="G64" s="175"/>
      <c r="H64" s="175">
        <f>'将来負担比率（分子）の構造'!K$43</f>
        <v>314</v>
      </c>
      <c r="I64" s="175"/>
      <c r="J64" s="175"/>
      <c r="K64" s="175">
        <f>'将来負担比率（分子）の構造'!L$43</f>
        <v>363</v>
      </c>
      <c r="L64" s="175"/>
      <c r="M64" s="175"/>
      <c r="N64" s="175">
        <f>'将来負担比率（分子）の構造'!M$43</f>
        <v>581</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3146</v>
      </c>
      <c r="C66" s="175"/>
      <c r="D66" s="175"/>
      <c r="E66" s="175">
        <f>'将来負担比率（分子）の構造'!J$41</f>
        <v>3046</v>
      </c>
      <c r="F66" s="175"/>
      <c r="G66" s="175"/>
      <c r="H66" s="175">
        <f>'将来負担比率（分子）の構造'!K$41</f>
        <v>3161</v>
      </c>
      <c r="I66" s="175"/>
      <c r="J66" s="175"/>
      <c r="K66" s="175">
        <f>'将来負担比率（分子）の構造'!L$41</f>
        <v>3101</v>
      </c>
      <c r="L66" s="175"/>
      <c r="M66" s="175"/>
      <c r="N66" s="175">
        <f>'将来負担比率（分子）の構造'!M$41</f>
        <v>2930</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54</v>
      </c>
      <c r="G67" s="175" t="e">
        <f>NA()</f>
        <v>#N/A</v>
      </c>
      <c r="H67" s="175" t="e">
        <f>NA()</f>
        <v>#N/A</v>
      </c>
      <c r="I67" s="175">
        <f>IF(ISNUMBER('将来負担比率（分子）の構造'!K$53), IF('将来負担比率（分子）の構造'!K$53 &lt; 0, 0, '将来負担比率（分子）の構造'!K$53), NA())</f>
        <v>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445</v>
      </c>
      <c r="C72" s="179">
        <f>基金残高に係る経年分析!G55</f>
        <v>475</v>
      </c>
      <c r="D72" s="179">
        <f>基金残高に係る経年分析!H55</f>
        <v>460</v>
      </c>
    </row>
    <row r="73" spans="1:16" x14ac:dyDescent="0.15">
      <c r="A73" s="178" t="s">
        <v>79</v>
      </c>
      <c r="B73" s="179">
        <f>基金残高に係る経年分析!F56</f>
        <v>0</v>
      </c>
      <c r="C73" s="179">
        <f>基金残高に係る経年分析!G56</f>
        <v>12</v>
      </c>
      <c r="D73" s="179">
        <f>基金残高に係る経年分析!H56</f>
        <v>21</v>
      </c>
    </row>
    <row r="74" spans="1:16" x14ac:dyDescent="0.15">
      <c r="A74" s="178" t="s">
        <v>80</v>
      </c>
      <c r="B74" s="179">
        <f>基金残高に係る経年分析!F57</f>
        <v>1119</v>
      </c>
      <c r="C74" s="179">
        <f>基金残高に係る経年分析!G57</f>
        <v>1206</v>
      </c>
      <c r="D74" s="179">
        <f>基金残高に係る経年分析!H57</f>
        <v>1301</v>
      </c>
    </row>
  </sheetData>
  <sheetProtection algorithmName="SHA-512" hashValue="B/7EyvdabAyTQ4rq/RL/wUcvKKKGQWQeGQ3Txq29x3zn2VmTZMwUWKuGoUHFQrMt7mBUTW5wPwUzPGaNe8zxEw==" saltValue="MRVWtKyF7p3IwgtigEgPd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2024-09-20T06:45:22Z</dcterms:modified>
</cp:coreProperties>
</file>