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4→R5（R3決算_2021財政状況資料集）\02_令和5年9月末公表(R3_2021決算_R5長利担当)\04_確認後＝HP掲載 HP更新（1027）&amp;総務省にメール\00_財政状況資料公開用(リネーム後_検収後のファイル)\"/>
    </mc:Choice>
  </mc:AlternateContent>
  <xr:revisionPtr revIDLastSave="0" documentId="13_ncr:1_{5582BE55-6AC6-4FBD-B0C3-0F79FD0F9C9F}" xr6:coauthVersionLast="47" xr6:coauthVersionMax="47" xr10:uidLastSave="{00000000-0000-0000-0000-000000000000}"/>
  <bookViews>
    <workbookView xWindow="21840" yWindow="-2775" windowWidth="17235" windowHeight="1197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definedNames>
    <definedName name="_xlnm.Print_Area" localSheetId="0">総括表!$A$1:$DI$53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U37" i="10" s="1"/>
  <c r="AM34" i="10" l="1"/>
  <c r="BE34" i="10" s="1"/>
  <c r="BE35" i="10" s="1"/>
  <c r="BE36"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<sst xmlns="http://schemas.openxmlformats.org/spreadsheetml/2006/main" count="1173" uniqueCount="623">
  <si>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</si>
  <si>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</si>
  <si>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</si>
  <si>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</si>
  <si>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</si>
  <si>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</si>
  <si>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</si>
  <si>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</si>
  <si>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</si>
  <si>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</si>
  <si>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</si>
  <si>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</si>
  <si>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</si>
  <si>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</si>
  <si>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</si>
  <si>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</si>
  <si>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</si>
  <si>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</si>
  <si>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</si>
  <si>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</si>
  <si>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</si>
  <si>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</si>
  <si>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</si>
  <si>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</si>
  <si>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</si>
  <si>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</si>
  <si>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</si>
  <si>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</si>
  <si>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</si>
  <si>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</si>
  <si>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</si>
  <si>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</si>
  <si>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</si>
  <si>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</si>
  <si>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</si>
  <si>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</si>
  <si>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</si>
  <si>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</si>
  <si>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</si>
  <si>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</si>
  <si>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</si>
  <si>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</si>
  <si>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</si>
  <si>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</si>
  <si>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</si>
  <si>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</si>
  <si>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</si>
  <si>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</si>
  <si>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</si>
  <si>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</si>
  <si>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</si>
  <si>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</si>
  <si>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</si>
  <si>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</si>
  <si>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</si>
  <si>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</si>
  <si>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</si>
  <si>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</si>
  <si>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</si>
  <si>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</si>
  <si>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</si>
  <si>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</si>
  <si>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</si>
  <si>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</si>
  <si>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</si>
  <si>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</si>
  <si>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</si>
  <si>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</si>
  <si>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</si>
  <si>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</si>
  <si>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</si>
  <si>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</si>
  <si>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</si>
  <si>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</si>
  <si>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</si>
  <si>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</si>
  <si>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</si>
  <si>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</si>
  <si>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</si>
  <si>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</si>
  <si>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</si>
  <si>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</si>
  <si>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</si>
  <si>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</si>
  <si>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</si>
  <si>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</si>
  <si>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</si>
  <si>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</si>
  <si>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</si>
  <si>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</si>
  <si>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</si>
  <si>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</si>
  <si>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</si>
  <si>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</si>
  <si>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</si>
  <si>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</si>
  <si>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</si>
  <si>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</si>
  <si>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</si>
  <si>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</si>
  <si>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</si>
  <si>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</si>
  <si>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</si>
  <si>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</si>
  <si>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</si>
  <si>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</si>
  <si>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</si>
  <si>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</si>
  <si>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</si>
  <si>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</si>
  <si>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</si>
  <si>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</si>
  <si>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</si>
  <si>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</si>
  <si>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</si>
  <si>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</si>
  <si>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</si>
  <si>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</si>
  <si>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</si>
  <si>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</si>
  <si>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</si>
  <si>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</si>
  <si>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</si>
  <si>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</si>
  <si>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</si>
  <si>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</si>
  <si>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</si>
  <si>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</si>
  <si>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</si>
  <si>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</si>
  <si>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</si>
  <si>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</si>
  <si>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</si>
  <si>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</si>
  <si>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</si>
  <si>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</si>
  <si>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</si>
  <si>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</si>
  <si>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</si>
  <si>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</si>
  <si>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</si>
  <si>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</si>
  <si>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</si>
  <si>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</si>
  <si>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</si>
  <si>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</si>
  <si>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</si>
  <si>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</si>
  <si>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</si>
  <si>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</si>
  <si>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</si>
  <si>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</si>
  <si>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</si>
  <si>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</si>
  <si>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</si>
  <si>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</si>
  <si>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</si>
  <si>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</si>
  <si>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</si>
  <si>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</si>
  <si>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</si>
  <si>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</si>
  <si>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</si>
  <si>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</si>
  <si>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</si>
  <si>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</si>
  <si>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</si>
  <si>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</si>
  <si>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</si>
  <si>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</si>
  <si>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</si>
  <si>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</si>
  <si>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</si>
  <si>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</si>
  <si>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</si>
  <si>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</si>
  <si>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</si>
  <si>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</si>
  <si>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</si>
  <si>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</si>
  <si>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</si>
  <si>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</si>
  <si>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</si>
  <si>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</si>
  <si>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</si>
  <si>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</si>
  <si>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</si>
  <si>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</si>
  <si>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</si>
  <si>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</si>
  <si>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</si>
  <si>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</si>
  <si>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</si>
  <si>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</si>
  <si>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</si>
  <si>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</si>
  <si>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</si>
  <si>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</si>
  <si>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</si>
  <si>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</si>
  <si>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</si>
  <si>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</si>
  <si>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</si>
  <si>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</si>
  <si>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</si>
  <si>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</si>
  <si>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</si>
  <si>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</si>
  <si>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</si>
  <si>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</si>
  <si>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</si>
  <si>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</si>
  <si>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</si>
  <si>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</si>
  <si>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青森県南部町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</si>
  <si>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</si>
  <si>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</si>
  <si>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</si>
  <si>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</si>
  <si>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</si>
  <si>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</si>
  <si>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</si>
  <si>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</si>
  <si>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</si>
  <si>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</si>
  <si>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</si>
  <si>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</si>
  <si>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</si>
  <si>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</si>
  <si>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</si>
  <si>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</si>
  <si>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</si>
  <si>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</si>
  <si>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</si>
  <si>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</si>
  <si>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</si>
  <si>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</si>
  <si>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</si>
  <si>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</si>
  <si>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</si>
  <si>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</si>
  <si>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</si>
  <si>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</si>
  <si>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</si>
  <si>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</si>
  <si>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</si>
  <si>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</si>
  <si>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</si>
  <si>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</si>
  <si>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</si>
  <si>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</si>
  <si>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</si>
  <si>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</si>
  <si>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</si>
  <si>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</si>
  <si>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</si>
  <si>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</si>
  <si>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</si>
  <si>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</si>
  <si>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</si>
  <si>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</si>
  <si>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</si>
  <si>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</si>
  <si>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</si>
  <si>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</si>
  <si>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</si>
  <si>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</si>
  <si>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</si>
  <si>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</si>
  <si>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</si>
  <si>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</si>
  <si>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</si>
  <si>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</si>
  <si>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</si>
  <si>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</si>
  <si>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</si>
  <si>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</si>
  <si>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</si>
  <si>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</si>
  <si>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</si>
  <si>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</si>
  <si>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</si>
  <si>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</si>
  <si>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</si>
  <si>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</si>
  <si>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</si>
  <si>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</si>
  <si>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</si>
  <si>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</si>
  <si>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</si>
  <si>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</si>
  <si>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</si>
  <si>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</si>
  <si>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</si>
  <si>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</si>
  <si>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</si>
  <si>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</si>
  <si>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</si>
  <si>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</si>
  <si>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</si>
  <si>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</si>
  <si>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</si>
  <si>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</si>
  <si>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</si>
  <si>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</si>
  <si>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</si>
  <si>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</si>
  <si>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</si>
  <si>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</si>
  <si>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</si>
  <si>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</si>
  <si>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</si>
  <si>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</si>
  <si>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</si>
  <si>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</si>
  <si>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</si>
  <si>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</si>
  <si>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</si>
  <si>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</si>
  <si>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</si>
  <si>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</si>
  <si>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</si>
  <si>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</si>
  <si>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</si>
  <si>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</si>
  <si>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</si>
  <si>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</si>
  <si>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</si>
  <si>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</si>
  <si>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</si>
  <si>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</si>
  <si>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</si>
  <si>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</si>
  <si>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</si>
  <si>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</si>
  <si>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</si>
  <si>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</si>
  <si>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</si>
  <si>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市場</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</si>
  <si>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</si>
  <si>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</si>
  <si>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</si>
  <si>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</si>
  <si>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</si>
  <si>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</si>
  <si>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</si>
  <si>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</si>
  <si>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</si>
  <si>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</si>
  <si>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</si>
  <si>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</si>
  <si>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</si>
  <si>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</si>
  <si>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</si>
  <si>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</si>
  <si>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</si>
  <si>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</si>
  <si>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</si>
  <si>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</si>
  <si>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</si>
  <si>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</si>
  <si>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</si>
  <si>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</si>
  <si>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</si>
  <si>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</si>
  <si>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</si>
  <si>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</si>
  <si>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</si>
  <si>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青森県南部町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</si>
  <si>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</si>
  <si>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</si>
  <si>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</si>
  <si>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</si>
  <si>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</si>
  <si>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</si>
  <si>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</si>
  <si>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</si>
  <si>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</si>
  <si>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</si>
  <si>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</si>
  <si>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</si>
  <si>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</si>
  <si>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</si>
  <si>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</si>
  <si>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</si>
  <si>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</si>
  <si>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</si>
  <si>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</si>
  <si>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</si>
  <si>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</si>
  <si>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</si>
  <si>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</si>
  <si>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</si>
  <si>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</si>
  <si>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</si>
  <si>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</si>
  <si>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</si>
  <si>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</si>
  <si>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</si>
  <si>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</si>
  <si>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</si>
  <si>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</si>
  <si>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</si>
  <si>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</si>
  <si>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</si>
  <si>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</si>
  <si>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南部町介護保険特別会計（保険事業勘定）</t>
    <phoneticPr fontId="5"/>
  </si>
  <si>
    <t>南部町後期高齢者医療特別会計</t>
    <phoneticPr fontId="5"/>
  </si>
  <si>
    <t>南部町介護保険特別会計（介護サービス事業勘定）</t>
    <phoneticPr fontId="5"/>
  </si>
  <si>
    <t>-</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</si>
  <si>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</si>
  <si>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</si>
  <si>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</si>
  <si>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</si>
  <si>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</si>
  <si>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法非適用企業</t>
    <phoneticPr fontId="5"/>
  </si>
  <si>
    <t>南部町農業集落排水事業特別会計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</si>
  <si>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</si>
  <si>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</si>
  <si>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</si>
  <si>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</si>
  <si>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</si>
  <si>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</si>
  <si>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</si>
  <si>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</si>
  <si>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</si>
  <si>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</si>
  <si>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</si>
  <si>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</si>
  <si>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</si>
  <si>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</si>
  <si>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</si>
  <si>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</si>
  <si>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</si>
  <si>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</si>
  <si>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</si>
  <si>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</si>
  <si>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</si>
  <si>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</si>
  <si>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</si>
  <si>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</si>
  <si>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</si>
  <si>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</si>
  <si>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</si>
  <si>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</si>
  <si>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</si>
  <si>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</si>
  <si>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</si>
  <si>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</si>
  <si>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</si>
  <si>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</si>
  <si>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</si>
  <si>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</si>
  <si>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</si>
  <si>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</si>
  <si>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</si>
  <si>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</si>
  <si>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</si>
  <si>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</si>
  <si>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</si>
  <si>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</si>
  <si>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</si>
  <si>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</si>
  <si>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</si>
  <si>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</si>
  <si>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</si>
  <si>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</si>
  <si>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</si>
  <si>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</si>
  <si>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</si>
  <si>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</si>
  <si>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</si>
  <si>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</si>
  <si>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</si>
  <si>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</si>
  <si>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</si>
  <si>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</si>
  <si>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</si>
  <si>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</si>
  <si>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</si>
  <si>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</si>
  <si>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</si>
  <si>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</si>
  <si>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南部町公共下水道事業特別会計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</si>
  <si>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</si>
  <si>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</si>
  <si>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南部町農業集落排水事業特別会計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</si>
  <si>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</si>
  <si>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</si>
  <si>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</si>
  <si>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</si>
  <si>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</si>
  <si>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</si>
  <si>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</si>
  <si>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</si>
  <si>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</si>
  <si>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</si>
  <si>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</si>
  <si>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</si>
  <si>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</si>
  <si>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</si>
  <si>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</si>
  <si>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</si>
  <si>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</si>
  <si>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</si>
  <si>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</si>
  <si>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</si>
  <si>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</si>
  <si>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</si>
  <si>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</si>
  <si>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</si>
  <si>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</si>
  <si>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</si>
  <si>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</si>
  <si>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</si>
  <si>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</si>
  <si>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</si>
  <si>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</si>
  <si>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</si>
  <si>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</si>
  <si>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</si>
  <si>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</si>
  <si>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</si>
  <si>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</si>
  <si>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</si>
  <si>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</si>
  <si>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</si>
  <si>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</si>
  <si>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</si>
  <si>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</si>
  <si>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</si>
  <si>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</si>
  <si>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</si>
  <si>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</si>
  <si>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</si>
  <si>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</si>
  <si>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</si>
  <si>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</si>
  <si>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</si>
  <si>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</si>
  <si>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</si>
  <si>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</si>
  <si>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</si>
  <si>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</si>
  <si>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</si>
  <si>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</si>
  <si>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</si>
  <si>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</si>
  <si>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</si>
  <si>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</si>
  <si>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</si>
  <si>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</si>
  <si>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</si>
  <si>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</si>
  <si>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</si>
  <si>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</si>
  <si>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</si>
  <si>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</si>
  <si>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</si>
  <si>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</si>
  <si>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</si>
  <si>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</si>
  <si>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</si>
  <si>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</si>
  <si>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</si>
  <si>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</si>
  <si>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</si>
  <si>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</si>
  <si>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</si>
  <si>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</si>
  <si>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</si>
  <si>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</si>
  <si>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</si>
  <si>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</si>
  <si>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0.56</t>
  </si>
  <si>
    <t>▲ 2.57</t>
  </si>
  <si>
    <t>▲ 2.50</t>
  </si>
  <si>
    <t>南部町病院事業会計</t>
  </si>
  <si>
    <t>一般会計</t>
  </si>
  <si>
    <t>南部町介護保険特別会計（保険事業勘定）</t>
  </si>
  <si>
    <t>南部町営地方卸売市場特別会計</t>
  </si>
  <si>
    <t>南部町国民健康保険特別会計</t>
  </si>
  <si>
    <t>南部町農林漁業体験実習館事業特別会計</t>
  </si>
  <si>
    <t>南部町後期高齢者医療特別会計</t>
  </si>
  <si>
    <t>南部町学校給食センター特別会計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</si>
  <si>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</si>
  <si>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</si>
  <si>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</si>
  <si>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</si>
  <si>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</si>
  <si>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</si>
  <si>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</si>
  <si>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</si>
  <si>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</si>
  <si>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</si>
  <si>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ふるさと活性化対策基金</t>
    <rPh sb="4" eb="7">
      <t>カッセイカ</t>
    </rPh>
    <rPh sb="7" eb="9">
      <t>タイサク</t>
    </rPh>
    <rPh sb="9" eb="11">
      <t>キキン</t>
    </rPh>
    <phoneticPr fontId="5"/>
  </si>
  <si>
    <t>森林環境整備基金</t>
    <rPh sb="0" eb="2">
      <t>シンリン</t>
    </rPh>
    <rPh sb="2" eb="4">
      <t>カンキョウ</t>
    </rPh>
    <rPh sb="4" eb="6">
      <t>セイビ</t>
    </rPh>
    <rPh sb="6" eb="8">
      <t>キキン</t>
    </rPh>
    <phoneticPr fontId="5"/>
  </si>
  <si>
    <t>下水道事業債償還基金</t>
    <rPh sb="0" eb="3">
      <t>ゲスイドウ</t>
    </rPh>
    <rPh sb="3" eb="5">
      <t>ジギョウ</t>
    </rPh>
    <rPh sb="5" eb="6">
      <t>サイ</t>
    </rPh>
    <rPh sb="6" eb="8">
      <t>ショウカン</t>
    </rPh>
    <rPh sb="8" eb="10">
      <t>キキン</t>
    </rPh>
    <phoneticPr fontId="5"/>
  </si>
  <si>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</si>
  <si>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</si>
  <si>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田子高原広域事務組合</t>
    <rPh sb="0" eb="2">
      <t>タッコ</t>
    </rPh>
    <rPh sb="2" eb="4">
      <t>コウゲン</t>
    </rPh>
    <rPh sb="4" eb="6">
      <t>コウイキ</t>
    </rPh>
    <rPh sb="6" eb="8">
      <t>ジム</t>
    </rPh>
    <rPh sb="8" eb="10">
      <t>クミアイ</t>
    </rPh>
    <phoneticPr fontId="2"/>
  </si>
  <si>
    <t>青森県後期高齢者医療広域連合（特別会計）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</si>
  <si>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青森県後期高齢者医療広域連合（一般会計）</t>
    <rPh sb="0" eb="2">
      <t>アオモリ</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</si>
  <si>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</si>
  <si>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</si>
  <si>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</si>
  <si>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八戸圏域水道企業団</t>
    <rPh sb="0" eb="2">
      <t>ハチノヘ</t>
    </rPh>
    <rPh sb="2" eb="4">
      <t>ケンイキ</t>
    </rPh>
    <rPh sb="4" eb="6">
      <t>スイドウ</t>
    </rPh>
    <rPh sb="6" eb="8">
      <t>キギョウ</t>
    </rPh>
    <rPh sb="8" eb="9">
      <t>ダン</t>
    </rPh>
    <phoneticPr fontId="2"/>
  </si>
  <si>
    <t>南部町健康増進公社</t>
    <rPh sb="0" eb="3">
      <t>ナンブチョウ</t>
    </rPh>
    <rPh sb="3" eb="5">
      <t>ケンコウ</t>
    </rPh>
    <rPh sb="5" eb="7">
      <t>ゾウシン</t>
    </rPh>
    <rPh sb="7" eb="9">
      <t>コウシャ</t>
    </rPh>
    <phoneticPr fontId="2"/>
  </si>
  <si>
    <t>-</t>
    <phoneticPr fontId="2"/>
  </si>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</sst>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FAAD145-03E7-49BF-9F60-3982DA75DD4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106005</c:v>
                </c:pt>
                <c:pt idx="1">
                  <c:v>98507</c:v>
                </c:pt>
                <c:pt idx="2">
                  <c:v>113347</c:v>
                </c:pt>
                <c:pt idx="3">
                  <c:v>125418</c:v>
                </c:pt>
                <c:pt idx="4">
                  <c:v>108384</c:v>
                </c:pt>
              </c:numCache>
            </c:numRef>
          </c:val>
          <c:smooth val="0"/>
          <c:extLst>
            <c:ext xmlns:c16="http://schemas.microsoft.com/office/drawing/2014/chart" uri="{C3380CC4-5D6E-409C-BE32-E72D297353CC}">
              <c16:uniqueId val="{00000000-9EA1-4A87-8CD7-B8C0D9D947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65313</c:v>
                </c:pt>
                <c:pt idx="1">
                  <c:v>62171</c:v>
                </c:pt>
                <c:pt idx="2">
                  <c:v>69322</c:v>
                </c:pt>
                <c:pt idx="3">
                  <c:v>235897</c:v>
                </c:pt>
                <c:pt idx="4">
                  <c:v>61152</c:v>
                </c:pt>
              </c:numCache>
            </c:numRef>
          </c:val>
          <c:smooth val="0"/>
          <c:extLst>
            <c:ext xmlns:c16="http://schemas.microsoft.com/office/drawing/2014/chart" uri="{C3380CC4-5D6E-409C-BE32-E72D297353CC}">
              <c16:uniqueId val="{00000001-9EA1-4A87-8CD7-B8C0D9D947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5.55</c:v>
                </c:pt>
                <c:pt idx="1">
                  <c:v>5.12</c:v>
                </c:pt>
                <c:pt idx="2">
                  <c:v>2.59</c:v>
                </c:pt>
                <c:pt idx="3">
                  <c:v>9.99</c:v>
                </c:pt>
                <c:pt idx="4">
                  <c:v>7.12</c:v>
                </c:pt>
              </c:numCache>
            </c:numRef>
          </c:val>
          <c:extLst>
            <c:ext xmlns:c16="http://schemas.microsoft.com/office/drawing/2014/chart" uri="{C3380CC4-5D6E-409C-BE32-E72D297353CC}">
              <c16:uniqueId val="{00000000-A8CC-45F4-AC55-6E2A64F002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25.72</c:v>
                </c:pt>
                <c:pt idx="1">
                  <c:v>30.41</c:v>
                </c:pt>
                <c:pt idx="2">
                  <c:v>34.090000000000003</c:v>
                </c:pt>
                <c:pt idx="3">
                  <c:v>35.74</c:v>
                </c:pt>
                <c:pt idx="4">
                  <c:v>41.6</c:v>
                </c:pt>
              </c:numCache>
            </c:numRef>
          </c:val>
          <c:extLst>
            <c:ext xmlns:c16="http://schemas.microsoft.com/office/drawing/2014/chart" uri="{C3380CC4-5D6E-409C-BE32-E72D297353CC}">
              <c16:uniqueId val="{00000001-A8CC-45F4-AC55-6E2A64F002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0.64</c:v>
                </c:pt>
                <c:pt idx="1">
                  <c:v>-0.56000000000000005</c:v>
                </c:pt>
                <c:pt idx="2">
                  <c:v>-2.57</c:v>
                </c:pt>
                <c:pt idx="3">
                  <c:v>7.37</c:v>
                </c:pt>
                <c:pt idx="4">
                  <c:v>-2.5</c:v>
                </c:pt>
              </c:numCache>
            </c:numRef>
          </c:val>
          <c:smooth val="0"/>
          <c:extLst>
            <c:ext xmlns:c16="http://schemas.microsoft.com/office/drawing/2014/chart" uri="{C3380CC4-5D6E-409C-BE32-E72D297353CC}">
              <c16:uniqueId val="{00000002-A8CC-45F4-AC55-6E2A64F002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498-4A0F-9EDF-B3F755D872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98-4A0F-9EDF-B3F755D87254}"/>
            </c:ext>
          </c:extLst>
        </c:ser>
        <c:ser>
          <c:idx val="2"/>
          <c:order val="2"/>
          <c:tx>
            <c:strRef>
              <c:f>データシート!$A$29</c:f>
              <c:strCache>
                <c:ptCount val="1"/>
                <c:pt idx="0">
                  <c:v>南部町学校給食センター特別会計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498-4A0F-9EDF-B3F755D87254}"/>
            </c:ext>
          </c:extLst>
        </c:ser>
        <c:ser>
          <c:idx val="3"/>
          <c:order val="3"/>
          <c:tx>
            <c:strRef>
              <c:f>データシート!$A$30</c:f>
              <c:strCache>
                <c:ptCount val="1"/>
                <c:pt idx="0">
                  <c:v>南部町後期高齢者医療特別会計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E498-4A0F-9EDF-B3F755D87254}"/>
            </c:ext>
          </c:extLst>
        </c:ser>
        <c:ser>
          <c:idx val="4"/>
          <c:order val="4"/>
          <c:tx>
            <c:strRef>
              <c:f>データシート!$A$31</c:f>
              <c:strCache>
                <c:ptCount val="1"/>
                <c:pt idx="0">
                  <c:v>南部町農林漁業体験実習館事業特別会計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498-4A0F-9EDF-B3F755D87254}"/>
            </c:ext>
          </c:extLst>
        </c:ser>
        <c:ser>
          <c:idx val="5"/>
          <c:order val="5"/>
          <c:tx>
            <c:strRef>
              <c:f>データシート!$A$32</c:f>
              <c:strCache>
                <c:ptCount val="1"/>
                <c:pt idx="0">
                  <c:v>南部町国民健康保険特別会計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0.28999999999999998</c:v>
                </c:pt>
                <c:pt idx="2">
                  <c:v>#N/A</c:v>
                </c:pt>
                <c:pt idx="3">
                  <c:v>0.08</c:v>
                </c:pt>
                <c:pt idx="4">
                  <c:v>#N/A</c:v>
                </c:pt>
                <c:pt idx="5">
                  <c:v>0.25</c:v>
                </c:pt>
                <c:pt idx="6">
                  <c:v>#N/A</c:v>
                </c:pt>
                <c:pt idx="7">
                  <c:v>0.01</c:v>
                </c:pt>
                <c:pt idx="8">
                  <c:v>#N/A</c:v>
                </c:pt>
                <c:pt idx="9">
                  <c:v>0.05</c:v>
                </c:pt>
              </c:numCache>
            </c:numRef>
          </c:val>
          <c:extLst>
            <c:ext xmlns:c16="http://schemas.microsoft.com/office/drawing/2014/chart" uri="{C3380CC4-5D6E-409C-BE32-E72D297353CC}">
              <c16:uniqueId val="{00000005-E498-4A0F-9EDF-B3F755D87254}"/>
            </c:ext>
          </c:extLst>
        </c:ser>
        <c:ser>
          <c:idx val="6"/>
          <c:order val="6"/>
          <c:tx>
            <c:strRef>
              <c:f>データシート!$A$33</c:f>
              <c:strCache>
                <c:ptCount val="1"/>
                <c:pt idx="0">
                  <c:v>南部町営地方卸売市場特別会計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0.01</c:v>
                </c:pt>
                <c:pt idx="4">
                  <c:v>#N/A</c:v>
                </c:pt>
                <c:pt idx="5">
                  <c:v>0.01</c:v>
                </c:pt>
                <c:pt idx="6">
                  <c:v>#N/A</c:v>
                </c:pt>
                <c:pt idx="7">
                  <c:v>0.01</c:v>
                </c:pt>
                <c:pt idx="8">
                  <c:v>#N/A</c:v>
                </c:pt>
                <c:pt idx="9">
                  <c:v>0.09</c:v>
                </c:pt>
              </c:numCache>
            </c:numRef>
          </c:val>
          <c:extLst>
            <c:ext xmlns:c16="http://schemas.microsoft.com/office/drawing/2014/chart" uri="{C3380CC4-5D6E-409C-BE32-E72D297353CC}">
              <c16:uniqueId val="{00000006-E498-4A0F-9EDF-B3F755D87254}"/>
            </c:ext>
          </c:extLst>
        </c:ser>
        <c:ser>
          <c:idx val="7"/>
          <c:order val="7"/>
          <c:tx>
            <c:strRef>
              <c:f>データシート!$A$34</c:f>
              <c:strCache>
                <c:ptCount val="1"/>
                <c:pt idx="0">
                  <c:v>南部町介護保険特別会計（保険事業勘定）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0.85</c:v>
                </c:pt>
                <c:pt idx="2">
                  <c:v>#N/A</c:v>
                </c:pt>
                <c:pt idx="3">
                  <c:v>1.0900000000000001</c:v>
                </c:pt>
                <c:pt idx="4">
                  <c:v>#N/A</c:v>
                </c:pt>
                <c:pt idx="5">
                  <c:v>0.97</c:v>
                </c:pt>
                <c:pt idx="6">
                  <c:v>#N/A</c:v>
                </c:pt>
                <c:pt idx="7">
                  <c:v>1.07</c:v>
                </c:pt>
                <c:pt idx="8">
                  <c:v>#N/A</c:v>
                </c:pt>
                <c:pt idx="9">
                  <c:v>1.49</c:v>
                </c:pt>
              </c:numCache>
            </c:numRef>
          </c:val>
          <c:extLst>
            <c:ext xmlns:c16="http://schemas.microsoft.com/office/drawing/2014/chart" uri="{C3380CC4-5D6E-409C-BE32-E72D297353CC}">
              <c16:uniqueId val="{00000007-E498-4A0F-9EDF-B3F755D8725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5.55</c:v>
                </c:pt>
                <c:pt idx="2">
                  <c:v>#N/A</c:v>
                </c:pt>
                <c:pt idx="3">
                  <c:v>5.1100000000000003</c:v>
                </c:pt>
                <c:pt idx="4">
                  <c:v>#N/A</c:v>
                </c:pt>
                <c:pt idx="5">
                  <c:v>2.58</c:v>
                </c:pt>
                <c:pt idx="6">
                  <c:v>#N/A</c:v>
                </c:pt>
                <c:pt idx="7">
                  <c:v>9.98</c:v>
                </c:pt>
                <c:pt idx="8">
                  <c:v>#N/A</c:v>
                </c:pt>
                <c:pt idx="9">
                  <c:v>7.11</c:v>
                </c:pt>
              </c:numCache>
            </c:numRef>
          </c:val>
          <c:extLst>
            <c:ext xmlns:c16="http://schemas.microsoft.com/office/drawing/2014/chart" uri="{C3380CC4-5D6E-409C-BE32-E72D297353CC}">
              <c16:uniqueId val="{00000008-E498-4A0F-9EDF-B3F755D87254}"/>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11.55</c:v>
                </c:pt>
                <c:pt idx="2">
                  <c:v>#N/A</c:v>
                </c:pt>
                <c:pt idx="3">
                  <c:v>9.14</c:v>
                </c:pt>
                <c:pt idx="4">
                  <c:v>#N/A</c:v>
                </c:pt>
                <c:pt idx="5">
                  <c:v>11.11</c:v>
                </c:pt>
                <c:pt idx="6">
                  <c:v>#N/A</c:v>
                </c:pt>
                <c:pt idx="7">
                  <c:v>8.56</c:v>
                </c:pt>
                <c:pt idx="8">
                  <c:v>#N/A</c:v>
                </c:pt>
                <c:pt idx="9">
                  <c:v>8.1999999999999993</c:v>
                </c:pt>
              </c:numCache>
            </c:numRef>
          </c:val>
          <c:extLst>
            <c:ext xmlns:c16="http://schemas.microsoft.com/office/drawing/2014/chart" uri="{C3380CC4-5D6E-409C-BE32-E72D297353CC}">
              <c16:uniqueId val="{00000009-E498-4A0F-9EDF-B3F755D8725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1434</c:v>
                </c:pt>
                <c:pt idx="5">
                  <c:v>1366</c:v>
                </c:pt>
                <c:pt idx="8">
                  <c:v>1299</c:v>
                </c:pt>
                <c:pt idx="11">
                  <c:v>1206</c:v>
                </c:pt>
                <c:pt idx="14">
                  <c:v>1153</c:v>
                </c:pt>
              </c:numCache>
            </c:numRef>
          </c:val>
          <c:extLst>
            <c:ext xmlns:c16="http://schemas.microsoft.com/office/drawing/2014/chart" uri="{C3380CC4-5D6E-409C-BE32-E72D297353CC}">
              <c16:uniqueId val="{00000000-0928-496B-B7C8-771CCF6DEA1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928-496B-B7C8-771CCF6DEA1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928-496B-B7C8-771CCF6DEA1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69</c:v>
                </c:pt>
                <c:pt idx="3">
                  <c:v>68</c:v>
                </c:pt>
                <c:pt idx="6">
                  <c:v>58</c:v>
                </c:pt>
                <c:pt idx="9">
                  <c:v>46</c:v>
                </c:pt>
                <c:pt idx="12">
                  <c:v>48</c:v>
                </c:pt>
              </c:numCache>
            </c:numRef>
          </c:val>
          <c:extLst>
            <c:ext xmlns:c16="http://schemas.microsoft.com/office/drawing/2014/chart" uri="{C3380CC4-5D6E-409C-BE32-E72D297353CC}">
              <c16:uniqueId val="{00000003-0928-496B-B7C8-771CCF6DEA1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283</c:v>
                </c:pt>
                <c:pt idx="3">
                  <c:v>291</c:v>
                </c:pt>
                <c:pt idx="6">
                  <c:v>304</c:v>
                </c:pt>
                <c:pt idx="9">
                  <c:v>263</c:v>
                </c:pt>
                <c:pt idx="12">
                  <c:v>273</c:v>
                </c:pt>
              </c:numCache>
            </c:numRef>
          </c:val>
          <c:extLst>
            <c:ext xmlns:c16="http://schemas.microsoft.com/office/drawing/2014/chart" uri="{C3380CC4-5D6E-409C-BE32-E72D297353CC}">
              <c16:uniqueId val="{00000004-0928-496B-B7C8-771CCF6DEA1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928-496B-B7C8-771CCF6DEA1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928-496B-B7C8-771CCF6DEA1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1548</c:v>
                </c:pt>
                <c:pt idx="3">
                  <c:v>1428</c:v>
                </c:pt>
                <c:pt idx="6">
                  <c:v>1355</c:v>
                </c:pt>
                <c:pt idx="9">
                  <c:v>1302</c:v>
                </c:pt>
                <c:pt idx="12">
                  <c:v>1258</c:v>
                </c:pt>
              </c:numCache>
            </c:numRef>
          </c:val>
          <c:extLst>
            <c:ext xmlns:c16="http://schemas.microsoft.com/office/drawing/2014/chart" uri="{C3380CC4-5D6E-409C-BE32-E72D297353CC}">
              <c16:uniqueId val="{00000007-0928-496B-B7C8-771CCF6DEA1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466</c:v>
                </c:pt>
                <c:pt idx="2">
                  <c:v>#N/A</c:v>
                </c:pt>
                <c:pt idx="3">
                  <c:v>#N/A</c:v>
                </c:pt>
                <c:pt idx="4">
                  <c:v>421</c:v>
                </c:pt>
                <c:pt idx="5">
                  <c:v>#N/A</c:v>
                </c:pt>
                <c:pt idx="6">
                  <c:v>#N/A</c:v>
                </c:pt>
                <c:pt idx="7">
                  <c:v>418</c:v>
                </c:pt>
                <c:pt idx="8">
                  <c:v>#N/A</c:v>
                </c:pt>
                <c:pt idx="9">
                  <c:v>#N/A</c:v>
                </c:pt>
                <c:pt idx="10">
                  <c:v>405</c:v>
                </c:pt>
                <c:pt idx="11">
                  <c:v>#N/A</c:v>
                </c:pt>
                <c:pt idx="12">
                  <c:v>#N/A</c:v>
                </c:pt>
                <c:pt idx="13">
                  <c:v>426</c:v>
                </c:pt>
                <c:pt idx="14">
                  <c:v>#N/A</c:v>
                </c:pt>
              </c:numCache>
            </c:numRef>
          </c:val>
          <c:smooth val="0"/>
          <c:extLst>
            <c:ext xmlns:c16="http://schemas.microsoft.com/office/drawing/2014/chart" uri="{C3380CC4-5D6E-409C-BE32-E72D297353CC}">
              <c16:uniqueId val="{00000008-0928-496B-B7C8-771CCF6DEA1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11700</c:v>
                </c:pt>
                <c:pt idx="5">
                  <c:v>10951</c:v>
                </c:pt>
                <c:pt idx="8">
                  <c:v>10663</c:v>
                </c:pt>
                <c:pt idx="11">
                  <c:v>11926</c:v>
                </c:pt>
                <c:pt idx="14">
                  <c:v>11919</c:v>
                </c:pt>
              </c:numCache>
            </c:numRef>
          </c:val>
          <c:extLst>
            <c:ext xmlns:c16="http://schemas.microsoft.com/office/drawing/2014/chart" uri="{C3380CC4-5D6E-409C-BE32-E72D297353CC}">
              <c16:uniqueId val="{00000000-A6CC-4049-A728-2794E7C2FE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214</c:v>
                </c:pt>
                <c:pt idx="5">
                  <c:v>174</c:v>
                </c:pt>
                <c:pt idx="8">
                  <c:v>131</c:v>
                </c:pt>
                <c:pt idx="11">
                  <c:v>112</c:v>
                </c:pt>
                <c:pt idx="14">
                  <c:v>81</c:v>
                </c:pt>
              </c:numCache>
            </c:numRef>
          </c:val>
          <c:extLst>
            <c:ext xmlns:c16="http://schemas.microsoft.com/office/drawing/2014/chart" uri="{C3380CC4-5D6E-409C-BE32-E72D297353CC}">
              <c16:uniqueId val="{00000001-A6CC-4049-A728-2794E7C2FE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9211</c:v>
                </c:pt>
                <c:pt idx="5">
                  <c:v>9713</c:v>
                </c:pt>
                <c:pt idx="8">
                  <c:v>10189</c:v>
                </c:pt>
                <c:pt idx="11">
                  <c:v>9671</c:v>
                </c:pt>
                <c:pt idx="14">
                  <c:v>10580</c:v>
                </c:pt>
              </c:numCache>
            </c:numRef>
          </c:val>
          <c:extLst>
            <c:ext xmlns:c16="http://schemas.microsoft.com/office/drawing/2014/chart" uri="{C3380CC4-5D6E-409C-BE32-E72D297353CC}">
              <c16:uniqueId val="{00000002-A6CC-4049-A728-2794E7C2FE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CC-4049-A728-2794E7C2FE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CC-4049-A728-2794E7C2FE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CC-4049-A728-2794E7C2FE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1273</c:v>
                </c:pt>
                <c:pt idx="3">
                  <c:v>1254</c:v>
                </c:pt>
                <c:pt idx="6">
                  <c:v>1253</c:v>
                </c:pt>
                <c:pt idx="9">
                  <c:v>1150</c:v>
                </c:pt>
                <c:pt idx="12">
                  <c:v>1148</c:v>
                </c:pt>
              </c:numCache>
            </c:numRef>
          </c:val>
          <c:extLst>
            <c:ext xmlns:c16="http://schemas.microsoft.com/office/drawing/2014/chart" uri="{C3380CC4-5D6E-409C-BE32-E72D297353CC}">
              <c16:uniqueId val="{00000006-A6CC-4049-A728-2794E7C2FE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356</c:v>
                </c:pt>
                <c:pt idx="3">
                  <c:v>340</c:v>
                </c:pt>
                <c:pt idx="6">
                  <c:v>298</c:v>
                </c:pt>
                <c:pt idx="9">
                  <c:v>320</c:v>
                </c:pt>
                <c:pt idx="12">
                  <c:v>315</c:v>
                </c:pt>
              </c:numCache>
            </c:numRef>
          </c:val>
          <c:extLst>
            <c:ext xmlns:c16="http://schemas.microsoft.com/office/drawing/2014/chart" uri="{C3380CC4-5D6E-409C-BE32-E72D297353CC}">
              <c16:uniqueId val="{00000007-A6CC-4049-A728-2794E7C2FE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4104</c:v>
                </c:pt>
                <c:pt idx="3">
                  <c:v>3960</c:v>
                </c:pt>
                <c:pt idx="6">
                  <c:v>3800</c:v>
                </c:pt>
                <c:pt idx="9">
                  <c:v>3749</c:v>
                </c:pt>
                <c:pt idx="12">
                  <c:v>3618</c:v>
                </c:pt>
              </c:numCache>
            </c:numRef>
          </c:val>
          <c:extLst>
            <c:ext xmlns:c16="http://schemas.microsoft.com/office/drawing/2014/chart" uri="{C3380CC4-5D6E-409C-BE32-E72D297353CC}">
              <c16:uniqueId val="{00000008-A6CC-4049-A728-2794E7C2FE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6CC-4049-A728-2794E7C2FE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11922</c:v>
                </c:pt>
                <c:pt idx="3">
                  <c:v>11391</c:v>
                </c:pt>
                <c:pt idx="6">
                  <c:v>11093</c:v>
                </c:pt>
                <c:pt idx="9">
                  <c:v>13374</c:v>
                </c:pt>
                <c:pt idx="12">
                  <c:v>12930</c:v>
                </c:pt>
              </c:numCache>
            </c:numRef>
          </c:val>
          <c:extLst>
            <c:ext xmlns:c16="http://schemas.microsoft.com/office/drawing/2014/chart" uri="{C3380CC4-5D6E-409C-BE32-E72D297353CC}">
              <c16:uniqueId val="{0000000A-A6CC-4049-A728-2794E7C2FE6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6CC-4049-A728-2794E7C2FE6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2308</c:v>
                </c:pt>
                <c:pt idx="1">
                  <c:v>2388</c:v>
                </c:pt>
                <c:pt idx="2">
                  <c:v>2888</c:v>
                </c:pt>
              </c:numCache>
            </c:numRef>
          </c:val>
          <c:extLst>
            <c:ext xmlns:c16="http://schemas.microsoft.com/office/drawing/2014/chart" uri="{C3380CC4-5D6E-409C-BE32-E72D297353CC}">
              <c16:uniqueId val="{00000000-884B-4589-8570-B328561EB7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3101</c:v>
                </c:pt>
                <c:pt idx="1">
                  <c:v>3111</c:v>
                </c:pt>
                <c:pt idx="2">
                  <c:v>3242</c:v>
                </c:pt>
              </c:numCache>
            </c:numRef>
          </c:val>
          <c:extLst>
            <c:ext xmlns:c16="http://schemas.microsoft.com/office/drawing/2014/chart" uri="{C3380CC4-5D6E-409C-BE32-E72D297353CC}">
              <c16:uniqueId val="{00000001-884B-4589-8570-B328561EB7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6190</c:v>
                </c:pt>
                <c:pt idx="1">
                  <c:v>5603</c:v>
                </c:pt>
                <c:pt idx="2">
                  <c:v>5831</c:v>
                </c:pt>
              </c:numCache>
            </c:numRef>
          </c:val>
          <c:extLst>
            <c:ext xmlns:c16="http://schemas.microsoft.com/office/drawing/2014/chart" uri="{C3380CC4-5D6E-409C-BE32-E72D297353CC}">
              <c16:uniqueId val="{00000002-884B-4589-8570-B328561EB7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{1F164999-8025-4FD5-974D-DCC70B6156D7}</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3F7-4FCA-AF75-3B746335A1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{C31C9574-800A-4BAB-A77E-D2F9401080E0}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F7-4FCA-AF75-3B746335A1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{B62AB393-3A0A-49C0-B1DE-7BD6485F4EFC}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F7-4FCA-AF75-3B746335A1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{54F8E90D-4ECF-4276-9F6E-10C9D626CFD9}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F7-4FCA-AF75-3B746335A1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{3814679C-B3F6-46D3-A3F3-F0B4F044EF36}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F7-4FCA-AF75-3B746335A16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{66FC9F0E-54FA-4E3B-822E-440374699117}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3F7-4FCA-AF75-3B746335A16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{4CCB4D73-F26A-4B38-84B0-371C33751E9F}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3F7-4FCA-AF75-3B746335A16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{46F3096D-8BB9-4F63-AE75-794E73FAB25D}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3F7-4FCA-AF75-3B746335A16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{2ADD1E03-DA3D-4EDF-9F49-0D03FF918E10}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3F7-4FCA-AF75-3B746335A1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49.4</c:v>
                </c:pt>
                <c:pt idx="8">
                  <c:v>50.5</c:v>
                </c:pt>
                <c:pt idx="24">
                  <c:v>50.2</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3F7-4FCA-AF75-3B746335A1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{3E61C67A-4C35-43BF-BC1F-D164FD69F95B}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3F7-4FCA-AF75-3B746335A1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{ED32EC6C-D49E-4FD7-A6D7-E598298005C6}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F7-4FCA-AF75-3B746335A1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{79CDB7D1-9537-43CF-A752-81046C235C14}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F7-4FCA-AF75-3B746335A1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{519E2464-0659-4513-A68A-D512BB7625FC}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F7-4FCA-AF75-3B746335A1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{20A2B99A-5313-40EF-941B-6672FEC640BD}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F7-4FCA-AF75-3B746335A16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{4502E8AA-BE03-48D1-95CC-E8CC3E784571}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3F7-4FCA-AF75-3B746335A16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{CB972562-CAF2-457A-A650-46605C11E0DD}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3F7-4FCA-AF75-3B746335A16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{1A39FB94-8252-4038-BCFD-68AD348ACED3}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3F7-4FCA-AF75-3B746335A16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{A298007A-614D-432A-BD58-729E2B00FB34}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3F7-4FCA-AF75-3B746335A1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59.7</c:v>
                </c:pt>
                <c:pt idx="24">
                  <c:v>61.1</c:v>
                </c:pt>
                <c:pt idx="32">
                  <c:v>63.1</c:v>
                </c:pt>
              </c:numCache>
            </c:numRef>
          </c:xVal>
          <c:yVal>
            <c:numRef>
              <c:f>公会計指標分析・財政指標組合せ分析表!$BP$55:$DC$55</c:f>
              <c:numCache>
                <c:formatCode>#,##0.0;"▲ "#,##0.0</c:formatCode>
                <c:ptCount val="40"/>
                <c:pt idx="0">
                  <c:v>19.8</c:v>
                </c:pt>
                <c:pt idx="8">
                  <c:v>19.8</c:v>
                </c:pt>
                <c:pt idx="24">
                  <c:v>10.199999999999999</c:v>
                </c:pt>
                <c:pt idx="32">
                  <c:v>0</c:v>
                </c:pt>
              </c:numCache>
            </c:numRef>
          </c:yVal>
          <c:smooth val="0"/>
          <c:extLst>
            <c:ext xmlns:c16="http://schemas.microsoft.com/office/drawing/2014/chart" uri="{C3380CC4-5D6E-409C-BE32-E72D297353CC}">
              <c16:uniqueId val="{00000013-93F7-4FCA-AF75-3B746335A165}"/>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{F704088D-9E3F-49C3-8F6B-0A5DAB1D1554}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F06-46E4-A83A-1F38B94C04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{FBCDA1F4-4B9F-49A8-9150-237B3001B416}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6-46E4-A83A-1F38B94C04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{94CE1E20-6E54-4D38-8B31-E034FF72944C}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6-46E4-A83A-1F38B94C04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{54FFA1CA-FBEE-4EAC-B4CC-6885526E8EF9}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6-46E4-A83A-1F38B94C04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{D06C1D71-1F2C-442F-A22E-977047AD11F0}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6-46E4-A83A-1F38B94C042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{17D3EDF5-5029-4F1C-881C-F5A182905F24}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F06-46E4-A83A-1F38B94C042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{A99B9F96-B10F-4861-8A32-2EB9AA9E982C}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F06-46E4-A83A-1F38B94C042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{CAB9501E-4714-474E-8515-A998691EED17}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F06-46E4-A83A-1F38B94C04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{C14D2B0E-0362-44BF-8512-D0547AD18E0C}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F06-46E4-A83A-1F38B94C04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8.1999999999999993</c:v>
                </c:pt>
                <c:pt idx="16">
                  <c:v>7.8</c:v>
                </c:pt>
                <c:pt idx="24">
                  <c:v>7.5</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06-46E4-A83A-1F38B94C04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{EF597560-95E0-4563-8252-68319F6C28A8}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F06-46E4-A83A-1F38B94C04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{85C7A4C8-82D3-4AA6-BA7C-CA643EE39086}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6-46E4-A83A-1F38B94C04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{4E9410E6-35EC-49BE-8FE2-08ECCB5E2C13}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6-46E4-A83A-1F38B94C04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{9C5307FA-BF82-46B3-9397-C9980E1AB92C}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6-46E4-A83A-1F38B94C04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{67AE8089-30E7-42E3-AEC7-331AD2E047CF}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6-46E4-A83A-1F38B94C042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{18237767-E3C4-4791-958A-ABE36B139DDF}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F06-46E4-A83A-1F38B94C0426}"/>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{210D9571-A3A1-48E1-9A08-39BF5A4DF08F}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F06-46E4-A83A-1F38B94C042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{75F9F3C2-93BB-474F-B4C6-ACAD0D05061F}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F06-46E4-A83A-1F38B94C042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{4B3C735F-22EF-480E-B1BF-21678C243FA9}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F06-46E4-A83A-1F38B94C04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8.8000000000000007</c:v>
                </c:pt>
                <c:pt idx="16">
                  <c:v>8.9</c:v>
                </c:pt>
                <c:pt idx="24">
                  <c:v>8.6999999999999993</c:v>
                </c:pt>
                <c:pt idx="32">
                  <c:v>8</c:v>
                </c:pt>
              </c:numCache>
            </c:numRef>
          </c:xVal>
          <c:yVal>
            <c:numRef>
              <c:f>公会計指標分析・財政指標組合せ分析表!$BP$77:$DC$77</c:f>
              <c:numCache>
                <c:formatCode>#,##0.0;"▲ "#,##0.0</c:formatCode>
                <c:ptCount val="40"/>
                <c:pt idx="0">
                  <c:v>19.8</c:v>
                </c:pt>
                <c:pt idx="8">
                  <c:v>19.8</c:v>
                </c:pt>
                <c:pt idx="16">
                  <c:v>20</c:v>
                </c:pt>
                <c:pt idx="24">
                  <c:v>10.199999999999999</c:v>
                </c:pt>
                <c:pt idx="32">
                  <c:v>0</c:v>
                </c:pt>
              </c:numCache>
            </c:numRef>
          </c:yVal>
          <c:smooth val="0"/>
          <c:extLst>
            <c:ext xmlns:c16="http://schemas.microsoft.com/office/drawing/2014/chart" uri="{C3380CC4-5D6E-409C-BE32-E72D297353CC}">
              <c16:uniqueId val="{00000013-AF06-46E4-A83A-1F38B94C0426}"/>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8C1D578-A109-479F-B137-15CC46F6BD88}"/>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EF02FFF9-5783-4EC5-BD2F-6E8EB232F16F}"/>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人口減少と高齢化、長引く景気の低迷による町税の伸び悩みにより、類似団体平均と比較すると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下回っている。今後も大きな自主財源の伸びは期待できないため、税の徴収強化、使用料及び手数料の見直し、町有財産の売却等による自主財源の確保に努め、新規発行の地方債の抑制による公債費の削減などを実施し、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121920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121920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42</xdr:row>
      <xdr:rowOff>170180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27940</xdr:rowOff>
    </xdr:from>
    <xdr:to>
      <xdr:col>11</xdr:col>
      <xdr:colOff>82550</xdr:colOff>
      <xdr:row>40</xdr:row>
      <xdr:rowOff>129540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139717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71120</xdr:rowOff>
    </xdr:from>
    <xdr:to>
      <xdr:col>23</xdr:col>
      <xdr:colOff>184150</xdr:colOff>
      <xdr:row>43</xdr:row>
      <xdr:rowOff>1270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43197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119380</xdr:rowOff>
    </xdr:from>
    <xdr:to>
      <xdr:col>7</xdr:col>
      <xdr:colOff>31750</xdr:colOff>
      <xdr:row>43</xdr:row>
      <xdr:rowOff>49530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34307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繰上償還や新規地方債の発行抑制などによる公債費の削減や退職者の不補充による新規採用者の抑制などによる人件費の削減により、類似団体平均と比較すると</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％下回っている。しかしながら、障害者・介護福祉給付費等に係る扶助費が年々増加しており、今後の財政への影響が懸念されることから、公債費や人件費等の抑制に努める必要がある。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4796"/>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122344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69787"/>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122344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86956"/>
          <a:ext cx="8890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18204</xdr:rowOff>
    </xdr:from>
    <xdr:to>
      <xdr:col>19</xdr:col>
      <xdr:colOff>184150</xdr:colOff>
      <xdr:row>65</xdr:row>
      <xdr:rowOff>119804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104581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62</xdr:row>
      <xdr:rowOff>157056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708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10160</xdr:rowOff>
    </xdr:from>
    <xdr:to>
      <xdr:col>15</xdr:col>
      <xdr:colOff>133350</xdr:colOff>
      <xdr:row>65</xdr:row>
      <xdr:rowOff>111760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140970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708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18204</xdr:rowOff>
    </xdr:from>
    <xdr:to>
      <xdr:col>11</xdr:col>
      <xdr:colOff>82550</xdr:colOff>
      <xdr:row>65</xdr:row>
      <xdr:rowOff>119804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104581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60537</xdr:rowOff>
    </xdr:from>
    <xdr:to>
      <xdr:col>23</xdr:col>
      <xdr:colOff>184150</xdr:colOff>
      <xdr:row>61</xdr:row>
      <xdr:rowOff>162137</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77064</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6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71544</xdr:rowOff>
    </xdr:from>
    <xdr:to>
      <xdr:col>19</xdr:col>
      <xdr:colOff>184150</xdr:colOff>
      <xdr:row>64</xdr:row>
      <xdr:rowOff>1694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64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[214,721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上回っていたが、集中改革プランに基づいた定員管理に努めた結果、現在は類似団体平均を下回っている。また、物件費も合併当初から実施している事務事業の整理合理化により抑制を図ってきたことから、人件費及び物件費等については、類似団体平均を</a:t>
          </a:r>
          <a:r>
            <a:rPr kumimoji="1" lang="en-US" altLang="ja-JP" sz="1300">
              <a:latin typeface="ＭＳ Ｐゴシック" panose="020B0600070205080204" pitchFamily="50" charset="-128"/>
              <a:ea typeface="ＭＳ Ｐゴシック" panose="020B0600070205080204" pitchFamily="50" charset="-128"/>
            </a:rPr>
            <a:t>21,538</a:t>
          </a:r>
          <a:r>
            <a:rPr kumimoji="1" lang="ja-JP" altLang="en-US" sz="1300">
              <a:latin typeface="ＭＳ Ｐゴシック" panose="020B0600070205080204" pitchFamily="50" charset="-128"/>
              <a:ea typeface="ＭＳ Ｐゴシック" panose="020B0600070205080204" pitchFamily="50" charset="-128"/>
            </a:rPr>
            <a:t>円下回っている。今後も計画に基づいた職員数の削減や事務事業の整理合理化に努め、財政の健全化を図る。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133921</xdr:rowOff>
    </xdr:from>
    <xdr:to>
      <xdr:col>23</xdr:col>
      <xdr:colOff>133350</xdr:colOff>
      <xdr:row>88</xdr:row>
      <xdr:rowOff>18151</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192821"/>
          <a:ext cx="0" cy="912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161678</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077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18151</xdr:rowOff>
    </xdr:from>
    <xdr:to>
      <xdr:col>24</xdr:col>
      <xdr:colOff>12700</xdr:colOff>
      <xdr:row>88</xdr:row>
      <xdr:rowOff>18151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10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48848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93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133921</xdr:rowOff>
    </xdr:from>
    <xdr:to>
      <xdr:col>24</xdr:col>
      <xdr:colOff>12700</xdr:colOff>
      <xdr:row>82</xdr:row>
      <xdr:rowOff>133921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192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117120</xdr:rowOff>
    </xdr:from>
    <xdr:to>
      <xdr:col>23</xdr:col>
      <xdr:colOff>133350</xdr:colOff>
      <xdr:row>84</xdr:row>
      <xdr:rowOff>32944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47470"/>
          <a:ext cx="838200" cy="8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58163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59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86086</xdr:rowOff>
    </xdr:from>
    <xdr:to>
      <xdr:col>23</xdr:col>
      <xdr:colOff>184150</xdr:colOff>
      <xdr:row>85</xdr:row>
      <xdr:rowOff>16236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30691</xdr:rowOff>
    </xdr:from>
    <xdr:to>
      <xdr:col>19</xdr:col>
      <xdr:colOff>133350</xdr:colOff>
      <xdr:row>83</xdr:row>
      <xdr:rowOff>117120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61041"/>
          <a:ext cx="889000" cy="8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167777</xdr:rowOff>
    </xdr:from>
    <xdr:to>
      <xdr:col>19</xdr:col>
      <xdr:colOff>184150</xdr:colOff>
      <xdr:row>84</xdr:row>
      <xdr:rowOff>97927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82704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4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90670</xdr:rowOff>
    </xdr:from>
    <xdr:to>
      <xdr:col>15</xdr:col>
      <xdr:colOff>82550</xdr:colOff>
      <xdr:row>83</xdr:row>
      <xdr:rowOff>30691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49570"/>
          <a:ext cx="889000" cy="1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93255</xdr:rowOff>
    </xdr:from>
    <xdr:to>
      <xdr:col>15</xdr:col>
      <xdr:colOff>133350</xdr:colOff>
      <xdr:row>84</xdr:row>
      <xdr:rowOff>23405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8182</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171131</xdr:rowOff>
    </xdr:from>
    <xdr:to>
      <xdr:col>11</xdr:col>
      <xdr:colOff>31750</xdr:colOff>
      <xdr:row>82</xdr:row>
      <xdr:rowOff>90670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8581"/>
          <a:ext cx="889000" cy="9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91126</xdr:rowOff>
    </xdr:from>
    <xdr:to>
      <xdr:col>11</xdr:col>
      <xdr:colOff>82550</xdr:colOff>
      <xdr:row>84</xdr:row>
      <xdr:rowOff>21276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6053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30868</xdr:rowOff>
    </xdr:from>
    <xdr:to>
      <xdr:col>7</xdr:col>
      <xdr:colOff>31750</xdr:colOff>
      <xdr:row>83</xdr:row>
      <xdr:rowOff>132468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117245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47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153594</xdr:rowOff>
    </xdr:from>
    <xdr:to>
      <xdr:col>23</xdr:col>
      <xdr:colOff>184150</xdr:colOff>
      <xdr:row>84</xdr:row>
      <xdr:rowOff>83744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3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170121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66320</xdr:rowOff>
    </xdr:from>
    <xdr:to>
      <xdr:col>19</xdr:col>
      <xdr:colOff>184150</xdr:colOff>
      <xdr:row>83</xdr:row>
      <xdr:rowOff>167920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6647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6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151341</xdr:rowOff>
    </xdr:from>
    <xdr:to>
      <xdr:col>15</xdr:col>
      <xdr:colOff>133350</xdr:colOff>
      <xdr:row>83</xdr:row>
      <xdr:rowOff>81491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91668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7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39870</xdr:rowOff>
    </xdr:from>
    <xdr:to>
      <xdr:col>11</xdr:col>
      <xdr:colOff>82550</xdr:colOff>
      <xdr:row>82</xdr:row>
      <xdr:rowOff>141470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9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151647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6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120331</xdr:rowOff>
    </xdr:from>
    <xdr:to>
      <xdr:col>7</xdr:col>
      <xdr:colOff>31750</xdr:colOff>
      <xdr:row>82</xdr:row>
      <xdr:rowOff>50481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0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60658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旧来からの給与体系により、類似団体の平均を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ポイント下回っている。ラスパイレス指数の低い数値はあまり変わらず、給与水準は低いまま推移している。今後、適正な給与水準となるよう努める。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39159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61534"/>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42334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4441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2768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474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7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42334</xdr:rowOff>
    </xdr:from>
    <xdr:to>
      <xdr:col>77</xdr:col>
      <xdr:colOff>44450</xdr:colOff>
      <xdr:row>84</xdr:row>
      <xdr:rowOff>82550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4441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161925</xdr:rowOff>
    </xdr:from>
    <xdr:to>
      <xdr:col>77</xdr:col>
      <xdr:colOff>95250</xdr:colOff>
      <xdr:row>86</xdr:row>
      <xdr:rowOff>92075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76852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2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73025</xdr:rowOff>
    </xdr:from>
    <xdr:to>
      <xdr:col>72</xdr:col>
      <xdr:colOff>203200</xdr:colOff>
      <xdr:row>84</xdr:row>
      <xdr:rowOff>82550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033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73025</xdr:rowOff>
    </xdr:from>
    <xdr:to>
      <xdr:col>68</xdr:col>
      <xdr:colOff>152400</xdr:colOff>
      <xdr:row>84</xdr:row>
      <xdr:rowOff>142875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30337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0</xdr:rowOff>
    </xdr:from>
    <xdr:to>
      <xdr:col>64</xdr:col>
      <xdr:colOff>152400</xdr:colOff>
      <xdr:row>87</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86377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162984</xdr:rowOff>
    </xdr:from>
    <xdr:to>
      <xdr:col>77</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103311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22225</xdr:rowOff>
    </xdr:from>
    <xdr:to>
      <xdr:col>68</xdr:col>
      <xdr:colOff>203200</xdr:colOff>
      <xdr:row>83</xdr:row>
      <xdr:rowOff>123825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134002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2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町村合併当初は類似団体平均を大きく上回っていたが、計画に基づいて実施している定員管理により、令和３年度では類似団体平均を</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人下回っている。今後も退職者一部不補充による新規採用職員の抑制など、計画に基づいた適正な職員数の管理に努める。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51163</xdr:rowOff>
    </xdr:from>
    <xdr:to>
      <xdr:col>81</xdr:col>
      <xdr:colOff>44450</xdr:colOff>
      <xdr:row>67</xdr:row>
      <xdr:rowOff>50709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5263"/>
          <a:ext cx="0" cy="1542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22786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9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50709</xdr:rowOff>
    </xdr:from>
    <xdr:to>
      <xdr:col>81</xdr:col>
      <xdr:colOff>133350</xdr:colOff>
      <xdr:row>67</xdr:row>
      <xdr:rowOff>50709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7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137540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51163</xdr:rowOff>
    </xdr:from>
    <xdr:to>
      <xdr:col>81</xdr:col>
      <xdr:colOff>133350</xdr:colOff>
      <xdr:row>58</xdr:row>
      <xdr:rowOff>51163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126184</xdr:rowOff>
    </xdr:from>
    <xdr:to>
      <xdr:col>81</xdr:col>
      <xdr:colOff>44450</xdr:colOff>
      <xdr:row>59</xdr:row>
      <xdr:rowOff>152037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241734"/>
          <a:ext cx="8382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37210</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95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65133</xdr:rowOff>
    </xdr:from>
    <xdr:to>
      <xdr:col>81</xdr:col>
      <xdr:colOff>95250</xdr:colOff>
      <xdr:row>61</xdr:row>
      <xdr:rowOff>166733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126184</xdr:rowOff>
    </xdr:from>
    <xdr:to>
      <xdr:col>77</xdr:col>
      <xdr:colOff>44450</xdr:colOff>
      <xdr:row>59</xdr:row>
      <xdr:rowOff>145143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241734"/>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157299</xdr:rowOff>
    </xdr:from>
    <xdr:to>
      <xdr:col>77</xdr:col>
      <xdr:colOff>95250</xdr:colOff>
      <xdr:row>61</xdr:row>
      <xdr:rowOff>87449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72226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30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158024</xdr:rowOff>
    </xdr:from>
    <xdr:to>
      <xdr:col>72</xdr:col>
      <xdr:colOff>203200</xdr:colOff>
      <xdr:row>59</xdr:row>
      <xdr:rowOff>145143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02124"/>
          <a:ext cx="889000" cy="15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152128</xdr:rowOff>
    </xdr:from>
    <xdr:to>
      <xdr:col>73</xdr:col>
      <xdr:colOff>44450</xdr:colOff>
      <xdr:row>61</xdr:row>
      <xdr:rowOff>82278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67055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102870</xdr:rowOff>
    </xdr:from>
    <xdr:to>
      <xdr:col>68</xdr:col>
      <xdr:colOff>152400</xdr:colOff>
      <xdr:row>58</xdr:row>
      <xdr:rowOff>158024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046970"/>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93526</xdr:rowOff>
    </xdr:from>
    <xdr:to>
      <xdr:col>68</xdr:col>
      <xdr:colOff>203200</xdr:colOff>
      <xdr:row>61</xdr:row>
      <xdr:rowOff>23676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38372</xdr:rowOff>
    </xdr:from>
    <xdr:to>
      <xdr:col>64</xdr:col>
      <xdr:colOff>152400</xdr:colOff>
      <xdr:row>60</xdr:row>
      <xdr:rowOff>139972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2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124749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1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101237</xdr:rowOff>
    </xdr:from>
    <xdr:to>
      <xdr:col>81</xdr:col>
      <xdr:colOff>95250</xdr:colOff>
      <xdr:row>60</xdr:row>
      <xdr:rowOff>31387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117764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06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75384</xdr:rowOff>
    </xdr:from>
    <xdr:to>
      <xdr:col>77</xdr:col>
      <xdr:colOff>95250</xdr:colOff>
      <xdr:row>60</xdr:row>
      <xdr:rowOff>5534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1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15711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95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94343</xdr:rowOff>
    </xdr:from>
    <xdr:to>
      <xdr:col>73</xdr:col>
      <xdr:colOff>44450</xdr:colOff>
      <xdr:row>60</xdr:row>
      <xdr:rowOff>24493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34670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107224</xdr:rowOff>
    </xdr:from>
    <xdr:to>
      <xdr:col>68</xdr:col>
      <xdr:colOff>203200</xdr:colOff>
      <xdr:row>59</xdr:row>
      <xdr:rowOff>37374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05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47551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2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52070</xdr:rowOff>
    </xdr:from>
    <xdr:to>
      <xdr:col>64</xdr:col>
      <xdr:colOff>152400</xdr:colOff>
      <xdr:row>58</xdr:row>
      <xdr:rowOff>153670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163847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765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義務教育施設整備事業などに発行した地方債の償還により、類似団体平均を大きく上回っていたが、繰上償還の実施や新規地方債の発行抑制により減少に転じ、現在では類似団体平均を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％下回っている。今後も普通建設事業は計画的に実施し、特定財源の掘り起こしと新規地方債の発行抑制による財政の健全化を図る。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64911</xdr:rowOff>
    </xdr:from>
    <xdr:to>
      <xdr:col>81</xdr:col>
      <xdr:colOff>44450</xdr:colOff>
      <xdr:row>45</xdr:row>
      <xdr:rowOff>100895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08561"/>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72972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100895</xdr:rowOff>
    </xdr:from>
    <xdr:to>
      <xdr:col>81</xdr:col>
      <xdr:colOff>133350</xdr:colOff>
      <xdr:row>45</xdr:row>
      <xdr:rowOff>100895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151288</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64911</xdr:rowOff>
    </xdr:from>
    <xdr:to>
      <xdr:col>81</xdr:col>
      <xdr:colOff>133350</xdr:colOff>
      <xdr:row>37</xdr:row>
      <xdr:rowOff>64911</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143228</xdr:rowOff>
    </xdr:from>
    <xdr:to>
      <xdr:col>81</xdr:col>
      <xdr:colOff>44450</xdr:colOff>
      <xdr:row>41</xdr:row>
      <xdr:rowOff>156633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726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144938</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1411</xdr:rowOff>
    </xdr:from>
    <xdr:to>
      <xdr:col>81</xdr:col>
      <xdr:colOff>95250</xdr:colOff>
      <xdr:row>42</xdr:row>
      <xdr:rowOff>103011</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95250</xdr:rowOff>
    </xdr:from>
    <xdr:to>
      <xdr:col>77</xdr:col>
      <xdr:colOff>95250</xdr:colOff>
      <xdr:row>43</xdr:row>
      <xdr:rowOff>25400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79022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263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122061</xdr:rowOff>
    </xdr:from>
    <xdr:to>
      <xdr:col>73</xdr:col>
      <xdr:colOff>44450</xdr:colOff>
      <xdr:row>43</xdr:row>
      <xdr:rowOff>52211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36988</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79022</xdr:rowOff>
    </xdr:from>
    <xdr:to>
      <xdr:col>68</xdr:col>
      <xdr:colOff>152400</xdr:colOff>
      <xdr:row>42</xdr:row>
      <xdr:rowOff>132645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27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108655</xdr:rowOff>
    </xdr:from>
    <xdr:to>
      <xdr:col>68</xdr:col>
      <xdr:colOff>203200</xdr:colOff>
      <xdr:row>43</xdr:row>
      <xdr:rowOff>38805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3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23582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122061</xdr:rowOff>
    </xdr:from>
    <xdr:to>
      <xdr:col>64</xdr:col>
      <xdr:colOff>152400</xdr:colOff>
      <xdr:row>43</xdr:row>
      <xdr:rowOff>52211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3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36988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92428</xdr:rowOff>
    </xdr:from>
    <xdr:to>
      <xdr:col>81</xdr:col>
      <xdr:colOff>95250</xdr:colOff>
      <xdr:row>42</xdr:row>
      <xdr:rowOff>22578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108955</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28222</xdr:rowOff>
    </xdr:from>
    <xdr:to>
      <xdr:col>68</xdr:col>
      <xdr:colOff>203200</xdr:colOff>
      <xdr:row>42</xdr:row>
      <xdr:rowOff>129822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139999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81845</xdr:rowOff>
    </xdr:from>
    <xdr:to>
      <xdr:col>64</xdr:col>
      <xdr:colOff>152400</xdr:colOff>
      <xdr:row>43</xdr:row>
      <xdr:rowOff>11995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22172</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退職者一部不補充による新規採用職員を抑制していることから、退職手当負担見込額が減少し、また、新規地方債の発行抑制により、地方債残高も減少してきている。充当可能基金も前年度と比べ、</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％増加している。今後も、後世への負担を軽減できるよう人件費や公債費等の義務的経費の削減を中心とした財政の健全化を図る。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101147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559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73224</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4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101147</xdr:rowOff>
    </xdr:from>
    <xdr:to>
      <xdr:col>81</xdr:col>
      <xdr:colOff>133350</xdr:colOff>
      <xdr:row>22</xdr:row>
      <xdr:rowOff>101147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7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37919</xdr:rowOff>
    </xdr:from>
    <xdr:to>
      <xdr:col>77</xdr:col>
      <xdr:colOff>95250</xdr:colOff>
      <xdr:row>14</xdr:row>
      <xdr:rowOff>139519</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3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149696</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07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35379</xdr:rowOff>
    </xdr:from>
    <xdr:to>
      <xdr:col>73</xdr:col>
      <xdr:colOff>44450</xdr:colOff>
      <xdr:row>15</xdr:row>
      <xdr:rowOff>136979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31931</xdr:rowOff>
    </xdr:from>
    <xdr:to>
      <xdr:col>68</xdr:col>
      <xdr:colOff>203200</xdr:colOff>
      <xdr:row>15</xdr:row>
      <xdr:rowOff>133531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143708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31931</xdr:rowOff>
    </xdr:from>
    <xdr:to>
      <xdr:col>64</xdr:col>
      <xdr:colOff>152400</xdr:colOff>
      <xdr:row>15</xdr:row>
      <xdr:rowOff>133531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60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143708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72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町村合併により職員数が多くなったことから人件費の割合が大きかったが、集中改革プランに基づく職員の定員管理に努めた結果、類似団体平均を</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133858</xdr:rowOff>
    </xdr:from>
    <xdr:to>
      <xdr:col>24</xdr:col>
      <xdr:colOff>25400</xdr:colOff>
      <xdr:row>41</xdr:row>
      <xdr:rowOff>143002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91708"/>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48785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133858</xdr:rowOff>
    </xdr:from>
    <xdr:to>
      <xdr:col>24</xdr:col>
      <xdr:colOff>114300</xdr:colOff>
      <xdr:row>33</xdr:row>
      <xdr:rowOff>133858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147574</xdr:rowOff>
    </xdr:from>
    <xdr:to>
      <xdr:col>24</xdr:col>
      <xdr:colOff>25400</xdr:colOff>
      <xdr:row>36</xdr:row>
      <xdr:rowOff>67564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832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36</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4774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10414</xdr:rowOff>
    </xdr:from>
    <xdr:to>
      <xdr:col>15</xdr:col>
      <xdr:colOff>98425</xdr:colOff>
      <xdr:row>35</xdr:row>
      <xdr:rowOff>46990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0111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9906</xdr:rowOff>
    </xdr:from>
    <xdr:to>
      <xdr:col>15</xdr:col>
      <xdr:colOff>149225</xdr:colOff>
      <xdr:row>37</xdr:row>
      <xdr:rowOff>111506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96283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136144</xdr:rowOff>
    </xdr:from>
    <xdr:to>
      <xdr:col>11</xdr:col>
      <xdr:colOff>9525</xdr:colOff>
      <xdr:row>35</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65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96774</xdr:rowOff>
    </xdr:from>
    <xdr:to>
      <xdr:col>24</xdr:col>
      <xdr:colOff>76200</xdr:colOff>
      <xdr:row>36</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113301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xdr:rowOff>
    </xdr:from>
    <xdr:to>
      <xdr:col>20</xdr:col>
      <xdr:colOff>38100</xdr:colOff>
      <xdr:row>36</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128541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131064</xdr:rowOff>
    </xdr:from>
    <xdr:to>
      <xdr:col>11</xdr:col>
      <xdr:colOff>60325</xdr:colOff>
      <xdr:row>35</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71391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85344</xdr:rowOff>
    </xdr:from>
    <xdr:to>
      <xdr:col>6</xdr:col>
      <xdr:colOff>171450</xdr:colOff>
      <xdr:row>35</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当初から財政健全化対策として積極的に事務事業の見直しを実施し、歳出削減に努めてきていたものの、情報化や公共交通などの業務の増加、光熱水費や燃料費等の単価の増加により、比率が上昇している。数値については、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％上回っており、施設管理業務等の見直しなどによる経費削減を図る。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151493</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034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66420</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3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151493</xdr:rowOff>
    </xdr:from>
    <xdr:to>
      <xdr:col>82</xdr:col>
      <xdr:colOff>196850</xdr:colOff>
      <xdr:row>13</xdr:row>
      <xdr:rowOff>151493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0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61686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0988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84563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2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45357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098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133350</xdr:rowOff>
    </xdr:from>
    <xdr:to>
      <xdr:col>78</xdr:col>
      <xdr:colOff>120650</xdr:colOff>
      <xdr:row>18</xdr:row>
      <xdr:rowOff>63500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73677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135164</xdr:rowOff>
    </xdr:from>
    <xdr:to>
      <xdr:col>73</xdr:col>
      <xdr:colOff>180975</xdr:colOff>
      <xdr:row>18</xdr:row>
      <xdr:rowOff>45357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4981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19</xdr:row>
      <xdr:rowOff>68036</xdr:rowOff>
    </xdr:from>
    <xdr:to>
      <xdr:col>74</xdr:col>
      <xdr:colOff>31750</xdr:colOff>
      <xdr:row>19</xdr:row>
      <xdr:rowOff>169636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32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154413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41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86179</xdr:rowOff>
    </xdr:from>
    <xdr:to>
      <xdr:col>69</xdr:col>
      <xdr:colOff>92075</xdr:colOff>
      <xdr:row>17</xdr:row>
      <xdr:rowOff>135164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57929"/>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51707</xdr:rowOff>
    </xdr:from>
    <xdr:to>
      <xdr:col>69</xdr:col>
      <xdr:colOff>142875</xdr:colOff>
      <xdr:row>19</xdr:row>
      <xdr:rowOff>153307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3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138084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108857</xdr:rowOff>
    </xdr:from>
    <xdr:to>
      <xdr:col>65</xdr:col>
      <xdr:colOff>53975</xdr:colOff>
      <xdr:row>19</xdr:row>
      <xdr:rowOff>39007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9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23784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10886</xdr:rowOff>
    </xdr:from>
    <xdr:to>
      <xdr:col>82</xdr:col>
      <xdr:colOff>158750</xdr:colOff>
      <xdr:row>18</xdr:row>
      <xdr:rowOff>112486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154413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166007</xdr:rowOff>
    </xdr:from>
    <xdr:to>
      <xdr:col>74</xdr:col>
      <xdr:colOff>31750</xdr:colOff>
      <xdr:row>18</xdr:row>
      <xdr:rowOff>96157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106334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4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84364</xdr:rowOff>
    </xdr:from>
    <xdr:to>
      <xdr:col>69</xdr:col>
      <xdr:colOff>142875</xdr:colOff>
      <xdr:row>18</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147156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％下回っているものの、障害者・介護福祉給付費が増加してきているため、個々の事業内容等を精査し、適正化に努める。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115570</xdr:rowOff>
    </xdr:from>
    <xdr:to>
      <xdr:col>24</xdr:col>
      <xdr:colOff>25400</xdr:colOff>
      <xdr:row>54</xdr:row>
      <xdr:rowOff>12700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02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115570</xdr:rowOff>
    </xdr:from>
    <xdr:to>
      <xdr:col>19</xdr:col>
      <xdr:colOff>187325</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0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30480</xdr:rowOff>
    </xdr:from>
    <xdr:to>
      <xdr:col>20</xdr:col>
      <xdr:colOff>38100</xdr:colOff>
      <xdr:row>58</xdr:row>
      <xdr:rowOff>132080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116857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115570</xdr:rowOff>
    </xdr:from>
    <xdr:to>
      <xdr:col>15</xdr:col>
      <xdr:colOff>98425</xdr:colOff>
      <xdr:row>55</xdr:row>
      <xdr:rowOff>115570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02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30480</xdr:rowOff>
    </xdr:from>
    <xdr:to>
      <xdr:col>15</xdr:col>
      <xdr:colOff>149225</xdr:colOff>
      <xdr:row>58</xdr:row>
      <xdr:rowOff>132080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116857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115570</xdr:rowOff>
    </xdr:from>
    <xdr:to>
      <xdr:col>11</xdr:col>
      <xdr:colOff>9525</xdr:colOff>
      <xdr:row>57</xdr:row>
      <xdr:rowOff>138430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5453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xdr:rowOff>
    </xdr:from>
    <xdr:to>
      <xdr:col>6</xdr:col>
      <xdr:colOff>171450</xdr:colOff>
      <xdr:row>58</xdr:row>
      <xdr:rowOff>109220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93997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64770</xdr:rowOff>
    </xdr:from>
    <xdr:to>
      <xdr:col>24</xdr:col>
      <xdr:colOff>76200</xdr:colOff>
      <xdr:row>53</xdr:row>
      <xdr:rowOff>166370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144797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64770</xdr:rowOff>
    </xdr:from>
    <xdr:to>
      <xdr:col>15</xdr:col>
      <xdr:colOff>149225</xdr:colOff>
      <xdr:row>53</xdr:row>
      <xdr:rowOff>166370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5097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64770</xdr:rowOff>
    </xdr:from>
    <xdr:to>
      <xdr:col>11</xdr:col>
      <xdr:colOff>60325</xdr:colOff>
      <xdr:row>55</xdr:row>
      <xdr:rowOff>166370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5097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87630</xdr:rowOff>
    </xdr:from>
    <xdr:to>
      <xdr:col>6</xdr:col>
      <xdr:colOff>171450</xdr:colOff>
      <xdr:row>58</xdr:row>
      <xdr:rowOff>17780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27957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特別会計における公債費や介護保険特別会計や後期高齢者医療特別会計への事務費や給付費などに係る繰出金が増加しており、また、公共施設の老朽化に伴う機能維持に係る修繕料も増加していることから、類似団体平均を</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％上回っている。今後は、下水道未加入者の加入促進及び使用料の適正化、各種介護予防事業の実施強化、施設の統廃合などを十分検討したうえでの整備・解体などにより事業費の軽減を図る。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165100</xdr:rowOff>
    </xdr:from>
    <xdr:to>
      <xdr:col>82</xdr:col>
      <xdr:colOff>107950</xdr:colOff>
      <xdr:row>62</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251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165100</xdr:rowOff>
    </xdr:from>
    <xdr:to>
      <xdr:col>82</xdr:col>
      <xdr:colOff>196850</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127000</xdr:rowOff>
    </xdr:from>
    <xdr:to>
      <xdr:col>82</xdr:col>
      <xdr:colOff>107950</xdr:colOff>
      <xdr:row>60</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242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95250</xdr:rowOff>
    </xdr:from>
    <xdr:to>
      <xdr:col>82</xdr:col>
      <xdr:colOff>158750</xdr:colOff>
      <xdr:row>57</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69850</xdr:rowOff>
    </xdr:from>
    <xdr:to>
      <xdr:col>78</xdr:col>
      <xdr:colOff>69850</xdr:colOff>
      <xdr:row>62</xdr:row>
      <xdr:rowOff>50800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1035685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62</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185400"/>
          <a:ext cx="8890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152400</xdr:rowOff>
    </xdr:from>
    <xdr:to>
      <xdr:col>74</xdr:col>
      <xdr:colOff>31750</xdr:colOff>
      <xdr:row>58</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69850</xdr:rowOff>
    </xdr:from>
    <xdr:to>
      <xdr:col>69</xdr:col>
      <xdr:colOff>92075</xdr:colOff>
      <xdr:row>60</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8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114300</xdr:rowOff>
    </xdr:from>
    <xdr:to>
      <xdr:col>69</xdr:col>
      <xdr:colOff>142875</xdr:colOff>
      <xdr:row>58</xdr:row>
      <xdr:rowOff>44450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76200</xdr:rowOff>
    </xdr:from>
    <xdr:to>
      <xdr:col>82</xdr:col>
      <xdr:colOff>158750</xdr:colOff>
      <xdr:row>60</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48277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19050</xdr:rowOff>
    </xdr:from>
    <xdr:to>
      <xdr:col>78</xdr:col>
      <xdr:colOff>120650</xdr:colOff>
      <xdr:row>60</xdr:row>
      <xdr:rowOff>120650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105427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62</xdr:row>
      <xdr:rowOff>0</xdr:rowOff>
    </xdr:from>
    <xdr:to>
      <xdr:col>74</xdr:col>
      <xdr:colOff>31750</xdr:colOff>
      <xdr:row>62</xdr:row>
      <xdr:rowOff>101600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62</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集中改革プランに基づいた各種団体の統廃合実施により、補助金等の精査を進めており、類似団体平均を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％下回っている。今後は、更に事業実績報告書などを基に適正な事業を行っているか、事業内容の確認等を行い、不適当な補助金は減額や廃止を行い、一層の改善を図る。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42</xdr:row>
      <xdr:rowOff>18143</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603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161670</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18143</xdr:rowOff>
    </xdr:from>
    <xdr:to>
      <xdr:col>82</xdr:col>
      <xdr:colOff>196850</xdr:colOff>
      <xdr:row>42</xdr:row>
      <xdr:rowOff>18143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4536</xdr:rowOff>
    </xdr:from>
    <xdr:to>
      <xdr:col>82</xdr:col>
      <xdr:colOff>107950</xdr:colOff>
      <xdr:row>37</xdr:row>
      <xdr:rowOff>135164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34818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12899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40822</xdr:rowOff>
    </xdr:from>
    <xdr:to>
      <xdr:col>82</xdr:col>
      <xdr:colOff>158750</xdr:colOff>
      <xdr:row>37</xdr:row>
      <xdr:rowOff>142422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132443</xdr:rowOff>
    </xdr:from>
    <xdr:to>
      <xdr:col>78</xdr:col>
      <xdr:colOff>69850</xdr:colOff>
      <xdr:row>37</xdr:row>
      <xdr:rowOff>135164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6304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95250</xdr:rowOff>
    </xdr:from>
    <xdr:to>
      <xdr:col>78</xdr:col>
      <xdr:colOff>120650</xdr:colOff>
      <xdr:row>38</xdr:row>
      <xdr:rowOff>25400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132443</xdr:rowOff>
    </xdr:from>
    <xdr:to>
      <xdr:col>73</xdr:col>
      <xdr:colOff>180975</xdr:colOff>
      <xdr:row>37</xdr:row>
      <xdr:rowOff>69850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30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84364</xdr:rowOff>
    </xdr:from>
    <xdr:to>
      <xdr:col>74</xdr:col>
      <xdr:colOff>31750</xdr:colOff>
      <xdr:row>38</xdr:row>
      <xdr:rowOff>14514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37193</xdr:rowOff>
    </xdr:from>
    <xdr:to>
      <xdr:col>69</xdr:col>
      <xdr:colOff>92075</xdr:colOff>
      <xdr:row>37</xdr:row>
      <xdr:rowOff>69850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380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125186</xdr:rowOff>
    </xdr:from>
    <xdr:to>
      <xdr:col>82</xdr:col>
      <xdr:colOff>158750</xdr:colOff>
      <xdr:row>37</xdr:row>
      <xdr:rowOff>55336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141713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84364</xdr:rowOff>
    </xdr:from>
    <xdr:to>
      <xdr:col>78</xdr:col>
      <xdr:colOff>120650</xdr:colOff>
      <xdr:row>38</xdr:row>
      <xdr:rowOff>14514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24691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196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81643</xdr:rowOff>
    </xdr:from>
    <xdr:to>
      <xdr:col>74</xdr:col>
      <xdr:colOff>31750</xdr:colOff>
      <xdr:row>37</xdr:row>
      <xdr:rowOff>11793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2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21970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157843</xdr:rowOff>
    </xdr:from>
    <xdr:to>
      <xdr:col>65</xdr:col>
      <xdr:colOff>53975</xdr:colOff>
      <xdr:row>37</xdr:row>
      <xdr:rowOff>87993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98170</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義務教育施設整備事業などを発行した地方債の償還により、類似団体平均を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％上回っているものの、新規地方債の発行抑制や発行する地方債の選別などにより、比率は減少してきている。今後も新規地方債の発行抑制などを実施し、公債費の抑制に努める。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63500</xdr:rowOff>
    </xdr:from>
    <xdr:to>
      <xdr:col>24</xdr:col>
      <xdr:colOff>25400</xdr:colOff>
      <xdr:row>82</xdr:row>
      <xdr:rowOff>38100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407900"/>
          <a:ext cx="0" cy="168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10177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406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38100</xdr:rowOff>
    </xdr:from>
    <xdr:to>
      <xdr:col>24</xdr:col>
      <xdr:colOff>114300</xdr:colOff>
      <xdr:row>82</xdr:row>
      <xdr:rowOff>38100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409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149877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63500</xdr:rowOff>
    </xdr:from>
    <xdr:to>
      <xdr:col>24</xdr:col>
      <xdr:colOff>114300</xdr:colOff>
      <xdr:row>72</xdr:row>
      <xdr:rowOff>63500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165100</xdr:rowOff>
    </xdr:from>
    <xdr:to>
      <xdr:col>24</xdr:col>
      <xdr:colOff>25400</xdr:colOff>
      <xdr:row>78</xdr:row>
      <xdr:rowOff>25400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1953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105427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88900</xdr:rowOff>
    </xdr:from>
    <xdr:to>
      <xdr:col>24</xdr:col>
      <xdr:colOff>76200</xdr:colOff>
      <xdr:row>77</xdr:row>
      <xdr:rowOff>19050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25400</xdr:rowOff>
    </xdr:from>
    <xdr:to>
      <xdr:col>19</xdr:col>
      <xdr:colOff>187325</xdr:colOff>
      <xdr:row>78</xdr:row>
      <xdr:rowOff>76200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98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31750</xdr:rowOff>
    </xdr:from>
    <xdr:to>
      <xdr:col>20</xdr:col>
      <xdr:colOff>38100</xdr:colOff>
      <xdr:row>77</xdr:row>
      <xdr:rowOff>133350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143527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76200</xdr:rowOff>
    </xdr:from>
    <xdr:to>
      <xdr:col>15</xdr:col>
      <xdr:colOff>98425</xdr:colOff>
      <xdr:row>79</xdr:row>
      <xdr:rowOff>6350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49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6350</xdr:rowOff>
    </xdr:from>
    <xdr:to>
      <xdr:col>11</xdr:col>
      <xdr:colOff>9525</xdr:colOff>
      <xdr:row>79</xdr:row>
      <xdr:rowOff>133350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50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44450</xdr:rowOff>
    </xdr:from>
    <xdr:to>
      <xdr:col>11</xdr:col>
      <xdr:colOff>60325</xdr:colOff>
      <xdr:row>77</xdr:row>
      <xdr:rowOff>146050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4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156227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82550</xdr:rowOff>
    </xdr:from>
    <xdr:to>
      <xdr:col>6</xdr:col>
      <xdr:colOff>171450</xdr:colOff>
      <xdr:row>78</xdr:row>
      <xdr:rowOff>12700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22877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146050</xdr:rowOff>
    </xdr:from>
    <xdr:to>
      <xdr:col>20</xdr:col>
      <xdr:colOff>38100</xdr:colOff>
      <xdr:row>78</xdr:row>
      <xdr:rowOff>76200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60977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43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25400</xdr:rowOff>
    </xdr:from>
    <xdr:to>
      <xdr:col>15</xdr:col>
      <xdr:colOff>149225</xdr:colOff>
      <xdr:row>78</xdr:row>
      <xdr:rowOff>127000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111777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127000</xdr:rowOff>
    </xdr:from>
    <xdr:to>
      <xdr:col>11</xdr:col>
      <xdr:colOff>60325</xdr:colOff>
      <xdr:row>79</xdr:row>
      <xdr:rowOff>57150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82550</xdr:rowOff>
    </xdr:from>
    <xdr:to>
      <xdr:col>6</xdr:col>
      <xdr:colOff>171450</xdr:colOff>
      <xdr:row>80</xdr:row>
      <xdr:rowOff>12700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62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71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公債費以外の経費に係る経常収支比率は、概ね類似団体平均と同等か下回っており、類似団体平均より</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下回っている。特に町村合併以降、職員の適正な定員管理に努めてきた人件費によるものが大きい。今後も継続して適正な定員管理に努め、事務事業の見直しによる経費節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102507</xdr:rowOff>
    </xdr:from>
    <xdr:to>
      <xdr:col>82</xdr:col>
      <xdr:colOff>107950</xdr:colOff>
      <xdr:row>82</xdr:row>
      <xdr:rowOff>105229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618357"/>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77306</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105229</xdr:rowOff>
    </xdr:from>
    <xdr:to>
      <xdr:col>82</xdr:col>
      <xdr:colOff>196850</xdr:colOff>
      <xdr:row>82</xdr:row>
      <xdr:rowOff>105229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17434</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102507</xdr:rowOff>
    </xdr:from>
    <xdr:to>
      <xdr:col>82</xdr:col>
      <xdr:colOff>196850</xdr:colOff>
      <xdr:row>73</xdr:row>
      <xdr:rowOff>102507</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118835</xdr:rowOff>
    </xdr:from>
    <xdr:to>
      <xdr:col>82</xdr:col>
      <xdr:colOff>107950</xdr:colOff>
      <xdr:row>77</xdr:row>
      <xdr:rowOff>80736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2977585"/>
          <a:ext cx="838200" cy="30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56441</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58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77</xdr:row>
      <xdr:rowOff>80736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53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80</xdr:row>
      <xdr:rowOff>5443</xdr:rowOff>
    </xdr:from>
    <xdr:to>
      <xdr:col>78</xdr:col>
      <xdr:colOff>120650</xdr:colOff>
      <xdr:row>80</xdr:row>
      <xdr:rowOff>107043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7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91820</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80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86178</xdr:rowOff>
    </xdr:from>
    <xdr:to>
      <xdr:col>73</xdr:col>
      <xdr:colOff>180975</xdr:colOff>
      <xdr:row>76</xdr:row>
      <xdr:rowOff>23586</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44928"/>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38100</xdr:rowOff>
    </xdr:from>
    <xdr:to>
      <xdr:col>74</xdr:col>
      <xdr:colOff>31750</xdr:colOff>
      <xdr:row>80</xdr:row>
      <xdr:rowOff>139700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124477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148772</xdr:rowOff>
    </xdr:from>
    <xdr:to>
      <xdr:col>69</xdr:col>
      <xdr:colOff>92075</xdr:colOff>
      <xdr:row>75</xdr:row>
      <xdr:rowOff>86178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36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166007</xdr:rowOff>
    </xdr:from>
    <xdr:to>
      <xdr:col>69</xdr:col>
      <xdr:colOff>142875</xdr:colOff>
      <xdr:row>80</xdr:row>
      <xdr:rowOff>96157</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7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80934</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78921</xdr:rowOff>
    </xdr:from>
    <xdr:to>
      <xdr:col>65</xdr:col>
      <xdr:colOff>53975</xdr:colOff>
      <xdr:row>80</xdr:row>
      <xdr:rowOff>9071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165298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68035</xdr:rowOff>
    </xdr:from>
    <xdr:to>
      <xdr:col>82</xdr:col>
      <xdr:colOff>158750</xdr:colOff>
      <xdr:row>75</xdr:row>
      <xdr:rowOff>169636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84562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84562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77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35378</xdr:rowOff>
    </xdr:from>
    <xdr:to>
      <xdr:col>69</xdr:col>
      <xdr:colOff>142875</xdr:colOff>
      <xdr:row>75</xdr:row>
      <xdr:rowOff>136978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9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147155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6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97972</xdr:rowOff>
    </xdr:from>
    <xdr:to>
      <xdr:col>65</xdr:col>
      <xdr:colOff>53975</xdr:colOff>
      <xdr:row>75</xdr:row>
      <xdr:rowOff>28122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7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38299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29312</xdr:rowOff>
    </xdr:from>
    <xdr:to>
      <xdr:col>29</xdr:col>
      <xdr:colOff>127000</xdr:colOff>
      <xdr:row>20</xdr:row>
      <xdr:rowOff>112388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34337"/>
          <a:ext cx="0" cy="14546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84465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112388</xdr:rowOff>
    </xdr:from>
    <xdr:to>
      <xdr:col>30</xdr:col>
      <xdr:colOff>25400</xdr:colOff>
      <xdr:row>20</xdr:row>
      <xdr:rowOff>112388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9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115689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29312</xdr:rowOff>
    </xdr:from>
    <xdr:to>
      <xdr:col>30</xdr:col>
      <xdr:colOff>25400</xdr:colOff>
      <xdr:row>12</xdr:row>
      <xdr:rowOff>29312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343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123037</xdr:rowOff>
    </xdr:from>
    <xdr:to>
      <xdr:col>29</xdr:col>
      <xdr:colOff>127000</xdr:colOff>
      <xdr:row>19</xdr:row>
      <xdr:rowOff>137611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28212"/>
          <a:ext cx="647700" cy="14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9745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164668</xdr:rowOff>
    </xdr:from>
    <xdr:to>
      <xdr:col>29</xdr:col>
      <xdr:colOff>177800</xdr:colOff>
      <xdr:row>17</xdr:row>
      <xdr:rowOff>94818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130105</xdr:rowOff>
    </xdr:from>
    <xdr:to>
      <xdr:col>26</xdr:col>
      <xdr:colOff>50800</xdr:colOff>
      <xdr:row>19</xdr:row>
      <xdr:rowOff>137611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435280"/>
          <a:ext cx="698500" cy="7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111804</xdr:rowOff>
    </xdr:from>
    <xdr:to>
      <xdr:col>26</xdr:col>
      <xdr:colOff>101600</xdr:colOff>
      <xdr:row>18</xdr:row>
      <xdr:rowOff>41954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52131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2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130105</xdr:rowOff>
    </xdr:from>
    <xdr:to>
      <xdr:col>22</xdr:col>
      <xdr:colOff>114300</xdr:colOff>
      <xdr:row>20</xdr:row>
      <xdr:rowOff>70517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35280"/>
          <a:ext cx="6985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130854</xdr:rowOff>
    </xdr:from>
    <xdr:to>
      <xdr:col>22</xdr:col>
      <xdr:colOff>165100</xdr:colOff>
      <xdr:row>18</xdr:row>
      <xdr:rowOff>61004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71181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63106</xdr:rowOff>
    </xdr:from>
    <xdr:to>
      <xdr:col>18</xdr:col>
      <xdr:colOff>177800</xdr:colOff>
      <xdr:row>20</xdr:row>
      <xdr:rowOff>70517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539731"/>
          <a:ext cx="698500" cy="7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42405</xdr:rowOff>
    </xdr:from>
    <xdr:to>
      <xdr:col>19</xdr:col>
      <xdr:colOff>38100</xdr:colOff>
      <xdr:row>18</xdr:row>
      <xdr:rowOff>144005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154182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107823</xdr:rowOff>
    </xdr:from>
    <xdr:to>
      <xdr:col>15</xdr:col>
      <xdr:colOff>101600</xdr:colOff>
      <xdr:row>19</xdr:row>
      <xdr:rowOff>37973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241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48150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1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72237</xdr:rowOff>
    </xdr:from>
    <xdr:to>
      <xdr:col>29</xdr:col>
      <xdr:colOff>177800</xdr:colOff>
      <xdr:row>20</xdr:row>
      <xdr:rowOff>2387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77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44314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4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86811</xdr:rowOff>
    </xdr:from>
    <xdr:to>
      <xdr:col>26</xdr:col>
      <xdr:colOff>101600</xdr:colOff>
      <xdr:row>20</xdr:row>
      <xdr:rowOff>16961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91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1738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79305</xdr:rowOff>
    </xdr:from>
    <xdr:to>
      <xdr:col>22</xdr:col>
      <xdr:colOff>165100</xdr:colOff>
      <xdr:row>20</xdr:row>
      <xdr:rowOff>9455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384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47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19717</xdr:rowOff>
    </xdr:from>
    <xdr:to>
      <xdr:col>19</xdr:col>
      <xdr:colOff>38100</xdr:colOff>
      <xdr:row>20</xdr:row>
      <xdr:rowOff>121317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96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106094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8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12306</xdr:rowOff>
    </xdr:from>
    <xdr:to>
      <xdr:col>15</xdr:col>
      <xdr:colOff>101600</xdr:colOff>
      <xdr:row>20</xdr:row>
      <xdr:rowOff>113906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88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98683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575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256420</xdr:rowOff>
    </xdr:from>
    <xdr:to>
      <xdr:col>29</xdr:col>
      <xdr:colOff>127000</xdr:colOff>
      <xdr:row>39</xdr:row>
      <xdr:rowOff>35430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80970"/>
          <a:ext cx="0" cy="14935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7507</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4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35430</xdr:rowOff>
    </xdr:from>
    <xdr:to>
      <xdr:col>30</xdr:col>
      <xdr:colOff>25400</xdr:colOff>
      <xdr:row>39</xdr:row>
      <xdr:rowOff>35430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74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171347</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2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256420</xdr:rowOff>
    </xdr:from>
    <xdr:to>
      <xdr:col>30</xdr:col>
      <xdr:colOff>25400</xdr:colOff>
      <xdr:row>33</xdr:row>
      <xdr:rowOff>256420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80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6920</xdr:rowOff>
    </xdr:from>
    <xdr:to>
      <xdr:col>29</xdr:col>
      <xdr:colOff>127000</xdr:colOff>
      <xdr:row>37</xdr:row>
      <xdr:rowOff>58779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31620"/>
          <a:ext cx="647700" cy="51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164671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319594</xdr:rowOff>
    </xdr:from>
    <xdr:to>
      <xdr:col>29</xdr:col>
      <xdr:colOff>177800</xdr:colOff>
      <xdr:row>36</xdr:row>
      <xdr:rowOff>78294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9299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48655</xdr:rowOff>
    </xdr:from>
    <xdr:to>
      <xdr:col>26</xdr:col>
      <xdr:colOff>50800</xdr:colOff>
      <xdr:row>37</xdr:row>
      <xdr:rowOff>58779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7173355"/>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338437</xdr:rowOff>
    </xdr:from>
    <xdr:to>
      <xdr:col>26</xdr:col>
      <xdr:colOff>101600</xdr:colOff>
      <xdr:row>36</xdr:row>
      <xdr:rowOff>97137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94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107314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71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48655</xdr:rowOff>
    </xdr:from>
    <xdr:to>
      <xdr:col>22</xdr:col>
      <xdr:colOff>114300</xdr:colOff>
      <xdr:row>37</xdr:row>
      <xdr:rowOff>62175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173355"/>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313062</xdr:rowOff>
    </xdr:from>
    <xdr:to>
      <xdr:col>22</xdr:col>
      <xdr:colOff>165100</xdr:colOff>
      <xdr:row>36</xdr:row>
      <xdr:rowOff>71762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9234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81939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9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163119</xdr:rowOff>
    </xdr:from>
    <xdr:to>
      <xdr:col>18</xdr:col>
      <xdr:colOff>177800</xdr:colOff>
      <xdr:row>37</xdr:row>
      <xdr:rowOff>62175</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116369"/>
          <a:ext cx="698500" cy="70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10004</xdr:rowOff>
    </xdr:from>
    <xdr:to>
      <xdr:col>19</xdr:col>
      <xdr:colOff>38100</xdr:colOff>
      <xdr:row>36</xdr:row>
      <xdr:rowOff>111604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963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121781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732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320410</xdr:rowOff>
    </xdr:from>
    <xdr:to>
      <xdr:col>15</xdr:col>
      <xdr:colOff>101600</xdr:colOff>
      <xdr:row>36</xdr:row>
      <xdr:rowOff>79110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930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89287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127570</xdr:rowOff>
    </xdr:from>
    <xdr:to>
      <xdr:col>29</xdr:col>
      <xdr:colOff>177800</xdr:colOff>
      <xdr:row>37</xdr:row>
      <xdr:rowOff>57720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80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99647</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5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7979</xdr:rowOff>
    </xdr:from>
    <xdr:to>
      <xdr:col>26</xdr:col>
      <xdr:colOff>101600</xdr:colOff>
      <xdr:row>37</xdr:row>
      <xdr:rowOff>109579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32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94356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19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169305</xdr:rowOff>
    </xdr:from>
    <xdr:to>
      <xdr:col>22</xdr:col>
      <xdr:colOff>165100</xdr:colOff>
      <xdr:row>37</xdr:row>
      <xdr:rowOff>99455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2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84232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11375</xdr:rowOff>
    </xdr:from>
    <xdr:to>
      <xdr:col>19</xdr:col>
      <xdr:colOff>38100</xdr:colOff>
      <xdr:row>37</xdr:row>
      <xdr:rowOff>112975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36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97752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2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112319</xdr:rowOff>
    </xdr:from>
    <xdr:to>
      <xdr:col>15</xdr:col>
      <xdr:colOff>101600</xdr:colOff>
      <xdr:row>37</xdr:row>
      <xdr:rowOff>42469</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65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27246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5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57379</xdr:rowOff>
    </xdr:from>
    <xdr:to>
      <xdr:col>24</xdr:col>
      <xdr:colOff>62865</xdr:colOff>
      <xdr:row>38</xdr:row>
      <xdr:rowOff>137808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72329"/>
          <a:ext cx="1270" cy="128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141635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5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137808</xdr:rowOff>
    </xdr:from>
    <xdr:to>
      <xdr:col>24</xdr:col>
      <xdr:colOff>152400</xdr:colOff>
      <xdr:row>38</xdr:row>
      <xdr:rowOff>137808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4056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4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57379</xdr:rowOff>
    </xdr:from>
    <xdr:to>
      <xdr:col>24</xdr:col>
      <xdr:colOff>152400</xdr:colOff>
      <xdr:row>31</xdr:row>
      <xdr:rowOff>57379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72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29819</xdr:rowOff>
    </xdr:from>
    <xdr:to>
      <xdr:col>24</xdr:col>
      <xdr:colOff>63500</xdr:colOff>
      <xdr:row>37</xdr:row>
      <xdr:rowOff>66980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73469"/>
          <a:ext cx="838200" cy="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38130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74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15253</xdr:rowOff>
    </xdr:from>
    <xdr:to>
      <xdr:col>24</xdr:col>
      <xdr:colOff>114300</xdr:colOff>
      <xdr:row>35</xdr:row>
      <xdr:rowOff>116853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66980</xdr:rowOff>
    </xdr:from>
    <xdr:to>
      <xdr:col>19</xdr:col>
      <xdr:colOff>177800</xdr:colOff>
      <xdr:row>38</xdr:row>
      <xdr:rowOff>14974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10630"/>
          <a:ext cx="889000" cy="11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70015</xdr:rowOff>
    </xdr:from>
    <xdr:to>
      <xdr:col>20</xdr:col>
      <xdr:colOff>38100</xdr:colOff>
      <xdr:row>36</xdr:row>
      <xdr:rowOff>165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16692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14974</xdr:rowOff>
    </xdr:from>
    <xdr:to>
      <xdr:col>15</xdr:col>
      <xdr:colOff>50800</xdr:colOff>
      <xdr:row>38</xdr:row>
      <xdr:rowOff>78499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0074"/>
          <a:ext cx="889000" cy="6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55956</xdr:rowOff>
    </xdr:from>
    <xdr:to>
      <xdr:col>15</xdr:col>
      <xdr:colOff>101600</xdr:colOff>
      <xdr:row>36</xdr:row>
      <xdr:rowOff>157556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2633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65977</xdr:rowOff>
    </xdr:from>
    <xdr:to>
      <xdr:col>10</xdr:col>
      <xdr:colOff>114300</xdr:colOff>
      <xdr:row>38</xdr:row>
      <xdr:rowOff>78499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81077"/>
          <a:ext cx="889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108471</xdr:rowOff>
    </xdr:from>
    <xdr:to>
      <xdr:col>10</xdr:col>
      <xdr:colOff>165100</xdr:colOff>
      <xdr:row>37</xdr:row>
      <xdr:rowOff>38621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55148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123914</xdr:rowOff>
    </xdr:from>
    <xdr:to>
      <xdr:col>6</xdr:col>
      <xdr:colOff>38100</xdr:colOff>
      <xdr:row>37</xdr:row>
      <xdr:rowOff>54064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9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70591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150469</xdr:rowOff>
    </xdr:from>
    <xdr:to>
      <xdr:col>24</xdr:col>
      <xdr:colOff>114300</xdr:colOff>
      <xdr:row>37</xdr:row>
      <xdr:rowOff>80619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128896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0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16180</xdr:rowOff>
    </xdr:from>
    <xdr:to>
      <xdr:col>20</xdr:col>
      <xdr:colOff>38100</xdr:colOff>
      <xdr:row>37</xdr:row>
      <xdr:rowOff>117780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108907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135623</xdr:rowOff>
    </xdr:from>
    <xdr:to>
      <xdr:col>15</xdr:col>
      <xdr:colOff>101600</xdr:colOff>
      <xdr:row>38</xdr:row>
      <xdr:rowOff>65773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7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56901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27699</xdr:rowOff>
    </xdr:from>
    <xdr:to>
      <xdr:col>10</xdr:col>
      <xdr:colOff>165100</xdr:colOff>
      <xdr:row>38</xdr:row>
      <xdr:rowOff>129299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120426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15177</xdr:rowOff>
    </xdr:from>
    <xdr:to>
      <xdr:col>6</xdr:col>
      <xdr:colOff>38100</xdr:colOff>
      <xdr:row>38</xdr:row>
      <xdr:rowOff>116777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107904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47085</xdr:rowOff>
    </xdr:from>
    <xdr:to>
      <xdr:col>24</xdr:col>
      <xdr:colOff>62865</xdr:colOff>
      <xdr:row>58</xdr:row>
      <xdr:rowOff>157966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19585"/>
          <a:ext cx="1270" cy="148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161793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0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157966</xdr:rowOff>
    </xdr:from>
    <xdr:to>
      <xdr:col>24</xdr:col>
      <xdr:colOff>152400</xdr:colOff>
      <xdr:row>58</xdr:row>
      <xdr:rowOff>157966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0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165212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94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47085</xdr:rowOff>
    </xdr:from>
    <xdr:to>
      <xdr:col>24</xdr:col>
      <xdr:colOff>152400</xdr:colOff>
      <xdr:row>50</xdr:row>
      <xdr:rowOff>47085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1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128129</xdr:rowOff>
    </xdr:from>
    <xdr:to>
      <xdr:col>24</xdr:col>
      <xdr:colOff>63500</xdr:colOff>
      <xdr:row>56</xdr:row>
      <xdr:rowOff>138187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57879"/>
          <a:ext cx="838200" cy="18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90502</xdr:rowOff>
    </xdr:from>
    <xdr:ext cx="599010"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202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112075</xdr:rowOff>
    </xdr:from>
    <xdr:to>
      <xdr:col>24</xdr:col>
      <xdr:colOff>114300</xdr:colOff>
      <xdr:row>56</xdr:row>
      <xdr:rowOff>42225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138187</xdr:rowOff>
    </xdr:from>
    <xdr:to>
      <xdr:col>19</xdr:col>
      <xdr:colOff>177800</xdr:colOff>
      <xdr:row>57</xdr:row>
      <xdr:rowOff>28622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739387"/>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69491</xdr:rowOff>
    </xdr:from>
    <xdr:to>
      <xdr:col>20</xdr:col>
      <xdr:colOff>38100</xdr:colOff>
      <xdr:row>56</xdr:row>
      <xdr:rowOff>171091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7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16168</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497795" y="944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28622</xdr:rowOff>
    </xdr:from>
    <xdr:to>
      <xdr:col>15</xdr:col>
      <xdr:colOff>50800</xdr:colOff>
      <xdr:row>58</xdr:row>
      <xdr:rowOff>50677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01272"/>
          <a:ext cx="889000" cy="19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83729</xdr:rowOff>
    </xdr:from>
    <xdr:to>
      <xdr:col>15</xdr:col>
      <xdr:colOff>101600</xdr:colOff>
      <xdr:row>57</xdr:row>
      <xdr:rowOff>13879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8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30406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08795" y="946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50677</xdr:rowOff>
    </xdr:from>
    <xdr:to>
      <xdr:col>10</xdr:col>
      <xdr:colOff>114300</xdr:colOff>
      <xdr:row>59</xdr:row>
      <xdr:rowOff>53714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994777"/>
          <a:ext cx="889000" cy="17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47284</xdr:rowOff>
    </xdr:from>
    <xdr:to>
      <xdr:col>10</xdr:col>
      <xdr:colOff>165100</xdr:colOff>
      <xdr:row>56</xdr:row>
      <xdr:rowOff>148884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165411</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19795" y="9423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164719</xdr:rowOff>
    </xdr:from>
    <xdr:to>
      <xdr:col>6</xdr:col>
      <xdr:colOff>38100</xdr:colOff>
      <xdr:row>57</xdr:row>
      <xdr:rowOff>94869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6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111396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4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77329</xdr:rowOff>
    </xdr:from>
    <xdr:to>
      <xdr:col>24</xdr:col>
      <xdr:colOff>114300</xdr:colOff>
      <xdr:row>56</xdr:row>
      <xdr:rowOff>7479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100206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87387</xdr:rowOff>
    </xdr:from>
    <xdr:to>
      <xdr:col>20</xdr:col>
      <xdr:colOff>38100</xdr:colOff>
      <xdr:row>57</xdr:row>
      <xdr:rowOff>17537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8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8664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978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149272</xdr:rowOff>
    </xdr:from>
    <xdr:to>
      <xdr:col>15</xdr:col>
      <xdr:colOff>101600</xdr:colOff>
      <xdr:row>57</xdr:row>
      <xdr:rowOff>79422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7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70549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84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171327</xdr:rowOff>
    </xdr:from>
    <xdr:to>
      <xdr:col>10</xdr:col>
      <xdr:colOff>165100</xdr:colOff>
      <xdr:row>58</xdr:row>
      <xdr:rowOff>101477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92604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2914</xdr:rowOff>
    </xdr:from>
    <xdr:to>
      <xdr:col>6</xdr:col>
      <xdr:colOff>38100</xdr:colOff>
      <xdr:row>59</xdr:row>
      <xdr:rowOff>104514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11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95641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21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70709</xdr:rowOff>
    </xdr:from>
    <xdr:to>
      <xdr:col>24</xdr:col>
      <xdr:colOff>62865</xdr:colOff>
      <xdr:row>78</xdr:row>
      <xdr:rowOff>59506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43659"/>
          <a:ext cx="1270" cy="118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63333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36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59506</xdr:rowOff>
    </xdr:from>
    <xdr:to>
      <xdr:col>24</xdr:col>
      <xdr:colOff>152400</xdr:colOff>
      <xdr:row>78</xdr:row>
      <xdr:rowOff>59506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32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17386</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70709</xdr:rowOff>
    </xdr:from>
    <xdr:to>
      <xdr:col>24</xdr:col>
      <xdr:colOff>152400</xdr:colOff>
      <xdr:row>71</xdr:row>
      <xdr:rowOff>70709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43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170241</xdr:rowOff>
    </xdr:from>
    <xdr:to>
      <xdr:col>24</xdr:col>
      <xdr:colOff>63500</xdr:colOff>
      <xdr:row>76</xdr:row>
      <xdr:rowOff>31480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028991"/>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18554</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705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167127</xdr:rowOff>
    </xdr:from>
    <xdr:to>
      <xdr:col>24</xdr:col>
      <xdr:colOff>114300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21286</xdr:rowOff>
    </xdr:from>
    <xdr:to>
      <xdr:col>19</xdr:col>
      <xdr:colOff>177800</xdr:colOff>
      <xdr:row>76</xdr:row>
      <xdr:rowOff>31480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051486"/>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100970</xdr:rowOff>
    </xdr:from>
    <xdr:to>
      <xdr:col>20</xdr:col>
      <xdr:colOff>38100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21286</xdr:rowOff>
    </xdr:from>
    <xdr:to>
      <xdr:col>15</xdr:col>
      <xdr:colOff>50800</xdr:colOff>
      <xdr:row>76</xdr:row>
      <xdr:rowOff>26908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051486"/>
          <a:ext cx="889000" cy="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171059</xdr:rowOff>
    </xdr:from>
    <xdr:to>
      <xdr:col>15</xdr:col>
      <xdr:colOff>101600</xdr:colOff>
      <xdr:row>76</xdr:row>
      <xdr:rowOff>101209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92336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26908</xdr:rowOff>
    </xdr:from>
    <xdr:to>
      <xdr:col>10</xdr:col>
      <xdr:colOff>114300</xdr:colOff>
      <xdr:row>76</xdr:row>
      <xdr:rowOff>131607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057108"/>
          <a:ext cx="8890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21737</xdr:rowOff>
    </xdr:from>
    <xdr:to>
      <xdr:col>10</xdr:col>
      <xdr:colOff>165100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114464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169962</xdr:rowOff>
    </xdr:from>
    <xdr:to>
      <xdr:col>6</xdr:col>
      <xdr:colOff>38100</xdr:colOff>
      <xdr:row>76</xdr:row>
      <xdr:rowOff>100112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116639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119441</xdr:rowOff>
    </xdr:from>
    <xdr:to>
      <xdr:col>24</xdr:col>
      <xdr:colOff>114300</xdr:colOff>
      <xdr:row>76</xdr:row>
      <xdr:rowOff>49591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97868</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9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152130</xdr:rowOff>
    </xdr:from>
    <xdr:to>
      <xdr:col>20</xdr:col>
      <xdr:colOff>38100</xdr:colOff>
      <xdr:row>76</xdr:row>
      <xdr:rowOff>82280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73407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10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141936</xdr:rowOff>
    </xdr:from>
    <xdr:to>
      <xdr:col>15</xdr:col>
      <xdr:colOff>101600</xdr:colOff>
      <xdr:row>76</xdr:row>
      <xdr:rowOff>72086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0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88613</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7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147558</xdr:rowOff>
    </xdr:from>
    <xdr:to>
      <xdr:col>10</xdr:col>
      <xdr:colOff>165100</xdr:colOff>
      <xdr:row>76</xdr:row>
      <xdr:rowOff>77708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94235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278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80807</xdr:rowOff>
    </xdr:from>
    <xdr:to>
      <xdr:col>6</xdr:col>
      <xdr:colOff>38100</xdr:colOff>
      <xdr:row>77</xdr:row>
      <xdr:rowOff>10957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2084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145910</xdr:rowOff>
    </xdr:from>
    <xdr:to>
      <xdr:col>24</xdr:col>
      <xdr:colOff>62865</xdr:colOff>
      <xdr:row>98</xdr:row>
      <xdr:rowOff>149701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76410"/>
          <a:ext cx="1270" cy="1375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153528</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149701</xdr:rowOff>
    </xdr:from>
    <xdr:to>
      <xdr:col>24</xdr:col>
      <xdr:colOff>152400</xdr:colOff>
      <xdr:row>98</xdr:row>
      <xdr:rowOff>149701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51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92587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51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145910</xdr:rowOff>
    </xdr:from>
    <xdr:to>
      <xdr:col>24</xdr:col>
      <xdr:colOff>152400</xdr:colOff>
      <xdr:row>90</xdr:row>
      <xdr:rowOff>145910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7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131260</xdr:rowOff>
    </xdr:from>
    <xdr:to>
      <xdr:col>24</xdr:col>
      <xdr:colOff>63500</xdr:colOff>
      <xdr:row>96</xdr:row>
      <xdr:rowOff>77769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5904660"/>
          <a:ext cx="838200" cy="6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15054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31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36627</xdr:rowOff>
    </xdr:from>
    <xdr:to>
      <xdr:col>24</xdr:col>
      <xdr:colOff>114300</xdr:colOff>
      <xdr:row>94</xdr:row>
      <xdr:rowOff>138227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77769</xdr:rowOff>
    </xdr:from>
    <xdr:to>
      <xdr:col>19</xdr:col>
      <xdr:colOff>177800</xdr:colOff>
      <xdr:row>96</xdr:row>
      <xdr:rowOff>138481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536969"/>
          <a:ext cx="889000" cy="6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135040</xdr:rowOff>
    </xdr:from>
    <xdr:to>
      <xdr:col>20</xdr:col>
      <xdr:colOff>38100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138481</xdr:rowOff>
    </xdr:from>
    <xdr:to>
      <xdr:col>15</xdr:col>
      <xdr:colOff>50800</xdr:colOff>
      <xdr:row>97</xdr:row>
      <xdr:rowOff>62700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597681"/>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120162</xdr:rowOff>
    </xdr:from>
    <xdr:to>
      <xdr:col>15</xdr:col>
      <xdr:colOff>101600</xdr:colOff>
      <xdr:row>97</xdr:row>
      <xdr:rowOff>50312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41439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62700</xdr:rowOff>
    </xdr:from>
    <xdr:to>
      <xdr:col>10</xdr:col>
      <xdr:colOff>114300</xdr:colOff>
      <xdr:row>97</xdr:row>
      <xdr:rowOff>66853</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93350"/>
          <a:ext cx="8890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43923</xdr:rowOff>
    </xdr:from>
    <xdr:to>
      <xdr:col>10</xdr:col>
      <xdr:colOff>165100</xdr:colOff>
      <xdr:row>97</xdr:row>
      <xdr:rowOff>145523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74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136650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6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73546</xdr:rowOff>
    </xdr:from>
    <xdr:to>
      <xdr:col>6</xdr:col>
      <xdr:colOff>38100</xdr:colOff>
      <xdr:row>98</xdr:row>
      <xdr:rowOff>3696</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166273</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9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80460</xdr:rowOff>
    </xdr:from>
    <xdr:to>
      <xdr:col>24</xdr:col>
      <xdr:colOff>114300</xdr:colOff>
      <xdr:row>93</xdr:row>
      <xdr:rowOff>10610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58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103337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7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26969</xdr:rowOff>
    </xdr:from>
    <xdr:to>
      <xdr:col>20</xdr:col>
      <xdr:colOff>38100</xdr:colOff>
      <xdr:row>96</xdr:row>
      <xdr:rowOff>128569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145096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2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87681</xdr:rowOff>
    </xdr:from>
    <xdr:to>
      <xdr:col>15</xdr:col>
      <xdr:colOff>101600</xdr:colOff>
      <xdr:row>97</xdr:row>
      <xdr:rowOff>17831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34358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3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11900</xdr:rowOff>
    </xdr:from>
    <xdr:to>
      <xdr:col>10</xdr:col>
      <xdr:colOff>165100</xdr:colOff>
      <xdr:row>97</xdr:row>
      <xdr:rowOff>113500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130027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4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16053</xdr:rowOff>
    </xdr:from>
    <xdr:to>
      <xdr:col>6</xdr:col>
      <xdr:colOff>38100</xdr:colOff>
      <xdr:row>97</xdr:row>
      <xdr:rowOff>117653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134180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42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82452</xdr:rowOff>
    </xdr:from>
    <xdr:to>
      <xdr:col>54</xdr:col>
      <xdr:colOff>189865</xdr:colOff>
      <xdr:row>38</xdr:row>
      <xdr:rowOff>4750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568852"/>
          <a:ext cx="1270" cy="95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8577</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2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4750</xdr:rowOff>
    </xdr:from>
    <xdr:to>
      <xdr:col>55</xdr:col>
      <xdr:colOff>88900</xdr:colOff>
      <xdr:row>38</xdr:row>
      <xdr:rowOff>4750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19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29129</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34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82452</xdr:rowOff>
    </xdr:from>
    <xdr:to>
      <xdr:col>55</xdr:col>
      <xdr:colOff>88900</xdr:colOff>
      <xdr:row>32</xdr:row>
      <xdr:rowOff>82452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56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134431</xdr:rowOff>
    </xdr:from>
    <xdr:to>
      <xdr:col>55</xdr:col>
      <xdr:colOff>0</xdr:colOff>
      <xdr:row>38</xdr:row>
      <xdr:rowOff>4750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5106481"/>
          <a:ext cx="838200" cy="1413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27631</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028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4754</xdr:rowOff>
    </xdr:from>
    <xdr:to>
      <xdr:col>55</xdr:col>
      <xdr:colOff>50800</xdr:colOff>
      <xdr:row>36</xdr:row>
      <xdr:rowOff>106354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134431</xdr:rowOff>
    </xdr:from>
    <xdr:to>
      <xdr:col>50</xdr:col>
      <xdr:colOff>114300</xdr:colOff>
      <xdr:row>38</xdr:row>
      <xdr:rowOff>106433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5106481"/>
          <a:ext cx="889000" cy="151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55916</xdr:rowOff>
    </xdr:from>
    <xdr:to>
      <xdr:col>50</xdr:col>
      <xdr:colOff>165100</xdr:colOff>
      <xdr:row>29</xdr:row>
      <xdr:rowOff>157516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2593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106433</xdr:rowOff>
    </xdr:from>
    <xdr:to>
      <xdr:col>45</xdr:col>
      <xdr:colOff>177800</xdr:colOff>
      <xdr:row>39</xdr:row>
      <xdr:rowOff>10563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621533"/>
          <a:ext cx="889000" cy="7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138539</xdr:rowOff>
    </xdr:from>
    <xdr:to>
      <xdr:col>46</xdr:col>
      <xdr:colOff>38100</xdr:colOff>
      <xdr:row>37</xdr:row>
      <xdr:rowOff>68689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85216</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149802</xdr:rowOff>
    </xdr:from>
    <xdr:to>
      <xdr:col>41</xdr:col>
      <xdr:colOff>50800</xdr:colOff>
      <xdr:row>39</xdr:row>
      <xdr:rowOff>10563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664902"/>
          <a:ext cx="889000" cy="3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112087</xdr:rowOff>
    </xdr:from>
    <xdr:to>
      <xdr:col>41</xdr:col>
      <xdr:colOff>101600</xdr:colOff>
      <xdr:row>37</xdr:row>
      <xdr:rowOff>42237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58764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147879</xdr:rowOff>
    </xdr:from>
    <xdr:to>
      <xdr:col>36</xdr:col>
      <xdr:colOff>165100</xdr:colOff>
      <xdr:row>37</xdr:row>
      <xdr:rowOff>78029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2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94556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0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125400</xdr:rowOff>
    </xdr:from>
    <xdr:to>
      <xdr:col>55</xdr:col>
      <xdr:colOff>50800</xdr:colOff>
      <xdr:row>38</xdr:row>
      <xdr:rowOff>55550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40327</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8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83631</xdr:rowOff>
    </xdr:from>
    <xdr:to>
      <xdr:col>50</xdr:col>
      <xdr:colOff>165100</xdr:colOff>
      <xdr:row>30</xdr:row>
      <xdr:rowOff>13781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50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4908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14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55633</xdr:rowOff>
    </xdr:from>
    <xdr:to>
      <xdr:col>46</xdr:col>
      <xdr:colOff>38100</xdr:colOff>
      <xdr:row>38</xdr:row>
      <xdr:rowOff>157233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5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148360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131213</xdr:rowOff>
    </xdr:from>
    <xdr:to>
      <xdr:col>41</xdr:col>
      <xdr:colOff>101600</xdr:colOff>
      <xdr:row>39</xdr:row>
      <xdr:rowOff>61363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6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52490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73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99002</xdr:rowOff>
    </xdr:from>
    <xdr:to>
      <xdr:col>36</xdr:col>
      <xdr:colOff>165100</xdr:colOff>
      <xdr:row>39</xdr:row>
      <xdr:rowOff>29152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20279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0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5997</xdr:rowOff>
    </xdr:from>
    <xdr:to>
      <xdr:col>54</xdr:col>
      <xdr:colOff>189865</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921397"/>
          <a:ext cx="1270" cy="98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140116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1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136289</xdr:rowOff>
    </xdr:from>
    <xdr:to>
      <xdr:col>55</xdr:col>
      <xdr:colOff>88900</xdr:colOff>
      <xdr:row>57</xdr:row>
      <xdr:rowOff>136289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0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124124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69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5997</xdr:rowOff>
    </xdr:from>
    <xdr:to>
      <xdr:col>55</xdr:col>
      <xdr:colOff>88900</xdr:colOff>
      <xdr:row>52</xdr:row>
      <xdr:rowOff>5997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92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89879</xdr:rowOff>
    </xdr:from>
    <xdr:to>
      <xdr:col>55</xdr:col>
      <xdr:colOff>0</xdr:colOff>
      <xdr:row>57</xdr:row>
      <xdr:rowOff>31563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005279"/>
          <a:ext cx="838200" cy="79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130595</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88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107718</xdr:rowOff>
    </xdr:from>
    <xdr:to>
      <xdr:col>55</xdr:col>
      <xdr:colOff>50800</xdr:colOff>
      <xdr:row>56</xdr:row>
      <xdr:rowOff>37868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89879</xdr:rowOff>
    </xdr:from>
    <xdr:to>
      <xdr:col>50</xdr:col>
      <xdr:colOff>114300</xdr:colOff>
      <xdr:row>56</xdr:row>
      <xdr:rowOff>165660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005279"/>
          <a:ext cx="889000" cy="76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29839</xdr:rowOff>
    </xdr:from>
    <xdr:to>
      <xdr:col>50</xdr:col>
      <xdr:colOff>165100</xdr:colOff>
      <xdr:row>55</xdr:row>
      <xdr:rowOff>131439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122566</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52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165660</xdr:rowOff>
    </xdr:from>
    <xdr:to>
      <xdr:col>45</xdr:col>
      <xdr:colOff>177800</xdr:colOff>
      <xdr:row>57</xdr:row>
      <xdr:rowOff>26905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66860"/>
          <a:ext cx="889000" cy="3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85027</xdr:rowOff>
    </xdr:from>
    <xdr:to>
      <xdr:col>46</xdr:col>
      <xdr:colOff>38100</xdr:colOff>
      <xdr:row>56</xdr:row>
      <xdr:rowOff>15177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31704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12539</xdr:rowOff>
    </xdr:from>
    <xdr:to>
      <xdr:col>41</xdr:col>
      <xdr:colOff>50800</xdr:colOff>
      <xdr:row>57</xdr:row>
      <xdr:rowOff>26905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785189"/>
          <a:ext cx="889000" cy="1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152876</xdr:rowOff>
    </xdr:from>
    <xdr:to>
      <xdr:col>41</xdr:col>
      <xdr:colOff>101600</xdr:colOff>
      <xdr:row>56</xdr:row>
      <xdr:rowOff>83026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8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99553</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3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118595</xdr:rowOff>
    </xdr:from>
    <xdr:to>
      <xdr:col>36</xdr:col>
      <xdr:colOff>165100</xdr:colOff>
      <xdr:row>56</xdr:row>
      <xdr:rowOff>48745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4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65272</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3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152213</xdr:rowOff>
    </xdr:from>
    <xdr:to>
      <xdr:col>55</xdr:col>
      <xdr:colOff>50800</xdr:colOff>
      <xdr:row>57</xdr:row>
      <xdr:rowOff>82363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7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67140</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6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39079</xdr:rowOff>
    </xdr:from>
    <xdr:to>
      <xdr:col>50</xdr:col>
      <xdr:colOff>165100</xdr:colOff>
      <xdr:row>52</xdr:row>
      <xdr:rowOff>140679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895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157206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872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114860</xdr:rowOff>
    </xdr:from>
    <xdr:to>
      <xdr:col>46</xdr:col>
      <xdr:colOff>38100</xdr:colOff>
      <xdr:row>57</xdr:row>
      <xdr:rowOff>45010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71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36137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808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147555</xdr:rowOff>
    </xdr:from>
    <xdr:to>
      <xdr:col>41</xdr:col>
      <xdr:colOff>101600</xdr:colOff>
      <xdr:row>57</xdr:row>
      <xdr:rowOff>77705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68832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133189</xdr:rowOff>
    </xdr:from>
    <xdr:to>
      <xdr:col>36</xdr:col>
      <xdr:colOff>165100</xdr:colOff>
      <xdr:row>57</xdr:row>
      <xdr:rowOff>63339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3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54466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2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15464</xdr:rowOff>
    </xdr:from>
    <xdr:to>
      <xdr:col>54</xdr:col>
      <xdr:colOff>189865</xdr:colOff>
      <xdr:row>79</xdr:row>
      <xdr:rowOff>42157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3217114"/>
          <a:ext cx="1270" cy="369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45984</xdr:rowOff>
    </xdr:from>
    <xdr:ext cx="378565"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0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42157</xdr:rowOff>
    </xdr:from>
    <xdr:to>
      <xdr:col>55</xdr:col>
      <xdr:colOff>88900</xdr:colOff>
      <xdr:row>79</xdr:row>
      <xdr:rowOff>42157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133591</xdr:rowOff>
    </xdr:from>
    <xdr:ext cx="534377"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9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15464</xdr:rowOff>
    </xdr:from>
    <xdr:to>
      <xdr:col>55</xdr:col>
      <xdr:colOff>88900</xdr:colOff>
      <xdr:row>77</xdr:row>
      <xdr:rowOff>15464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21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10106</xdr:rowOff>
    </xdr:from>
    <xdr:to>
      <xdr:col>55</xdr:col>
      <xdr:colOff>0</xdr:colOff>
      <xdr:row>78</xdr:row>
      <xdr:rowOff>75250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2183056"/>
          <a:ext cx="838200" cy="126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8234</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381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29807</xdr:rowOff>
    </xdr:from>
    <xdr:to>
      <xdr:col>55</xdr:col>
      <xdr:colOff>50800</xdr:colOff>
      <xdr:row>78</xdr:row>
      <xdr:rowOff>131407</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4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10106</xdr:rowOff>
    </xdr:from>
    <xdr:to>
      <xdr:col>50</xdr:col>
      <xdr:colOff>114300</xdr:colOff>
      <xdr:row>77</xdr:row>
      <xdr:rowOff>136370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2183056"/>
          <a:ext cx="889000" cy="115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106800</xdr:rowOff>
    </xdr:from>
    <xdr:to>
      <xdr:col>50</xdr:col>
      <xdr:colOff>165100</xdr:colOff>
      <xdr:row>78</xdr:row>
      <xdr:rowOff>36950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28077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136370</xdr:rowOff>
    </xdr:from>
    <xdr:to>
      <xdr:col>45</xdr:col>
      <xdr:colOff>177800</xdr:colOff>
      <xdr:row>78</xdr:row>
      <xdr:rowOff>118204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338020"/>
          <a:ext cx="889000" cy="15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111623</xdr:rowOff>
    </xdr:from>
    <xdr:to>
      <xdr:col>46</xdr:col>
      <xdr:colOff>38100</xdr:colOff>
      <xdr:row>78</xdr:row>
      <xdr:rowOff>41773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1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32900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4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118204</xdr:rowOff>
    </xdr:from>
    <xdr:to>
      <xdr:col>41</xdr:col>
      <xdr:colOff>50800</xdr:colOff>
      <xdr:row>79</xdr:row>
      <xdr:rowOff>19929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491304"/>
          <a:ext cx="889000" cy="7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24434</xdr:rowOff>
    </xdr:from>
    <xdr:to>
      <xdr:col>41</xdr:col>
      <xdr:colOff>101600</xdr:colOff>
      <xdr:row>78</xdr:row>
      <xdr:rowOff>126034</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39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142561</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32260</xdr:rowOff>
    </xdr:from>
    <xdr:to>
      <xdr:col>36</xdr:col>
      <xdr:colOff>165100</xdr:colOff>
      <xdr:row>78</xdr:row>
      <xdr:rowOff>133860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40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150387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18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24450</xdr:rowOff>
    </xdr:from>
    <xdr:to>
      <xdr:col>55</xdr:col>
      <xdr:colOff>50800</xdr:colOff>
      <xdr:row>78</xdr:row>
      <xdr:rowOff>126050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3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47327</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24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130756</xdr:rowOff>
    </xdr:from>
    <xdr:to>
      <xdr:col>50</xdr:col>
      <xdr:colOff>165100</xdr:colOff>
      <xdr:row>71</xdr:row>
      <xdr:rowOff>60906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213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77433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39795" y="119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85570</xdr:rowOff>
    </xdr:from>
    <xdr:to>
      <xdr:col>46</xdr:col>
      <xdr:colOff>38100</xdr:colOff>
      <xdr:row>78</xdr:row>
      <xdr:rowOff>15720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2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32247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06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67404</xdr:rowOff>
    </xdr:from>
    <xdr:to>
      <xdr:col>41</xdr:col>
      <xdr:colOff>101600</xdr:colOff>
      <xdr:row>78</xdr:row>
      <xdr:rowOff>169004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4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160131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5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140579</xdr:rowOff>
    </xdr:from>
    <xdr:to>
      <xdr:col>36</xdr:col>
      <xdr:colOff>165100</xdr:colOff>
      <xdr:row>79</xdr:row>
      <xdr:rowOff>70729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51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61856</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60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39911</xdr:rowOff>
    </xdr:from>
    <xdr:to>
      <xdr:col>54</xdr:col>
      <xdr:colOff>189865</xdr:colOff>
      <xdr:row>99</xdr:row>
      <xdr:rowOff>126288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41861"/>
          <a:ext cx="1270" cy="1457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130115</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10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126288</xdr:rowOff>
    </xdr:from>
    <xdr:to>
      <xdr:col>55</xdr:col>
      <xdr:colOff>88900</xdr:colOff>
      <xdr:row>99</xdr:row>
      <xdr:rowOff>126288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9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158038</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1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39911</xdr:rowOff>
    </xdr:from>
    <xdr:to>
      <xdr:col>55</xdr:col>
      <xdr:colOff>88900</xdr:colOff>
      <xdr:row>91</xdr:row>
      <xdr:rowOff>39911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4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138774</xdr:rowOff>
    </xdr:from>
    <xdr:to>
      <xdr:col>55</xdr:col>
      <xdr:colOff>0</xdr:colOff>
      <xdr:row>99</xdr:row>
      <xdr:rowOff>14427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940874"/>
          <a:ext cx="838200" cy="4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9310</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157883</xdr:rowOff>
    </xdr:from>
    <xdr:to>
      <xdr:col>55</xdr:col>
      <xdr:colOff>50800</xdr:colOff>
      <xdr:row>97</xdr:row>
      <xdr:rowOff>88033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1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138774</xdr:rowOff>
    </xdr:from>
    <xdr:to>
      <xdr:col>50</xdr:col>
      <xdr:colOff>114300</xdr:colOff>
      <xdr:row>99</xdr:row>
      <xdr:rowOff>95253</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940874"/>
          <a:ext cx="889000" cy="1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4471</xdr:rowOff>
    </xdr:from>
    <xdr:to>
      <xdr:col>50</xdr:col>
      <xdr:colOff>165100</xdr:colOff>
      <xdr:row>97</xdr:row>
      <xdr:rowOff>106071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122598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1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117515</xdr:rowOff>
    </xdr:from>
    <xdr:to>
      <xdr:col>45</xdr:col>
      <xdr:colOff>177800</xdr:colOff>
      <xdr:row>99</xdr:row>
      <xdr:rowOff>95253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919615"/>
          <a:ext cx="889000" cy="1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116224</xdr:rowOff>
    </xdr:from>
    <xdr:to>
      <xdr:col>46</xdr:col>
      <xdr:colOff>38100</xdr:colOff>
      <xdr:row>98</xdr:row>
      <xdr:rowOff>46374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4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62901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22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23724</xdr:rowOff>
    </xdr:from>
    <xdr:to>
      <xdr:col>41</xdr:col>
      <xdr:colOff>50800</xdr:colOff>
      <xdr:row>98</xdr:row>
      <xdr:rowOff>117515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825824"/>
          <a:ext cx="889000" cy="9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113328</xdr:rowOff>
    </xdr:from>
    <xdr:to>
      <xdr:col>41</xdr:col>
      <xdr:colOff>101600</xdr:colOff>
      <xdr:row>98</xdr:row>
      <xdr:rowOff>43478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4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60005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51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98588</xdr:rowOff>
    </xdr:from>
    <xdr:to>
      <xdr:col>36</xdr:col>
      <xdr:colOff>165100</xdr:colOff>
      <xdr:row>98</xdr:row>
      <xdr:rowOff>28738</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2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45265</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50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135077</xdr:rowOff>
    </xdr:from>
    <xdr:to>
      <xdr:col>55</xdr:col>
      <xdr:colOff>50800</xdr:colOff>
      <xdr:row>99</xdr:row>
      <xdr:rowOff>65227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9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50004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85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87974</xdr:rowOff>
    </xdr:from>
    <xdr:to>
      <xdr:col>50</xdr:col>
      <xdr:colOff>165100</xdr:colOff>
      <xdr:row>99</xdr:row>
      <xdr:rowOff>18124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9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9251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44453</xdr:rowOff>
    </xdr:from>
    <xdr:to>
      <xdr:col>46</xdr:col>
      <xdr:colOff>38100</xdr:colOff>
      <xdr:row>99</xdr:row>
      <xdr:rowOff>146053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701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137180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71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66715</xdr:rowOff>
    </xdr:from>
    <xdr:to>
      <xdr:col>41</xdr:col>
      <xdr:colOff>101600</xdr:colOff>
      <xdr:row>98</xdr:row>
      <xdr:rowOff>168315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86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159442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961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144374</xdr:rowOff>
    </xdr:from>
    <xdr:to>
      <xdr:col>36</xdr:col>
      <xdr:colOff>165100</xdr:colOff>
      <xdr:row>98</xdr:row>
      <xdr:rowOff>74524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6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126761</xdr:rowOff>
    </xdr:from>
    <xdr:to>
      <xdr:col>85</xdr:col>
      <xdr:colOff>126364</xdr:colOff>
      <xdr:row>38</xdr:row>
      <xdr:rowOff>138054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41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141881</xdr:rowOff>
    </xdr:from>
    <xdr:ext cx="313932"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138054</xdr:rowOff>
    </xdr:from>
    <xdr:to>
      <xdr:col>86</xdr:col>
      <xdr:colOff>25400</xdr:colOff>
      <xdr:row>38</xdr:row>
      <xdr:rowOff>138054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73438</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1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126761</xdr:rowOff>
    </xdr:from>
    <xdr:to>
      <xdr:col>86</xdr:col>
      <xdr:colOff>25400</xdr:colOff>
      <xdr:row>31</xdr:row>
      <xdr:rowOff>126761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4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73178</xdr:rowOff>
    </xdr:from>
    <xdr:to>
      <xdr:col>85</xdr:col>
      <xdr:colOff>127000</xdr:colOff>
      <xdr:row>38</xdr:row>
      <xdr:rowOff>138054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588278"/>
          <a:ext cx="838200" cy="6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7627</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17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156200</xdr:rowOff>
    </xdr:from>
    <xdr:to>
      <xdr:col>85</xdr:col>
      <xdr:colOff>177800</xdr:colOff>
      <xdr:row>37</xdr:row>
      <xdr:rowOff>86350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73178</xdr:rowOff>
    </xdr:from>
    <xdr:to>
      <xdr:col>81</xdr:col>
      <xdr:colOff>50800</xdr:colOff>
      <xdr:row>38</xdr:row>
      <xdr:rowOff>83190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588278"/>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98547</xdr:rowOff>
    </xdr:from>
    <xdr:to>
      <xdr:col>81</xdr:col>
      <xdr:colOff>101600</xdr:colOff>
      <xdr:row>37</xdr:row>
      <xdr:rowOff>28697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45224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83190</xdr:rowOff>
    </xdr:from>
    <xdr:to>
      <xdr:col>76</xdr:col>
      <xdr:colOff>114300</xdr:colOff>
      <xdr:row>38</xdr:row>
      <xdr:rowOff>110988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8290"/>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6558</xdr:rowOff>
    </xdr:from>
    <xdr:to>
      <xdr:col>76</xdr:col>
      <xdr:colOff>165100</xdr:colOff>
      <xdr:row>35</xdr:row>
      <xdr:rowOff>108158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124685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25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88768</xdr:rowOff>
    </xdr:from>
    <xdr:to>
      <xdr:col>71</xdr:col>
      <xdr:colOff>177800</xdr:colOff>
      <xdr:row>38</xdr:row>
      <xdr:rowOff>110988</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03868"/>
          <a:ext cx="889000" cy="2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155606</xdr:rowOff>
    </xdr:from>
    <xdr:to>
      <xdr:col>72</xdr:col>
      <xdr:colOff>38100</xdr:colOff>
      <xdr:row>35</xdr:row>
      <xdr:rowOff>85756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598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102283</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76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84145</xdr:rowOff>
    </xdr:from>
    <xdr:to>
      <xdr:col>67</xdr:col>
      <xdr:colOff>101600</xdr:colOff>
      <xdr:row>37</xdr:row>
      <xdr:rowOff>14295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5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30822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3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87254</xdr:rowOff>
    </xdr:from>
    <xdr:to>
      <xdr:col>85</xdr:col>
      <xdr:colOff>177800</xdr:colOff>
      <xdr:row>39</xdr:row>
      <xdr:rowOff>17404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2181</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22378</xdr:rowOff>
    </xdr:from>
    <xdr:to>
      <xdr:col>81</xdr:col>
      <xdr:colOff>101600</xdr:colOff>
      <xdr:row>38</xdr:row>
      <xdr:rowOff>123978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3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115105</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63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32390</xdr:rowOff>
    </xdr:from>
    <xdr:to>
      <xdr:col>76</xdr:col>
      <xdr:colOff>165100</xdr:colOff>
      <xdr:row>38</xdr:row>
      <xdr:rowOff>133990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4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125117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6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60188</xdr:rowOff>
    </xdr:from>
    <xdr:to>
      <xdr:col>72</xdr:col>
      <xdr:colOff>38100</xdr:colOff>
      <xdr:row>38</xdr:row>
      <xdr:rowOff>161788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5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152915</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668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37968</xdr:rowOff>
    </xdr:from>
    <xdr:to>
      <xdr:col>67</xdr:col>
      <xdr:colOff>101600</xdr:colOff>
      <xdr:row>38</xdr:row>
      <xdr:rowOff>139568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55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130695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64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74943</xdr:rowOff>
    </xdr:from>
    <xdr:to>
      <xdr:col>85</xdr:col>
      <xdr:colOff>126364</xdr:colOff>
      <xdr:row>78</xdr:row>
      <xdr:rowOff>116853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76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120680</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9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116853</xdr:rowOff>
    </xdr:from>
    <xdr:to>
      <xdr:col>86</xdr:col>
      <xdr:colOff>25400</xdr:colOff>
      <xdr:row>78</xdr:row>
      <xdr:rowOff>116853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21620</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74943</xdr:rowOff>
    </xdr:from>
    <xdr:to>
      <xdr:col>86</xdr:col>
      <xdr:colOff>25400</xdr:colOff>
      <xdr:row>70</xdr:row>
      <xdr:rowOff>74943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76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169838</xdr:rowOff>
    </xdr:from>
    <xdr:to>
      <xdr:col>85</xdr:col>
      <xdr:colOff>127000</xdr:colOff>
      <xdr:row>76</xdr:row>
      <xdr:rowOff>16078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028588"/>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59986</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747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37109</xdr:rowOff>
    </xdr:from>
    <xdr:to>
      <xdr:col>85</xdr:col>
      <xdr:colOff>177800</xdr:colOff>
      <xdr:row>75</xdr:row>
      <xdr:rowOff>138709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89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148589</xdr:rowOff>
    </xdr:from>
    <xdr:to>
      <xdr:col>81</xdr:col>
      <xdr:colOff>50800</xdr:colOff>
      <xdr:row>75</xdr:row>
      <xdr:rowOff>169838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007339"/>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74511</xdr:rowOff>
    </xdr:from>
    <xdr:to>
      <xdr:col>81</xdr:col>
      <xdr:colOff>101600</xdr:colOff>
      <xdr:row>76</xdr:row>
      <xdr:rowOff>4660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21188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70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117983</xdr:rowOff>
    </xdr:from>
    <xdr:to>
      <xdr:col>76</xdr:col>
      <xdr:colOff>114300</xdr:colOff>
      <xdr:row>75</xdr:row>
      <xdr:rowOff>148589</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297673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110731</xdr:rowOff>
    </xdr:from>
    <xdr:to>
      <xdr:col>76</xdr:col>
      <xdr:colOff>165100</xdr:colOff>
      <xdr:row>76</xdr:row>
      <xdr:rowOff>40881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32008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6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57912</xdr:rowOff>
    </xdr:from>
    <xdr:to>
      <xdr:col>71</xdr:col>
      <xdr:colOff>177800</xdr:colOff>
      <xdr:row>75</xdr:row>
      <xdr:rowOff>117983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2916662"/>
          <a:ext cx="889000" cy="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135293</xdr:rowOff>
    </xdr:from>
    <xdr:to>
      <xdr:col>72</xdr:col>
      <xdr:colOff>38100</xdr:colOff>
      <xdr:row>76</xdr:row>
      <xdr:rowOff>65444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940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56570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8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99137</xdr:rowOff>
    </xdr:from>
    <xdr:to>
      <xdr:col>67</xdr:col>
      <xdr:colOff>101600</xdr:colOff>
      <xdr:row>76</xdr:row>
      <xdr:rowOff>29287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5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20414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5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136728</xdr:rowOff>
    </xdr:from>
    <xdr:to>
      <xdr:col>85</xdr:col>
      <xdr:colOff>177800</xdr:colOff>
      <xdr:row>76</xdr:row>
      <xdr:rowOff>66878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115155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119037</xdr:rowOff>
    </xdr:from>
    <xdr:to>
      <xdr:col>81</xdr:col>
      <xdr:colOff>101600</xdr:colOff>
      <xdr:row>76</xdr:row>
      <xdr:rowOff>49188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977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40315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07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97790</xdr:rowOff>
    </xdr:from>
    <xdr:to>
      <xdr:col>76</xdr:col>
      <xdr:colOff>165100</xdr:colOff>
      <xdr:row>76</xdr:row>
      <xdr:rowOff>27939</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9565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44467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7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67183</xdr:rowOff>
    </xdr:from>
    <xdr:to>
      <xdr:col>72</xdr:col>
      <xdr:colOff>38100</xdr:colOff>
      <xdr:row>75</xdr:row>
      <xdr:rowOff>168783</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9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13860</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70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7112</xdr:rowOff>
    </xdr:from>
    <xdr:to>
      <xdr:col>67</xdr:col>
      <xdr:colOff>101600</xdr:colOff>
      <xdr:row>75</xdr:row>
      <xdr:rowOff>108712</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86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125239</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64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85255</xdr:rowOff>
    </xdr:from>
    <xdr:to>
      <xdr:col>85</xdr:col>
      <xdr:colOff>126364</xdr:colOff>
      <xdr:row>98</xdr:row>
      <xdr:rowOff>102377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5755"/>
          <a:ext cx="1269" cy="1388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106204</xdr:rowOff>
    </xdr:from>
    <xdr:ext cx="534377"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102377</xdr:rowOff>
    </xdr:from>
    <xdr:to>
      <xdr:col>86</xdr:col>
      <xdr:colOff>25400</xdr:colOff>
      <xdr:row>98</xdr:row>
      <xdr:rowOff>102377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0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31932</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90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85255</xdr:rowOff>
    </xdr:from>
    <xdr:to>
      <xdr:col>86</xdr:col>
      <xdr:colOff>25400</xdr:colOff>
      <xdr:row>90</xdr:row>
      <xdr:rowOff>85255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99101</xdr:rowOff>
    </xdr:from>
    <xdr:to>
      <xdr:col>85</xdr:col>
      <xdr:colOff>127000</xdr:colOff>
      <xdr:row>98</xdr:row>
      <xdr:rowOff>50088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729751"/>
          <a:ext cx="838200" cy="12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169003</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285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146126</xdr:rowOff>
    </xdr:from>
    <xdr:to>
      <xdr:col>85</xdr:col>
      <xdr:colOff>177800</xdr:colOff>
      <xdr:row>96</xdr:row>
      <xdr:rowOff>76276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4392</xdr:rowOff>
    </xdr:from>
    <xdr:to>
      <xdr:col>81</xdr:col>
      <xdr:colOff>50800</xdr:colOff>
      <xdr:row>98</xdr:row>
      <xdr:rowOff>50088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06492"/>
          <a:ext cx="889000" cy="4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11770</xdr:rowOff>
    </xdr:from>
    <xdr:to>
      <xdr:col>81</xdr:col>
      <xdr:colOff>101600</xdr:colOff>
      <xdr:row>97</xdr:row>
      <xdr:rowOff>113370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129897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4392</xdr:rowOff>
    </xdr:from>
    <xdr:to>
      <xdr:col>76</xdr:col>
      <xdr:colOff>114300</xdr:colOff>
      <xdr:row>98</xdr:row>
      <xdr:rowOff>21751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06492"/>
          <a:ext cx="889000" cy="1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75261</xdr:rowOff>
    </xdr:from>
    <xdr:to>
      <xdr:col>76</xdr:col>
      <xdr:colOff>165100</xdr:colOff>
      <xdr:row>98</xdr:row>
      <xdr:rowOff>5411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21938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21751</xdr:rowOff>
    </xdr:from>
    <xdr:to>
      <xdr:col>71</xdr:col>
      <xdr:colOff>177800</xdr:colOff>
      <xdr:row>98</xdr:row>
      <xdr:rowOff>37661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823851"/>
          <a:ext cx="889000" cy="1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3442</xdr:rowOff>
    </xdr:from>
    <xdr:to>
      <xdr:col>72</xdr:col>
      <xdr:colOff>38100</xdr:colOff>
      <xdr:row>97</xdr:row>
      <xdr:rowOff>105042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121569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84336</xdr:rowOff>
    </xdr:from>
    <xdr:to>
      <xdr:col>67</xdr:col>
      <xdr:colOff>101600</xdr:colOff>
      <xdr:row>98</xdr:row>
      <xdr:rowOff>14486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31013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49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48301</xdr:rowOff>
    </xdr:from>
    <xdr:to>
      <xdr:col>85</xdr:col>
      <xdr:colOff>177800</xdr:colOff>
      <xdr:row>97</xdr:row>
      <xdr:rowOff>149901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67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26728</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5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170738</xdr:rowOff>
    </xdr:from>
    <xdr:to>
      <xdr:col>81</xdr:col>
      <xdr:colOff>101600</xdr:colOff>
      <xdr:row>98</xdr:row>
      <xdr:rowOff>100888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92015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9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125042</xdr:rowOff>
    </xdr:from>
    <xdr:to>
      <xdr:col>76</xdr:col>
      <xdr:colOff>165100</xdr:colOff>
      <xdr:row>98</xdr:row>
      <xdr:rowOff>55192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46319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4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142401</xdr:rowOff>
    </xdr:from>
    <xdr:to>
      <xdr:col>72</xdr:col>
      <xdr:colOff>38100</xdr:colOff>
      <xdr:row>98</xdr:row>
      <xdr:rowOff>72551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77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63678</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86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158311</xdr:rowOff>
    </xdr:from>
    <xdr:to>
      <xdr:col>67</xdr:col>
      <xdr:colOff>101600</xdr:colOff>
      <xdr:row>98</xdr:row>
      <xdr:rowOff>88461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78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79588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88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68681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212181"/>
          <a:ext cx="1269" cy="1518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15358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8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68681</xdr:rowOff>
    </xdr:from>
    <xdr:to>
      <xdr:col>116</xdr:col>
      <xdr:colOff>152400</xdr:colOff>
      <xdr:row>30</xdr:row>
      <xdr:rowOff>68681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21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152773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153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129896</xdr:rowOff>
    </xdr:from>
    <xdr:to>
      <xdr:col>116</xdr:col>
      <xdr:colOff>114300</xdr:colOff>
      <xdr:row>37</xdr:row>
      <xdr:rowOff>60046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168377</xdr:rowOff>
    </xdr:from>
    <xdr:to>
      <xdr:col>112</xdr:col>
      <xdr:colOff>38100</xdr:colOff>
      <xdr:row>37</xdr:row>
      <xdr:rowOff>98527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115054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157404</xdr:rowOff>
    </xdr:from>
    <xdr:to>
      <xdr:col>107</xdr:col>
      <xdr:colOff>101600</xdr:colOff>
      <xdr:row>37</xdr:row>
      <xdr:rowOff>87554</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104081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71679</xdr:rowOff>
    </xdr:from>
    <xdr:to>
      <xdr:col>102</xdr:col>
      <xdr:colOff>165100</xdr:colOff>
      <xdr:row>38</xdr:row>
      <xdr:rowOff>1829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18356</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113741</xdr:rowOff>
    </xdr:from>
    <xdr:to>
      <xdr:col>98</xdr:col>
      <xdr:colOff>38100</xdr:colOff>
      <xdr:row>38</xdr:row>
      <xdr:rowOff>43891</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60418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3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43002</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786952"/>
          <a:ext cx="1269" cy="1373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161129</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5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43002</xdr:rowOff>
    </xdr:from>
    <xdr:to>
      <xdr:col>116</xdr:col>
      <xdr:colOff>152400</xdr:colOff>
      <xdr:row>51</xdr:row>
      <xdr:rowOff>43002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786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40945</xdr:rowOff>
    </xdr:from>
    <xdr:to>
      <xdr:col>116</xdr:col>
      <xdr:colOff>63500</xdr:colOff>
      <xdr:row>59</xdr:row>
      <xdr:rowOff>40945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1564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54094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655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31217</xdr:rowOff>
    </xdr:from>
    <xdr:to>
      <xdr:col>116</xdr:col>
      <xdr:colOff>114300</xdr:colOff>
      <xdr:row>57</xdr:row>
      <xdr:rowOff>132817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158750</xdr:rowOff>
    </xdr:from>
    <xdr:to>
      <xdr:col>111</xdr:col>
      <xdr:colOff>177800</xdr:colOff>
      <xdr:row>59</xdr:row>
      <xdr:rowOff>40945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102850"/>
          <a:ext cx="889000" cy="5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54839</xdr:rowOff>
    </xdr:from>
    <xdr:to>
      <xdr:col>112</xdr:col>
      <xdr:colOff>38100</xdr:colOff>
      <xdr:row>57</xdr:row>
      <xdr:rowOff>156439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1516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157683</xdr:rowOff>
    </xdr:from>
    <xdr:to>
      <xdr:col>107</xdr:col>
      <xdr:colOff>50800</xdr:colOff>
      <xdr:row>58</xdr:row>
      <xdr:rowOff>158750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10178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93091</xdr:rowOff>
    </xdr:from>
    <xdr:to>
      <xdr:col>107</xdr:col>
      <xdr:colOff>101600</xdr:colOff>
      <xdr:row>58</xdr:row>
      <xdr:rowOff>23241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39768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157683</xdr:rowOff>
    </xdr:from>
    <xdr:to>
      <xdr:col>102</xdr:col>
      <xdr:colOff>114300</xdr:colOff>
      <xdr:row>58</xdr:row>
      <xdr:rowOff>158369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10178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141554</xdr:rowOff>
    </xdr:from>
    <xdr:to>
      <xdr:col>102</xdr:col>
      <xdr:colOff>165100</xdr:colOff>
      <xdr:row>58</xdr:row>
      <xdr:rowOff>71704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88231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84100</xdr:rowOff>
    </xdr:from>
    <xdr:to>
      <xdr:col>98</xdr:col>
      <xdr:colOff>38100</xdr:colOff>
      <xdr:row>58</xdr:row>
      <xdr:rowOff>14250</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30777</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161595</xdr:rowOff>
    </xdr:from>
    <xdr:to>
      <xdr:col>116</xdr:col>
      <xdr:colOff>114300</xdr:colOff>
      <xdr:row>59</xdr:row>
      <xdr:rowOff>91745</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76522</xdr:rowOff>
    </xdr:from>
    <xdr:ext cx="313932"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10020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161595</xdr:rowOff>
    </xdr:from>
    <xdr:to>
      <xdr:col>112</xdr:col>
      <xdr:colOff>38100</xdr:colOff>
      <xdr:row>59</xdr:row>
      <xdr:rowOff>91745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82872</xdr:rowOff>
    </xdr:from>
    <xdr:ext cx="313932"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66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107950</xdr:rowOff>
    </xdr:from>
    <xdr:to>
      <xdr:col>107</xdr:col>
      <xdr:colOff>101600</xdr:colOff>
      <xdr:row>59</xdr:row>
      <xdr:rowOff>38100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29227</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14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106883</xdr:rowOff>
    </xdr:from>
    <xdr:to>
      <xdr:col>102</xdr:col>
      <xdr:colOff>165100</xdr:colOff>
      <xdr:row>59</xdr:row>
      <xdr:rowOff>37033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28160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14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107569</xdr:rowOff>
    </xdr:from>
    <xdr:to>
      <xdr:col>98</xdr:col>
      <xdr:colOff>38100</xdr:colOff>
      <xdr:row>59</xdr:row>
      <xdr:rowOff>37719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28846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14656</xdr:rowOff>
    </xdr:from>
    <xdr:to>
      <xdr:col>116</xdr:col>
      <xdr:colOff>62864</xdr:colOff>
      <xdr:row>77</xdr:row>
      <xdr:rowOff>169799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187606"/>
          <a:ext cx="1269" cy="1183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2176</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37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169799</xdr:rowOff>
    </xdr:from>
    <xdr:to>
      <xdr:col>116</xdr:col>
      <xdr:colOff>152400</xdr:colOff>
      <xdr:row>77</xdr:row>
      <xdr:rowOff>169799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371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132783</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9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14656</xdr:rowOff>
    </xdr:from>
    <xdr:to>
      <xdr:col>116</xdr:col>
      <xdr:colOff>152400</xdr:colOff>
      <xdr:row>71</xdr:row>
      <xdr:rowOff>14656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18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81388</xdr:rowOff>
    </xdr:from>
    <xdr:to>
      <xdr:col>116</xdr:col>
      <xdr:colOff>63500</xdr:colOff>
      <xdr:row>73</xdr:row>
      <xdr:rowOff>113430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2597238"/>
          <a:ext cx="838200" cy="3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73975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589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95548</xdr:rowOff>
    </xdr:from>
    <xdr:to>
      <xdr:col>116</xdr:col>
      <xdr:colOff>114300</xdr:colOff>
      <xdr:row>74</xdr:row>
      <xdr:rowOff>25698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55404</xdr:rowOff>
    </xdr:from>
    <xdr:to>
      <xdr:col>111</xdr:col>
      <xdr:colOff>177800</xdr:colOff>
      <xdr:row>73</xdr:row>
      <xdr:rowOff>113430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2399804"/>
          <a:ext cx="889000" cy="22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148717</xdr:rowOff>
    </xdr:from>
    <xdr:to>
      <xdr:col>112</xdr:col>
      <xdr:colOff>38100</xdr:colOff>
      <xdr:row>74</xdr:row>
      <xdr:rowOff>78867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69994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55404</xdr:rowOff>
    </xdr:from>
    <xdr:to>
      <xdr:col>107</xdr:col>
      <xdr:colOff>50800</xdr:colOff>
      <xdr:row>73</xdr:row>
      <xdr:rowOff>3949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399804"/>
          <a:ext cx="889000" cy="1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84385</xdr:rowOff>
    </xdr:from>
    <xdr:to>
      <xdr:col>107</xdr:col>
      <xdr:colOff>101600</xdr:colOff>
      <xdr:row>74</xdr:row>
      <xdr:rowOff>14535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133833</xdr:rowOff>
    </xdr:from>
    <xdr:to>
      <xdr:col>102</xdr:col>
      <xdr:colOff>114300</xdr:colOff>
      <xdr:row>73</xdr:row>
      <xdr:rowOff>3949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478233"/>
          <a:ext cx="8890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114408</xdr:rowOff>
    </xdr:from>
    <xdr:to>
      <xdr:col>102</xdr:col>
      <xdr:colOff>165100</xdr:colOff>
      <xdr:row>74</xdr:row>
      <xdr:rowOff>44558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35685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7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130486</xdr:rowOff>
    </xdr:from>
    <xdr:to>
      <xdr:col>98</xdr:col>
      <xdr:colOff>38100</xdr:colOff>
      <xdr:row>74</xdr:row>
      <xdr:rowOff>60636</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64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51763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3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30588</xdr:rowOff>
    </xdr:from>
    <xdr:to>
      <xdr:col>116</xdr:col>
      <xdr:colOff>114300</xdr:colOff>
      <xdr:row>73</xdr:row>
      <xdr:rowOff>132188</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5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53465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3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62630</xdr:rowOff>
    </xdr:from>
    <xdr:to>
      <xdr:col>112</xdr:col>
      <xdr:colOff>38100</xdr:colOff>
      <xdr:row>73</xdr:row>
      <xdr:rowOff>164230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5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9307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35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4604</xdr:rowOff>
    </xdr:from>
    <xdr:to>
      <xdr:col>107</xdr:col>
      <xdr:colOff>101600</xdr:colOff>
      <xdr:row>72</xdr:row>
      <xdr:rowOff>106204</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34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122731</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12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124599</xdr:rowOff>
    </xdr:from>
    <xdr:to>
      <xdr:col>102</xdr:col>
      <xdr:colOff>165100</xdr:colOff>
      <xdr:row>73</xdr:row>
      <xdr:rowOff>54749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46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71276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2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83033</xdr:rowOff>
    </xdr:from>
    <xdr:to>
      <xdr:col>98</xdr:col>
      <xdr:colOff>38100</xdr:colOff>
      <xdr:row>73</xdr:row>
      <xdr:rowOff>13183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4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29710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20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扶助費が高い状況となっているのは、保育所運営や障害者自立支援に係る経費が大きく増加しているためである。また、物件費の金額が増加しているのは、情報化や公共交通などの業務の増加、光熱水費や燃料費等の単価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129184</xdr:rowOff>
    </xdr:from>
    <xdr:to>
      <xdr:col>24</xdr:col>
      <xdr:colOff>62865</xdr:colOff>
      <xdr:row>38</xdr:row>
      <xdr:rowOff>100381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72684"/>
          <a:ext cx="1270" cy="134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104208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100381</xdr:rowOff>
    </xdr:from>
    <xdr:to>
      <xdr:col>24</xdr:col>
      <xdr:colOff>152400</xdr:colOff>
      <xdr:row>38</xdr:row>
      <xdr:rowOff>100381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75861</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4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129184</xdr:rowOff>
    </xdr:from>
    <xdr:to>
      <xdr:col>24</xdr:col>
      <xdr:colOff>152400</xdr:colOff>
      <xdr:row>30</xdr:row>
      <xdr:rowOff>129184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7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40945</xdr:rowOff>
    </xdr:from>
    <xdr:to>
      <xdr:col>24</xdr:col>
      <xdr:colOff>63500</xdr:colOff>
      <xdr:row>34</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70245"/>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8450</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666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157023</xdr:rowOff>
    </xdr:from>
    <xdr:to>
      <xdr:col>24</xdr:col>
      <xdr:colOff>114300</xdr:colOff>
      <xdr:row>34</xdr:row>
      <xdr:rowOff>87173</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76607</xdr:rowOff>
    </xdr:from>
    <xdr:to>
      <xdr:col>19</xdr:col>
      <xdr:colOff>177800</xdr:colOff>
      <xdr:row>34</xdr:row>
      <xdr:rowOff>154331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0590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61468</xdr:rowOff>
    </xdr:from>
    <xdr:to>
      <xdr:col>20</xdr:col>
      <xdr:colOff>38100</xdr:colOff>
      <xdr:row>34</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154195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8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34544</xdr:rowOff>
    </xdr:from>
    <xdr:to>
      <xdr:col>15</xdr:col>
      <xdr:colOff>50800</xdr:colOff>
      <xdr:row>34</xdr:row>
      <xdr:rowOff>154331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6384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42266</xdr:rowOff>
    </xdr:from>
    <xdr:to>
      <xdr:col>15</xdr:col>
      <xdr:colOff>101600</xdr:colOff>
      <xdr:row>33</xdr:row>
      <xdr:rowOff>143866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160393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34544</xdr:rowOff>
    </xdr:from>
    <xdr:to>
      <xdr:col>10</xdr:col>
      <xdr:colOff>114300</xdr:colOff>
      <xdr:row>34</xdr:row>
      <xdr:rowOff>131013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63844"/>
          <a:ext cx="889000" cy="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34951</xdr:rowOff>
    </xdr:from>
    <xdr:to>
      <xdr:col>10</xdr:col>
      <xdr:colOff>165100</xdr:colOff>
      <xdr:row>33</xdr:row>
      <xdr:rowOff>136551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153078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78384</xdr:rowOff>
    </xdr:from>
    <xdr:to>
      <xdr:col>6</xdr:col>
      <xdr:colOff>38100</xdr:colOff>
      <xdr:row>34</xdr:row>
      <xdr:rowOff>8534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3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25061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1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161595</xdr:rowOff>
    </xdr:from>
    <xdr:to>
      <xdr:col>24</xdr:col>
      <xdr:colOff>114300</xdr:colOff>
      <xdr:row>34</xdr:row>
      <xdr:rowOff>91745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140022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97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25807</xdr:rowOff>
    </xdr:from>
    <xdr:to>
      <xdr:col>20</xdr:col>
      <xdr:colOff>38100</xdr:colOff>
      <xdr:row>34</xdr:row>
      <xdr:rowOff>127407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5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143934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3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103531</xdr:rowOff>
    </xdr:from>
    <xdr:to>
      <xdr:col>15</xdr:col>
      <xdr:colOff>101600</xdr:colOff>
      <xdr:row>35</xdr:row>
      <xdr:rowOff>33681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24808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155194</xdr:rowOff>
    </xdr:from>
    <xdr:to>
      <xdr:col>10</xdr:col>
      <xdr:colOff>165100</xdr:colOff>
      <xdr:row>34</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0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80213</xdr:rowOff>
    </xdr:from>
    <xdr:to>
      <xdr:col>6</xdr:col>
      <xdr:colOff>38100</xdr:colOff>
      <xdr:row>35</xdr:row>
      <xdr:rowOff>10363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0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1490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0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168927</xdr:rowOff>
    </xdr:from>
    <xdr:ext cx="59541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166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131607</xdr:rowOff>
    </xdr:from>
    <xdr:to>
      <xdr:col>24</xdr:col>
      <xdr:colOff>62865</xdr:colOff>
      <xdr:row>59</xdr:row>
      <xdr:rowOff>15465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75557"/>
          <a:ext cx="1270" cy="125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19292</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1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15465</xdr:rowOff>
    </xdr:from>
    <xdr:to>
      <xdr:col>24</xdr:col>
      <xdr:colOff>152400</xdr:colOff>
      <xdr:row>59</xdr:row>
      <xdr:rowOff>15465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13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78284</xdr:rowOff>
    </xdr:from>
    <xdr:ext cx="599010"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5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131607</xdr:rowOff>
    </xdr:from>
    <xdr:to>
      <xdr:col>24</xdr:col>
      <xdr:colOff>152400</xdr:colOff>
      <xdr:row>51</xdr:row>
      <xdr:rowOff>131607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7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33108</xdr:rowOff>
    </xdr:from>
    <xdr:to>
      <xdr:col>24</xdr:col>
      <xdr:colOff>63500</xdr:colOff>
      <xdr:row>57</xdr:row>
      <xdr:rowOff>113608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8777058"/>
          <a:ext cx="838200" cy="110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124949</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554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102072</xdr:rowOff>
    </xdr:from>
    <xdr:to>
      <xdr:col>24</xdr:col>
      <xdr:colOff>114300</xdr:colOff>
      <xdr:row>57</xdr:row>
      <xdr:rowOff>32222</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70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33108</xdr:rowOff>
    </xdr:from>
    <xdr:to>
      <xdr:col>19</xdr:col>
      <xdr:colOff>177800</xdr:colOff>
      <xdr:row>57</xdr:row>
      <xdr:rowOff>166592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8777058"/>
          <a:ext cx="889000" cy="116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155450</xdr:rowOff>
    </xdr:from>
    <xdr:to>
      <xdr:col>20</xdr:col>
      <xdr:colOff>38100</xdr:colOff>
      <xdr:row>55</xdr:row>
      <xdr:rowOff>85600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41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76727</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50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166592</xdr:rowOff>
    </xdr:from>
    <xdr:to>
      <xdr:col>15</xdr:col>
      <xdr:colOff>50800</xdr:colOff>
      <xdr:row>58</xdr:row>
      <xdr:rowOff>131448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939242"/>
          <a:ext cx="889000" cy="13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40464</xdr:rowOff>
    </xdr:from>
    <xdr:to>
      <xdr:col>15</xdr:col>
      <xdr:colOff>101600</xdr:colOff>
      <xdr:row>58</xdr:row>
      <xdr:rowOff>142064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8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133191</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77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131448</xdr:rowOff>
    </xdr:from>
    <xdr:to>
      <xdr:col>10</xdr:col>
      <xdr:colOff>114300</xdr:colOff>
      <xdr:row>59</xdr:row>
      <xdr:rowOff>16435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75548"/>
          <a:ext cx="889000" cy="56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81146</xdr:rowOff>
    </xdr:from>
    <xdr:to>
      <xdr:col>10</xdr:col>
      <xdr:colOff>165100</xdr:colOff>
      <xdr:row>59</xdr:row>
      <xdr:rowOff>11296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1002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2423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11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89238</xdr:rowOff>
    </xdr:from>
    <xdr:to>
      <xdr:col>6</xdr:col>
      <xdr:colOff>38100</xdr:colOff>
      <xdr:row>59</xdr:row>
      <xdr:rowOff>19388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1003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35915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8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62808</xdr:rowOff>
    </xdr:from>
    <xdr:to>
      <xdr:col>24</xdr:col>
      <xdr:colOff>114300</xdr:colOff>
      <xdr:row>57</xdr:row>
      <xdr:rowOff>164408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41235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153758</xdr:rowOff>
    </xdr:from>
    <xdr:to>
      <xdr:col>20</xdr:col>
      <xdr:colOff>38100</xdr:colOff>
      <xdr:row>51</xdr:row>
      <xdr:rowOff>83908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87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100435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8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115792</xdr:rowOff>
    </xdr:from>
    <xdr:to>
      <xdr:col>15</xdr:col>
      <xdr:colOff>101600</xdr:colOff>
      <xdr:row>58</xdr:row>
      <xdr:rowOff>45942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8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62469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6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80648</xdr:rowOff>
    </xdr:from>
    <xdr:to>
      <xdr:col>10</xdr:col>
      <xdr:colOff>165100</xdr:colOff>
      <xdr:row>59</xdr:row>
      <xdr:rowOff>10798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27325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79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137085</xdr:rowOff>
    </xdr:from>
    <xdr:to>
      <xdr:col>6</xdr:col>
      <xdr:colOff>38100</xdr:colOff>
      <xdr:row>59</xdr:row>
      <xdr:rowOff>67235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8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58362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7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53632</xdr:rowOff>
    </xdr:from>
    <xdr:to>
      <xdr:col>24</xdr:col>
      <xdr:colOff>62865</xdr:colOff>
      <xdr:row>79</xdr:row>
      <xdr:rowOff>10528</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226582"/>
          <a:ext cx="1270" cy="1328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14355</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10528</xdr:rowOff>
    </xdr:from>
    <xdr:to>
      <xdr:col>24</xdr:col>
      <xdr:colOff>152400</xdr:colOff>
      <xdr:row>79</xdr:row>
      <xdr:rowOff>10528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5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309</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200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53632</xdr:rowOff>
    </xdr:from>
    <xdr:to>
      <xdr:col>24</xdr:col>
      <xdr:colOff>152400</xdr:colOff>
      <xdr:row>71</xdr:row>
      <xdr:rowOff>53632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226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100292</xdr:rowOff>
    </xdr:from>
    <xdr:to>
      <xdr:col>24</xdr:col>
      <xdr:colOff>63500</xdr:colOff>
      <xdr:row>79</xdr:row>
      <xdr:rowOff>15430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130492"/>
          <a:ext cx="838200" cy="4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20807</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708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169380</xdr:rowOff>
    </xdr:from>
    <xdr:to>
      <xdr:col>24</xdr:col>
      <xdr:colOff>114300</xdr:colOff>
      <xdr:row>75</xdr:row>
      <xdr:rowOff>99530</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8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27839</xdr:rowOff>
    </xdr:from>
    <xdr:to>
      <xdr:col>19</xdr:col>
      <xdr:colOff>177800</xdr:colOff>
      <xdr:row>79</xdr:row>
      <xdr:rowOff>15430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400939"/>
          <a:ext cx="889000" cy="15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162243</xdr:rowOff>
    </xdr:from>
    <xdr:to>
      <xdr:col>20</xdr:col>
      <xdr:colOff>38100</xdr:colOff>
      <xdr:row>77</xdr:row>
      <xdr:rowOff>92393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108920</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9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27839</xdr:rowOff>
    </xdr:from>
    <xdr:to>
      <xdr:col>15</xdr:col>
      <xdr:colOff>50800</xdr:colOff>
      <xdr:row>79</xdr:row>
      <xdr:rowOff>86740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400939"/>
          <a:ext cx="889000" cy="2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71044</xdr:rowOff>
    </xdr:from>
    <xdr:to>
      <xdr:col>15</xdr:col>
      <xdr:colOff>101600</xdr:colOff>
      <xdr:row>78</xdr:row>
      <xdr:rowOff>1194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27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17721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304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62725</xdr:rowOff>
    </xdr:from>
    <xdr:to>
      <xdr:col>10</xdr:col>
      <xdr:colOff>114300</xdr:colOff>
      <xdr:row>79</xdr:row>
      <xdr:rowOff>86740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130300" y="13607275"/>
          <a:ext cx="889000" cy="2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138937</xdr:rowOff>
    </xdr:from>
    <xdr:to>
      <xdr:col>10</xdr:col>
      <xdr:colOff>165100</xdr:colOff>
      <xdr:row>78</xdr:row>
      <xdr:rowOff>69087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3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85614</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311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115799</xdr:rowOff>
    </xdr:from>
    <xdr:to>
      <xdr:col>6</xdr:col>
      <xdr:colOff>38100</xdr:colOff>
      <xdr:row>78</xdr:row>
      <xdr:rowOff>45949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62476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30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49492</xdr:rowOff>
    </xdr:from>
    <xdr:to>
      <xdr:col>24</xdr:col>
      <xdr:colOff>114300</xdr:colOff>
      <xdr:row>76</xdr:row>
      <xdr:rowOff>151092</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27919</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58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136080</xdr:rowOff>
    </xdr:from>
    <xdr:to>
      <xdr:col>20</xdr:col>
      <xdr:colOff>38100</xdr:colOff>
      <xdr:row>79</xdr:row>
      <xdr:rowOff>66230</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5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57357</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601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148489</xdr:rowOff>
    </xdr:from>
    <xdr:to>
      <xdr:col>15</xdr:col>
      <xdr:colOff>101600</xdr:colOff>
      <xdr:row>78</xdr:row>
      <xdr:rowOff>78639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69766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44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35940</xdr:rowOff>
    </xdr:from>
    <xdr:to>
      <xdr:col>10</xdr:col>
      <xdr:colOff>165100</xdr:colOff>
      <xdr:row>79</xdr:row>
      <xdr:rowOff>137540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58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128667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6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11925</xdr:rowOff>
    </xdr:from>
    <xdr:to>
      <xdr:col>6</xdr:col>
      <xdr:colOff>38100</xdr:colOff>
      <xdr:row>79</xdr:row>
      <xdr:rowOff>113525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5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104652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649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112029</xdr:rowOff>
    </xdr:from>
    <xdr:to>
      <xdr:col>24</xdr:col>
      <xdr:colOff>62865</xdr:colOff>
      <xdr:row>99</xdr:row>
      <xdr:rowOff>26096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2529"/>
          <a:ext cx="1270" cy="145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29923</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700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26096</xdr:rowOff>
    </xdr:from>
    <xdr:to>
      <xdr:col>24</xdr:col>
      <xdr:colOff>152400</xdr:colOff>
      <xdr:row>99</xdr:row>
      <xdr:rowOff>26096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999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58706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112029</xdr:rowOff>
    </xdr:from>
    <xdr:to>
      <xdr:col>24</xdr:col>
      <xdr:colOff>152400</xdr:colOff>
      <xdr:row>90</xdr:row>
      <xdr:rowOff>112029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2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16278</xdr:rowOff>
    </xdr:from>
    <xdr:to>
      <xdr:col>24</xdr:col>
      <xdr:colOff>63500</xdr:colOff>
      <xdr:row>97</xdr:row>
      <xdr:rowOff>101557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46928"/>
          <a:ext cx="838200" cy="8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66133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53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43256</xdr:rowOff>
    </xdr:from>
    <xdr:to>
      <xdr:col>24</xdr:col>
      <xdr:colOff>114300</xdr:colOff>
      <xdr:row>96</xdr:row>
      <xdr:rowOff>144856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0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16278</xdr:rowOff>
    </xdr:from>
    <xdr:to>
      <xdr:col>19</xdr:col>
      <xdr:colOff>177800</xdr:colOff>
      <xdr:row>98</xdr:row>
      <xdr:rowOff>68018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46928"/>
          <a:ext cx="889000" cy="2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96248</xdr:rowOff>
    </xdr:from>
    <xdr:to>
      <xdr:col>20</xdr:col>
      <xdr:colOff>38100</xdr:colOff>
      <xdr:row>97</xdr:row>
      <xdr:rowOff>26398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42925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68018</xdr:rowOff>
    </xdr:from>
    <xdr:to>
      <xdr:col>15</xdr:col>
      <xdr:colOff>50800</xdr:colOff>
      <xdr:row>98</xdr:row>
      <xdr:rowOff>164835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870118"/>
          <a:ext cx="889000" cy="9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40132</xdr:rowOff>
    </xdr:from>
    <xdr:to>
      <xdr:col>15</xdr:col>
      <xdr:colOff>101600</xdr:colOff>
      <xdr:row>97</xdr:row>
      <xdr:rowOff>141732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7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44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143335</xdr:rowOff>
    </xdr:from>
    <xdr:to>
      <xdr:col>10</xdr:col>
      <xdr:colOff>114300</xdr:colOff>
      <xdr:row>98</xdr:row>
      <xdr:rowOff>164835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945435"/>
          <a:ext cx="889000" cy="2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132497</xdr:rowOff>
    </xdr:from>
    <xdr:to>
      <xdr:col>10</xdr:col>
      <xdr:colOff>165100</xdr:colOff>
      <xdr:row>98</xdr:row>
      <xdr:rowOff>62647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76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79174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53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120686</xdr:rowOff>
    </xdr:from>
    <xdr:to>
      <xdr:col>6</xdr:col>
      <xdr:colOff>38100</xdr:colOff>
      <xdr:row>98</xdr:row>
      <xdr:rowOff>50836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75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67363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52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50757</xdr:rowOff>
    </xdr:from>
    <xdr:to>
      <xdr:col>24</xdr:col>
      <xdr:colOff>114300</xdr:colOff>
      <xdr:row>97</xdr:row>
      <xdr:rowOff>152357</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8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29184</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136928</xdr:rowOff>
    </xdr:from>
    <xdr:to>
      <xdr:col>20</xdr:col>
      <xdr:colOff>38100</xdr:colOff>
      <xdr:row>97</xdr:row>
      <xdr:rowOff>67078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9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58205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8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17218</xdr:rowOff>
    </xdr:from>
    <xdr:to>
      <xdr:col>15</xdr:col>
      <xdr:colOff>101600</xdr:colOff>
      <xdr:row>98</xdr:row>
      <xdr:rowOff>118818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8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109945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91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114035</xdr:rowOff>
    </xdr:from>
    <xdr:to>
      <xdr:col>10</xdr:col>
      <xdr:colOff>165100</xdr:colOff>
      <xdr:row>99</xdr:row>
      <xdr:rowOff>44185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9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35312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700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92535</xdr:rowOff>
    </xdr:from>
    <xdr:to>
      <xdr:col>6</xdr:col>
      <xdr:colOff>38100</xdr:colOff>
      <xdr:row>99</xdr:row>
      <xdr:rowOff>22685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89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98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98933</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13883"/>
          <a:ext cx="1270" cy="131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45610</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98933</xdr:rowOff>
    </xdr:from>
    <xdr:to>
      <xdr:col>55</xdr:col>
      <xdr:colOff>88900</xdr:colOff>
      <xdr:row>31</xdr:row>
      <xdr:rowOff>98933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1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43688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02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33291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69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10414</xdr:rowOff>
    </xdr:from>
    <xdr:to>
      <xdr:col>55</xdr:col>
      <xdr:colOff>50800</xdr:colOff>
      <xdr:row>38</xdr:row>
      <xdr:rowOff>112014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132715</xdr:rowOff>
    </xdr:from>
    <xdr:to>
      <xdr:col>50</xdr:col>
      <xdr:colOff>165100</xdr:colOff>
      <xdr:row>38</xdr:row>
      <xdr:rowOff>62865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79392</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51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44069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16891</xdr:rowOff>
    </xdr:from>
    <xdr:to>
      <xdr:col>46</xdr:col>
      <xdr:colOff>38100</xdr:colOff>
      <xdr:row>38</xdr:row>
      <xdr:rowOff>118491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135018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43688</xdr:rowOff>
    </xdr:from>
    <xdr:to>
      <xdr:col>41</xdr:col>
      <xdr:colOff>50800</xdr:colOff>
      <xdr:row>39</xdr:row>
      <xdr:rowOff>44069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02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69088</xdr:rowOff>
    </xdr:from>
    <xdr:to>
      <xdr:col>41</xdr:col>
      <xdr:colOff>101600</xdr:colOff>
      <xdr:row>38</xdr:row>
      <xdr:rowOff>170688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59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42418</xdr:rowOff>
    </xdr:from>
    <xdr:to>
      <xdr:col>36</xdr:col>
      <xdr:colOff>165100</xdr:colOff>
      <xdr:row>38</xdr:row>
      <xdr:rowOff>144018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160545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164338</xdr:rowOff>
    </xdr:from>
    <xdr:to>
      <xdr:col>55</xdr:col>
      <xdr:colOff>50800</xdr:colOff>
      <xdr:row>39</xdr:row>
      <xdr:rowOff>94488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79265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43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164719</xdr:rowOff>
    </xdr:from>
    <xdr:to>
      <xdr:col>41</xdr:col>
      <xdr:colOff>101600</xdr:colOff>
      <xdr:row>39</xdr:row>
      <xdr:rowOff>94869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85996</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164338</xdr:rowOff>
    </xdr:from>
    <xdr:to>
      <xdr:col>36</xdr:col>
      <xdr:colOff>165100</xdr:colOff>
      <xdr:row>39</xdr:row>
      <xdr:rowOff>94488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85615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84150</xdr:rowOff>
    </xdr:from>
    <xdr:to>
      <xdr:col>54</xdr:col>
      <xdr:colOff>189865</xdr:colOff>
      <xdr:row>59</xdr:row>
      <xdr:rowOff>65278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56650"/>
          <a:ext cx="1270" cy="15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69105</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65278</xdr:rowOff>
    </xdr:from>
    <xdr:to>
      <xdr:col>55</xdr:col>
      <xdr:colOff>88900</xdr:colOff>
      <xdr:row>59</xdr:row>
      <xdr:rowOff>65278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8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30827</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3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148,374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84150</xdr:rowOff>
    </xdr:from>
    <xdr:to>
      <xdr:col>55</xdr:col>
      <xdr:colOff>88900</xdr:colOff>
      <xdr:row>50</xdr:row>
      <xdr:rowOff>84150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5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32817</xdr:rowOff>
    </xdr:from>
    <xdr:to>
      <xdr:col>55</xdr:col>
      <xdr:colOff>0</xdr:colOff>
      <xdr:row>58</xdr:row>
      <xdr:rowOff>143853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76917"/>
          <a:ext cx="8382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88307</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518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65430</xdr:rowOff>
    </xdr:from>
    <xdr:to>
      <xdr:col>55</xdr:col>
      <xdr:colOff>50800</xdr:colOff>
      <xdr:row>56</xdr:row>
      <xdr:rowOff>167030</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32817</xdr:rowOff>
    </xdr:from>
    <xdr:to>
      <xdr:col>50</xdr:col>
      <xdr:colOff>114300</xdr:colOff>
      <xdr:row>58</xdr:row>
      <xdr:rowOff>160769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6917"/>
          <a:ext cx="889000" cy="12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45301</xdr:rowOff>
    </xdr:from>
    <xdr:to>
      <xdr:col>50</xdr:col>
      <xdr:colOff>165100</xdr:colOff>
      <xdr:row>55</xdr:row>
      <xdr:rowOff>146901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163428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123558</xdr:rowOff>
    </xdr:from>
    <xdr:to>
      <xdr:col>45</xdr:col>
      <xdr:colOff>177800</xdr:colOff>
      <xdr:row>58</xdr:row>
      <xdr:rowOff>160769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67658"/>
          <a:ext cx="8890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100635</xdr:rowOff>
    </xdr:from>
    <xdr:to>
      <xdr:col>46</xdr:col>
      <xdr:colOff>38100</xdr:colOff>
      <xdr:row>56</xdr:row>
      <xdr:rowOff>30785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47312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123558</xdr:rowOff>
    </xdr:from>
    <xdr:to>
      <xdr:col>41</xdr:col>
      <xdr:colOff>50800</xdr:colOff>
      <xdr:row>59</xdr:row>
      <xdr:rowOff>23647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7658"/>
          <a:ext cx="8890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159398</xdr:rowOff>
    </xdr:from>
    <xdr:to>
      <xdr:col>41</xdr:col>
      <xdr:colOff>101600</xdr:colOff>
      <xdr:row>56</xdr:row>
      <xdr:rowOff>89548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58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106075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36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166421</xdr:rowOff>
    </xdr:from>
    <xdr:to>
      <xdr:col>36</xdr:col>
      <xdr:colOff>165100</xdr:colOff>
      <xdr:row>56</xdr:row>
      <xdr:rowOff>96571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9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113098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93053</xdr:rowOff>
    </xdr:from>
    <xdr:to>
      <xdr:col>55</xdr:col>
      <xdr:colOff>50800</xdr:colOff>
      <xdr:row>59</xdr:row>
      <xdr:rowOff>23203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7980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153467</xdr:rowOff>
    </xdr:from>
    <xdr:to>
      <xdr:col>50</xdr:col>
      <xdr:colOff>165100</xdr:colOff>
      <xdr:row>58</xdr:row>
      <xdr:rowOff>83617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74744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109969</xdr:rowOff>
    </xdr:from>
    <xdr:to>
      <xdr:col>46</xdr:col>
      <xdr:colOff>38100</xdr:colOff>
      <xdr:row>59</xdr:row>
      <xdr:rowOff>40119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5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31246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14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72758</xdr:rowOff>
    </xdr:from>
    <xdr:to>
      <xdr:col>41</xdr:col>
      <xdr:colOff>101600</xdr:colOff>
      <xdr:row>59</xdr:row>
      <xdr:rowOff>2908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165485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144297</xdr:rowOff>
    </xdr:from>
    <xdr:to>
      <xdr:col>36</xdr:col>
      <xdr:colOff>165100</xdr:colOff>
      <xdr:row>59</xdr:row>
      <xdr:rowOff>74447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8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65574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8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139091</xdr:rowOff>
    </xdr:from>
    <xdr:to>
      <xdr:col>54</xdr:col>
      <xdr:colOff>189865</xdr:colOff>
      <xdr:row>79</xdr:row>
      <xdr:rowOff>110249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1969141"/>
          <a:ext cx="1270" cy="168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114076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5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110249</xdr:rowOff>
    </xdr:from>
    <xdr:to>
      <xdr:col>55</xdr:col>
      <xdr:colOff>88900</xdr:colOff>
      <xdr:row>79</xdr:row>
      <xdr:rowOff>110249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54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85768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52,516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139091</xdr:rowOff>
    </xdr:from>
    <xdr:to>
      <xdr:col>55</xdr:col>
      <xdr:colOff>88900</xdr:colOff>
      <xdr:row>69</xdr:row>
      <xdr:rowOff>139091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196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12636</xdr:rowOff>
    </xdr:from>
    <xdr:to>
      <xdr:col>55</xdr:col>
      <xdr:colOff>0</xdr:colOff>
      <xdr:row>75</xdr:row>
      <xdr:rowOff>18618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2871386"/>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144060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831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165633</xdr:rowOff>
    </xdr:from>
    <xdr:to>
      <xdr:col>55</xdr:col>
      <xdr:colOff>50800</xdr:colOff>
      <xdr:row>75</xdr:row>
      <xdr:rowOff>95783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18618</xdr:rowOff>
    </xdr:from>
    <xdr:to>
      <xdr:col>50</xdr:col>
      <xdr:colOff>114300</xdr:colOff>
      <xdr:row>76</xdr:row>
      <xdr:rowOff>103085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877368"/>
          <a:ext cx="889000" cy="255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132067</xdr:rowOff>
    </xdr:from>
    <xdr:to>
      <xdr:col>50</xdr:col>
      <xdr:colOff>165100</xdr:colOff>
      <xdr:row>75</xdr:row>
      <xdr:rowOff>62217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78744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103085</xdr:rowOff>
    </xdr:from>
    <xdr:to>
      <xdr:col>45</xdr:col>
      <xdr:colOff>177800</xdr:colOff>
      <xdr:row>77</xdr:row>
      <xdr:rowOff>90132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133285"/>
          <a:ext cx="889000" cy="15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160032</xdr:rowOff>
    </xdr:from>
    <xdr:to>
      <xdr:col>46</xdr:col>
      <xdr:colOff>38100</xdr:colOff>
      <xdr:row>76</xdr:row>
      <xdr:rowOff>90182</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106710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43802</xdr:rowOff>
    </xdr:from>
    <xdr:to>
      <xdr:col>41</xdr:col>
      <xdr:colOff>50800</xdr:colOff>
      <xdr:row>77</xdr:row>
      <xdr:rowOff>90132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245452"/>
          <a:ext cx="889000" cy="4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1498</xdr:rowOff>
    </xdr:from>
    <xdr:to>
      <xdr:col>41</xdr:col>
      <xdr:colOff>101600</xdr:colOff>
      <xdr:row>71</xdr:row>
      <xdr:rowOff>103098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69</xdr:row>
      <xdr:rowOff>119625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80556</xdr:rowOff>
    </xdr:from>
    <xdr:to>
      <xdr:col>36</xdr:col>
      <xdr:colOff>165100</xdr:colOff>
      <xdr:row>75</xdr:row>
      <xdr:rowOff>10706</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27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27233</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25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133286</xdr:rowOff>
    </xdr:from>
    <xdr:to>
      <xdr:col>55</xdr:col>
      <xdr:colOff>50800</xdr:colOff>
      <xdr:row>75</xdr:row>
      <xdr:rowOff>63436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82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156163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67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139268</xdr:rowOff>
    </xdr:from>
    <xdr:to>
      <xdr:col>50</xdr:col>
      <xdr:colOff>165100</xdr:colOff>
      <xdr:row>75</xdr:row>
      <xdr:rowOff>69418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82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60545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91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52285</xdr:rowOff>
    </xdr:from>
    <xdr:to>
      <xdr:col>46</xdr:col>
      <xdr:colOff>38100</xdr:colOff>
      <xdr:row>76</xdr:row>
      <xdr:rowOff>153885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0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145012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17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39332</xdr:rowOff>
    </xdr:from>
    <xdr:to>
      <xdr:col>41</xdr:col>
      <xdr:colOff>101600</xdr:colOff>
      <xdr:row>77</xdr:row>
      <xdr:rowOff>140932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24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132059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164452</xdr:rowOff>
    </xdr:from>
    <xdr:to>
      <xdr:col>36</xdr:col>
      <xdr:colOff>165100</xdr:colOff>
      <xdr:row>77</xdr:row>
      <xdr:rowOff>94602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85729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2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21041</xdr:rowOff>
    </xdr:from>
    <xdr:to>
      <xdr:col>54</xdr:col>
      <xdr:colOff>189865</xdr:colOff>
      <xdr:row>98</xdr:row>
      <xdr:rowOff>80280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51541"/>
          <a:ext cx="1270" cy="1430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84107</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88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80280</xdr:rowOff>
    </xdr:from>
    <xdr:to>
      <xdr:col>55</xdr:col>
      <xdr:colOff>88900</xdr:colOff>
      <xdr:row>98</xdr:row>
      <xdr:rowOff>80280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88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139168</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2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21041</xdr:rowOff>
    </xdr:from>
    <xdr:to>
      <xdr:col>55</xdr:col>
      <xdr:colOff>88900</xdr:colOff>
      <xdr:row>90</xdr:row>
      <xdr:rowOff>21041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5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63429</xdr:rowOff>
    </xdr:from>
    <xdr:to>
      <xdr:col>55</xdr:col>
      <xdr:colOff>0</xdr:colOff>
      <xdr:row>95</xdr:row>
      <xdr:rowOff>101507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179729"/>
          <a:ext cx="8382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66253</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5839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43376</xdr:rowOff>
    </xdr:from>
    <xdr:to>
      <xdr:col>55</xdr:col>
      <xdr:colOff>50800</xdr:colOff>
      <xdr:row>93</xdr:row>
      <xdr:rowOff>144976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598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101507</xdr:rowOff>
    </xdr:from>
    <xdr:to>
      <xdr:col>50</xdr:col>
      <xdr:colOff>114300</xdr:colOff>
      <xdr:row>95</xdr:row>
      <xdr:rowOff>146444</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389257"/>
          <a:ext cx="889000" cy="4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123321</xdr:rowOff>
    </xdr:from>
    <xdr:to>
      <xdr:col>50</xdr:col>
      <xdr:colOff>165100</xdr:colOff>
      <xdr:row>94</xdr:row>
      <xdr:rowOff>53471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0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69998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584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137708</xdr:rowOff>
    </xdr:from>
    <xdr:to>
      <xdr:col>45</xdr:col>
      <xdr:colOff>177800</xdr:colOff>
      <xdr:row>95</xdr:row>
      <xdr:rowOff>146444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425458"/>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112103</xdr:rowOff>
    </xdr:from>
    <xdr:to>
      <xdr:col>46</xdr:col>
      <xdr:colOff>38100</xdr:colOff>
      <xdr:row>94</xdr:row>
      <xdr:rowOff>42253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05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58780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583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137708</xdr:rowOff>
    </xdr:from>
    <xdr:to>
      <xdr:col>41</xdr:col>
      <xdr:colOff>50800</xdr:colOff>
      <xdr:row>96</xdr:row>
      <xdr:rowOff>5611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25458"/>
          <a:ext cx="889000" cy="3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146262</xdr:rowOff>
    </xdr:from>
    <xdr:to>
      <xdr:col>41</xdr:col>
      <xdr:colOff>101600</xdr:colOff>
      <xdr:row>94</xdr:row>
      <xdr:rowOff>76412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09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92939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586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154001</xdr:rowOff>
    </xdr:from>
    <xdr:to>
      <xdr:col>36</xdr:col>
      <xdr:colOff>165100</xdr:colOff>
      <xdr:row>94</xdr:row>
      <xdr:rowOff>84151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098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100678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58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12629</xdr:rowOff>
    </xdr:from>
    <xdr:to>
      <xdr:col>55</xdr:col>
      <xdr:colOff>50800</xdr:colOff>
      <xdr:row>94</xdr:row>
      <xdr:rowOff>114229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162506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1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50707</xdr:rowOff>
    </xdr:from>
    <xdr:to>
      <xdr:col>50</xdr:col>
      <xdr:colOff>165100</xdr:colOff>
      <xdr:row>95</xdr:row>
      <xdr:rowOff>152307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3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143434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43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95644</xdr:rowOff>
    </xdr:from>
    <xdr:to>
      <xdr:col>46</xdr:col>
      <xdr:colOff>38100</xdr:colOff>
      <xdr:row>96</xdr:row>
      <xdr:rowOff>25794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8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16921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4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86908</xdr:rowOff>
    </xdr:from>
    <xdr:to>
      <xdr:col>41</xdr:col>
      <xdr:colOff>101600</xdr:colOff>
      <xdr:row>96</xdr:row>
      <xdr:rowOff>17058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8185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4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126261</xdr:rowOff>
    </xdr:from>
    <xdr:to>
      <xdr:col>36</xdr:col>
      <xdr:colOff>165100</xdr:colOff>
      <xdr:row>96</xdr:row>
      <xdr:rowOff>56411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1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47538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0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152502</xdr:rowOff>
    </xdr:from>
    <xdr:to>
      <xdr:col>85</xdr:col>
      <xdr:colOff>126364</xdr:colOff>
      <xdr:row>39</xdr:row>
      <xdr:rowOff>64510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467452"/>
          <a:ext cx="1269" cy="128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68337</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64510</xdr:rowOff>
    </xdr:from>
    <xdr:to>
      <xdr:col>86</xdr:col>
      <xdr:colOff>25400</xdr:colOff>
      <xdr:row>39</xdr:row>
      <xdr:rowOff>64510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99179</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2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152502</xdr:rowOff>
    </xdr:from>
    <xdr:to>
      <xdr:col>86</xdr:col>
      <xdr:colOff>25400</xdr:colOff>
      <xdr:row>31</xdr:row>
      <xdr:rowOff>152502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467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4464</xdr:rowOff>
    </xdr:from>
    <xdr:to>
      <xdr:col>85</xdr:col>
      <xdr:colOff>127000</xdr:colOff>
      <xdr:row>38</xdr:row>
      <xdr:rowOff>88246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5481300" y="6519564"/>
          <a:ext cx="838200" cy="8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104119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7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81242</xdr:rowOff>
    </xdr:from>
    <xdr:to>
      <xdr:col>85</xdr:col>
      <xdr:colOff>177800</xdr:colOff>
      <xdr:row>38</xdr:row>
      <xdr:rowOff>11392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4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4464</xdr:rowOff>
    </xdr:from>
    <xdr:to>
      <xdr:col>81</xdr:col>
      <xdr:colOff>50800</xdr:colOff>
      <xdr:row>38</xdr:row>
      <xdr:rowOff>109125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519564"/>
          <a:ext cx="889000" cy="10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130067</xdr:rowOff>
    </xdr:from>
    <xdr:to>
      <xdr:col>81</xdr:col>
      <xdr:colOff>101600</xdr:colOff>
      <xdr:row>38</xdr:row>
      <xdr:rowOff>60216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4737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51344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6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63519</xdr:rowOff>
    </xdr:from>
    <xdr:to>
      <xdr:col>76</xdr:col>
      <xdr:colOff>114300</xdr:colOff>
      <xdr:row>38</xdr:row>
      <xdr:rowOff>109125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578619"/>
          <a:ext cx="889000" cy="4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132582</xdr:rowOff>
    </xdr:from>
    <xdr:to>
      <xdr:col>76</xdr:col>
      <xdr:colOff>165100</xdr:colOff>
      <xdr:row>38</xdr:row>
      <xdr:rowOff>62732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4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79259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25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63519</xdr:rowOff>
    </xdr:from>
    <xdr:to>
      <xdr:col>71</xdr:col>
      <xdr:colOff>177800</xdr:colOff>
      <xdr:row>38</xdr:row>
      <xdr:rowOff>68529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57861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125400</xdr:rowOff>
    </xdr:from>
    <xdr:to>
      <xdr:col>72</xdr:col>
      <xdr:colOff>38100</xdr:colOff>
      <xdr:row>38</xdr:row>
      <xdr:rowOff>55550</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4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72077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4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127552</xdr:rowOff>
    </xdr:from>
    <xdr:to>
      <xdr:col>67</xdr:col>
      <xdr:colOff>101600</xdr:colOff>
      <xdr:row>38</xdr:row>
      <xdr:rowOff>57702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74229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37446</xdr:rowOff>
    </xdr:from>
    <xdr:to>
      <xdr:col>85</xdr:col>
      <xdr:colOff>177800</xdr:colOff>
      <xdr:row>38</xdr:row>
      <xdr:rowOff>139046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55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15873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53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125114</xdr:rowOff>
    </xdr:from>
    <xdr:to>
      <xdr:col>81</xdr:col>
      <xdr:colOff>101600</xdr:colOff>
      <xdr:row>38</xdr:row>
      <xdr:rowOff>55264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71791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2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58325</xdr:rowOff>
    </xdr:from>
    <xdr:to>
      <xdr:col>76</xdr:col>
      <xdr:colOff>165100</xdr:colOff>
      <xdr:row>38</xdr:row>
      <xdr:rowOff>159925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57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151052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6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12719</xdr:rowOff>
    </xdr:from>
    <xdr:to>
      <xdr:col>72</xdr:col>
      <xdr:colOff>38100</xdr:colOff>
      <xdr:row>38</xdr:row>
      <xdr:rowOff>114319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5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105446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6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17729</xdr:rowOff>
    </xdr:from>
    <xdr:to>
      <xdr:col>67</xdr:col>
      <xdr:colOff>101600</xdr:colOff>
      <xdr:row>38</xdr:row>
      <xdr:rowOff>119329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5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110456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662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147440</xdr:rowOff>
    </xdr:from>
    <xdr:to>
      <xdr:col>85</xdr:col>
      <xdr:colOff>126364</xdr:colOff>
      <xdr:row>58</xdr:row>
      <xdr:rowOff>155571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548490"/>
          <a:ext cx="1269" cy="1551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159398</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0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155571</xdr:rowOff>
    </xdr:from>
    <xdr:to>
      <xdr:col>86</xdr:col>
      <xdr:colOff>25400</xdr:colOff>
      <xdr:row>58</xdr:row>
      <xdr:rowOff>155571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99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94117</xdr:rowOff>
    </xdr:from>
    <xdr:ext cx="534377"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32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147440</xdr:rowOff>
    </xdr:from>
    <xdr:to>
      <xdr:col>86</xdr:col>
      <xdr:colOff>25400</xdr:colOff>
      <xdr:row>49</xdr:row>
      <xdr:rowOff>147440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54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59984</xdr:rowOff>
    </xdr:from>
    <xdr:to>
      <xdr:col>85</xdr:col>
      <xdr:colOff>127000</xdr:colOff>
      <xdr:row>57</xdr:row>
      <xdr:rowOff>88722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318284"/>
          <a:ext cx="838200" cy="5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163604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250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140727</xdr:rowOff>
    </xdr:from>
    <xdr:to>
      <xdr:col>85</xdr:col>
      <xdr:colOff>177800</xdr:colOff>
      <xdr:row>55</xdr:row>
      <xdr:rowOff>70877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39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59984</xdr:rowOff>
    </xdr:from>
    <xdr:to>
      <xdr:col>81</xdr:col>
      <xdr:colOff>50800</xdr:colOff>
      <xdr:row>57</xdr:row>
      <xdr:rowOff>122882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318284"/>
          <a:ext cx="889000" cy="5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660</xdr:rowOff>
    </xdr:from>
    <xdr:to>
      <xdr:col>81</xdr:col>
      <xdr:colOff>101600</xdr:colOff>
      <xdr:row>53</xdr:row>
      <xdr:rowOff>102260</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0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118787</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88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153775</xdr:rowOff>
    </xdr:from>
    <xdr:to>
      <xdr:col>76</xdr:col>
      <xdr:colOff>114300</xdr:colOff>
      <xdr:row>57</xdr:row>
      <xdr:rowOff>122882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754975"/>
          <a:ext cx="889000" cy="14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141936</xdr:rowOff>
    </xdr:from>
    <xdr:to>
      <xdr:col>76</xdr:col>
      <xdr:colOff>165100</xdr:colOff>
      <xdr:row>53</xdr:row>
      <xdr:rowOff>72086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05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88613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883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9659</xdr:rowOff>
    </xdr:from>
    <xdr:to>
      <xdr:col>71</xdr:col>
      <xdr:colOff>177800</xdr:colOff>
      <xdr:row>56</xdr:row>
      <xdr:rowOff>153775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610859"/>
          <a:ext cx="889000" cy="14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151634</xdr:rowOff>
    </xdr:from>
    <xdr:to>
      <xdr:col>72</xdr:col>
      <xdr:colOff>38100</xdr:colOff>
      <xdr:row>54</xdr:row>
      <xdr:rowOff>81784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23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98311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01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127827</xdr:rowOff>
    </xdr:from>
    <xdr:to>
      <xdr:col>67</xdr:col>
      <xdr:colOff>101600</xdr:colOff>
      <xdr:row>55</xdr:row>
      <xdr:rowOff>57977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38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74504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16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37922</xdr:rowOff>
    </xdr:from>
    <xdr:to>
      <xdr:col>85</xdr:col>
      <xdr:colOff>177800</xdr:colOff>
      <xdr:row>57</xdr:row>
      <xdr:rowOff>139522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16349</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9184</xdr:rowOff>
    </xdr:from>
    <xdr:to>
      <xdr:col>81</xdr:col>
      <xdr:colOff>101600</xdr:colOff>
      <xdr:row>54</xdr:row>
      <xdr:rowOff>110784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2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101911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6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72082</xdr:rowOff>
    </xdr:from>
    <xdr:to>
      <xdr:col>76</xdr:col>
      <xdr:colOff>165100</xdr:colOff>
      <xdr:row>58</xdr:row>
      <xdr:rowOff>2232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84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164809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93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102975</xdr:rowOff>
    </xdr:from>
    <xdr:to>
      <xdr:col>72</xdr:col>
      <xdr:colOff>38100</xdr:colOff>
      <xdr:row>57</xdr:row>
      <xdr:rowOff>33125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70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24252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7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130309</xdr:rowOff>
    </xdr:from>
    <xdr:to>
      <xdr:col>67</xdr:col>
      <xdr:colOff>101600</xdr:colOff>
      <xdr:row>56</xdr:row>
      <xdr:rowOff>60459</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5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51586</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65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126761</xdr:rowOff>
    </xdr:from>
    <xdr:to>
      <xdr:col>85</xdr:col>
      <xdr:colOff>126364</xdr:colOff>
      <xdr:row>78</xdr:row>
      <xdr:rowOff>138054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99711"/>
          <a:ext cx="1269" cy="121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141881</xdr:rowOff>
    </xdr:from>
    <xdr:ext cx="313932"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138054</xdr:rowOff>
    </xdr:from>
    <xdr:to>
      <xdr:col>86</xdr:col>
      <xdr:colOff>25400</xdr:colOff>
      <xdr:row>78</xdr:row>
      <xdr:rowOff>138054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73438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74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126761</xdr:rowOff>
    </xdr:from>
    <xdr:to>
      <xdr:col>86</xdr:col>
      <xdr:colOff>25400</xdr:colOff>
      <xdr:row>71</xdr:row>
      <xdr:rowOff>126761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9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73177</xdr:rowOff>
    </xdr:from>
    <xdr:to>
      <xdr:col>85</xdr:col>
      <xdr:colOff>127000</xdr:colOff>
      <xdr:row>78</xdr:row>
      <xdr:rowOff>138054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446277"/>
          <a:ext cx="838200" cy="6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7627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03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156200</xdr:rowOff>
    </xdr:from>
    <xdr:to>
      <xdr:col>85</xdr:col>
      <xdr:colOff>177800</xdr:colOff>
      <xdr:row>77</xdr:row>
      <xdr:rowOff>86350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73177</xdr:rowOff>
    </xdr:from>
    <xdr:to>
      <xdr:col>81</xdr:col>
      <xdr:colOff>50800</xdr:colOff>
      <xdr:row>78</xdr:row>
      <xdr:rowOff>83190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3446277"/>
          <a:ext cx="889000" cy="1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98547</xdr:rowOff>
    </xdr:from>
    <xdr:to>
      <xdr:col>81</xdr:col>
      <xdr:colOff>101600</xdr:colOff>
      <xdr:row>77</xdr:row>
      <xdr:rowOff>28697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45224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83190</xdr:rowOff>
    </xdr:from>
    <xdr:to>
      <xdr:col>76</xdr:col>
      <xdr:colOff>114300</xdr:colOff>
      <xdr:row>78</xdr:row>
      <xdr:rowOff>110989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456290"/>
          <a:ext cx="889000" cy="2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6055</xdr:rowOff>
    </xdr:from>
    <xdr:to>
      <xdr:col>76</xdr:col>
      <xdr:colOff>165100</xdr:colOff>
      <xdr:row>75</xdr:row>
      <xdr:rowOff>107655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124182</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88768</xdr:rowOff>
    </xdr:from>
    <xdr:to>
      <xdr:col>71</xdr:col>
      <xdr:colOff>177800</xdr:colOff>
      <xdr:row>78</xdr:row>
      <xdr:rowOff>110989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461868"/>
          <a:ext cx="889000" cy="2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155605</xdr:rowOff>
    </xdr:from>
    <xdr:to>
      <xdr:col>72</xdr:col>
      <xdr:colOff>38100</xdr:colOff>
      <xdr:row>75</xdr:row>
      <xdr:rowOff>85755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28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102282</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36111" y="12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84145</xdr:rowOff>
    </xdr:from>
    <xdr:to>
      <xdr:col>67</xdr:col>
      <xdr:colOff>101600</xdr:colOff>
      <xdr:row>77</xdr:row>
      <xdr:rowOff>14295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1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30822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288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87254</xdr:rowOff>
    </xdr:from>
    <xdr:to>
      <xdr:col>85</xdr:col>
      <xdr:colOff>177800</xdr:colOff>
      <xdr:row>79</xdr:row>
      <xdr:rowOff>17404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46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2181</xdr:rowOff>
    </xdr:from>
    <xdr:ext cx="313932"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5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22377</xdr:rowOff>
    </xdr:from>
    <xdr:to>
      <xdr:col>81</xdr:col>
      <xdr:colOff>101600</xdr:colOff>
      <xdr:row>78</xdr:row>
      <xdr:rowOff>123977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115104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32390</xdr:rowOff>
    </xdr:from>
    <xdr:to>
      <xdr:col>76</xdr:col>
      <xdr:colOff>165100</xdr:colOff>
      <xdr:row>78</xdr:row>
      <xdr:rowOff>133990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40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125117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3498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60189</xdr:rowOff>
    </xdr:from>
    <xdr:to>
      <xdr:col>72</xdr:col>
      <xdr:colOff>38100</xdr:colOff>
      <xdr:row>78</xdr:row>
      <xdr:rowOff>161789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152916</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4017" y="1352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37968</xdr:rowOff>
    </xdr:from>
    <xdr:to>
      <xdr:col>67</xdr:col>
      <xdr:colOff>101600</xdr:colOff>
      <xdr:row>78</xdr:row>
      <xdr:rowOff>139568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41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130695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350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74943</xdr:rowOff>
    </xdr:from>
    <xdr:to>
      <xdr:col>85</xdr:col>
      <xdr:colOff>126364</xdr:colOff>
      <xdr:row>98</xdr:row>
      <xdr:rowOff>116853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5443"/>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120680</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92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116853</xdr:rowOff>
    </xdr:from>
    <xdr:to>
      <xdr:col>86</xdr:col>
      <xdr:colOff>25400</xdr:colOff>
      <xdr:row>98</xdr:row>
      <xdr:rowOff>116853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91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21620</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8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149,099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74943</xdr:rowOff>
    </xdr:from>
    <xdr:to>
      <xdr:col>86</xdr:col>
      <xdr:colOff>25400</xdr:colOff>
      <xdr:row>90</xdr:row>
      <xdr:rowOff>74943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169838</xdr:rowOff>
    </xdr:from>
    <xdr:to>
      <xdr:col>85</xdr:col>
      <xdr:colOff>127000</xdr:colOff>
      <xdr:row>96</xdr:row>
      <xdr:rowOff>16078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457588"/>
          <a:ext cx="838200" cy="1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59986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176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37109</xdr:rowOff>
    </xdr:from>
    <xdr:to>
      <xdr:col>85</xdr:col>
      <xdr:colOff>177800</xdr:colOff>
      <xdr:row>95</xdr:row>
      <xdr:rowOff>138709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3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148589</xdr:rowOff>
    </xdr:from>
    <xdr:to>
      <xdr:col>81</xdr:col>
      <xdr:colOff>50800</xdr:colOff>
      <xdr:row>95</xdr:row>
      <xdr:rowOff>169838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436339"/>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74510</xdr:rowOff>
    </xdr:from>
    <xdr:to>
      <xdr:col>81</xdr:col>
      <xdr:colOff>101600</xdr:colOff>
      <xdr:row>96</xdr:row>
      <xdr:rowOff>4660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3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21187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1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117983</xdr:rowOff>
    </xdr:from>
    <xdr:to>
      <xdr:col>76</xdr:col>
      <xdr:colOff>114300</xdr:colOff>
      <xdr:row>95</xdr:row>
      <xdr:rowOff>148589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405733"/>
          <a:ext cx="8890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110643</xdr:rowOff>
    </xdr:from>
    <xdr:to>
      <xdr:col>76</xdr:col>
      <xdr:colOff>165100</xdr:colOff>
      <xdr:row>96</xdr:row>
      <xdr:rowOff>40793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9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31920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9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57913</xdr:rowOff>
    </xdr:from>
    <xdr:to>
      <xdr:col>71</xdr:col>
      <xdr:colOff>177800</xdr:colOff>
      <xdr:row>95</xdr:row>
      <xdr:rowOff>117983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345663"/>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135293</xdr:rowOff>
    </xdr:from>
    <xdr:to>
      <xdr:col>72</xdr:col>
      <xdr:colOff>38100</xdr:colOff>
      <xdr:row>96</xdr:row>
      <xdr:rowOff>65443</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2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56570</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99098</xdr:rowOff>
    </xdr:from>
    <xdr:to>
      <xdr:col>67</xdr:col>
      <xdr:colOff>101600</xdr:colOff>
      <xdr:row>96</xdr:row>
      <xdr:rowOff>29248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8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20375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7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136728</xdr:rowOff>
    </xdr:from>
    <xdr:to>
      <xdr:col>85</xdr:col>
      <xdr:colOff>177800</xdr:colOff>
      <xdr:row>96</xdr:row>
      <xdr:rowOff>66878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115155</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4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119038</xdr:rowOff>
    </xdr:from>
    <xdr:to>
      <xdr:col>81</xdr:col>
      <xdr:colOff>101600</xdr:colOff>
      <xdr:row>96</xdr:row>
      <xdr:rowOff>49188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40315</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49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97789</xdr:rowOff>
    </xdr:from>
    <xdr:to>
      <xdr:col>76</xdr:col>
      <xdr:colOff>165100</xdr:colOff>
      <xdr:row>96</xdr:row>
      <xdr:rowOff>27939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38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44466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16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67183</xdr:rowOff>
    </xdr:from>
    <xdr:to>
      <xdr:col>72</xdr:col>
      <xdr:colOff>38100</xdr:colOff>
      <xdr:row>95</xdr:row>
      <xdr:rowOff>168783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35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13860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13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7113</xdr:rowOff>
    </xdr:from>
    <xdr:to>
      <xdr:col>67</xdr:col>
      <xdr:colOff>101600</xdr:colOff>
      <xdr:row>95</xdr:row>
      <xdr:rowOff>108713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2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125240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07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111354</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254854"/>
          <a:ext cx="1269" cy="139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58031</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03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111354</xdr:rowOff>
    </xdr:from>
    <xdr:to>
      <xdr:col>116</xdr:col>
      <xdr:colOff>152400</xdr:colOff>
      <xdr:row>30</xdr:row>
      <xdr:rowOff>111354</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161612</xdr:rowOff>
    </xdr:from>
    <xdr:ext cx="378565"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3338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138735</xdr:rowOff>
    </xdr:from>
    <xdr:to>
      <xdr:col>116</xdr:col>
      <xdr:colOff>114300</xdr:colOff>
      <xdr:row>38</xdr:row>
      <xdr:rowOff>68885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4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2032</xdr:rowOff>
    </xdr:from>
    <xdr:to>
      <xdr:col>112</xdr:col>
      <xdr:colOff>38100</xdr:colOff>
      <xdr:row>38</xdr:row>
      <xdr:rowOff>103632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17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120159</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2923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85242</xdr:rowOff>
    </xdr:from>
    <xdr:to>
      <xdr:col>107</xdr:col>
      <xdr:colOff>101600</xdr:colOff>
      <xdr:row>39</xdr:row>
      <xdr:rowOff>15392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31919</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3096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78842</xdr:rowOff>
    </xdr:from>
    <xdr:to>
      <xdr:col>102</xdr:col>
      <xdr:colOff>165100</xdr:colOff>
      <xdr:row>39</xdr:row>
      <xdr:rowOff>8992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25519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88333" y="63691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59639</xdr:rowOff>
    </xdr:from>
    <xdr:to>
      <xdr:col>98</xdr:col>
      <xdr:colOff>38100</xdr:colOff>
      <xdr:row>38</xdr:row>
      <xdr:rowOff>161239</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7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6316</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99333" y="634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その中で商工費が高い状況となっているのは、コロナ禍における経済活動支援等によるものである。また、総務費の金額が減少しているのは、新庁舎建設の完了や令和２年度に臨時で実施した特定定額給付金などの影響により金額が大幅に減少してい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財政調整基金残高については、合併当初からの剰余金積立により標準財政規模比が年々増加し、令和３年度では割合が</a:t>
          </a:r>
          <a:r>
            <a:rPr kumimoji="1" lang="en-US" altLang="ja-JP" sz="1400">
              <a:latin typeface="ＭＳ ゴシック" pitchFamily="49" charset="-128"/>
              <a:ea typeface="ＭＳ ゴシック" pitchFamily="49" charset="-128"/>
            </a:rPr>
            <a:t>41.60%</a:t>
          </a:r>
          <a:r>
            <a:rPr kumimoji="1" lang="ja-JP" altLang="en-US" sz="1400">
              <a:latin typeface="ＭＳ ゴシック" pitchFamily="49" charset="-128"/>
              <a:ea typeface="ＭＳ ゴシック" pitchFamily="49" charset="-128"/>
            </a:rPr>
            <a:t>となっている。また、実質収支額はいずれの年度も黒字を維持している。これは、退職者一部不補充による人件費の削減と経費削減によるもので、今後も経費削減に取り組み、健全な財政運営に努めていく。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一般会計からの支援により、いずれの年度も全ての会計において黒字となっていることから、赤字額は無く、連結赤字比率も無い状態である。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普通会計の元利償還金は、前年度に比べて</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百万円の減額となっており、これまでの新発債発行の抑制により、年々減少してきている。</a:t>
          </a:r>
        </a:p>
        <a:p>
          <a:r>
            <a:rPr kumimoji="1" lang="ja-JP" altLang="en-US" sz="1400">
              <a:latin typeface="ＭＳ ゴシック" pitchFamily="49" charset="-128"/>
              <a:ea typeface="ＭＳ ゴシック" pitchFamily="49" charset="-128"/>
            </a:rPr>
            <a:t>今後は、文化財収蔵展示施設や下水道整備等に多額の新発債が発行されるため、元利償還金の額は増加するものの、算入公債費等も増加することから、実質公債費比率の増加は緩やかになると見込まれる。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統合庁舎建設及び下水道整備に係る地方債の発行により増加したものの、退職手当負担見込額においては、退職者の一部不補充により減額となっている。 </a:t>
          </a:r>
        </a:p>
        <a:p>
          <a:r>
            <a:rPr kumimoji="1" lang="ja-JP" altLang="en-US" sz="1400">
              <a:latin typeface="ＭＳ ゴシック" pitchFamily="49" charset="-128"/>
              <a:ea typeface="ＭＳ ゴシック" pitchFamily="49" charset="-128"/>
            </a:rPr>
            <a:t>充当可能財源等は、地方債残高の減少とともに基準財政需要額算入見込額が減少しているものの、充当可能基金が大きく増額している。</a:t>
          </a:r>
        </a:p>
        <a:p>
          <a:r>
            <a:rPr kumimoji="1" lang="ja-JP" altLang="en-US" sz="1400">
              <a:latin typeface="ＭＳ ゴシック" pitchFamily="49" charset="-128"/>
              <a:ea typeface="ＭＳ ゴシック" pitchFamily="49" charset="-128"/>
            </a:rPr>
            <a:t>この結果、前年度までと同様に将来負担額を充当可能財源等が上回っていることからマイナス数値である。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公共施設の長寿命化のための財源として予算積立したことにより公共施設整備基金が増加。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ふるさと納税寄附金による予算積立により地域振興基金が増加。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基金運用益に伴う予算積立により下水道事業債償還基金が増加。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森林環境整備事業への財源である森林環境譲与税の充当残を予算積立したことにより森林環境整備基金が増加。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普通交付税の合併算定替による特例措置の適用期間が終了したことによる補てん財源として今後は減少していく見込み。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公共施設の維持管理（長寿命化など）への財源充当や各種事業への財源充当により減少していく見込み。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下水道事業債償還基金：下水道事業（農業集落排水事業含む）の公営企業化実施後における元利償還金への財源充当。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ふるさと活性化対策基金：地域の活性化を図るために行う親水空間の形成、環境の美化等の活動への財源充当。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公共施設整備基金：公共施設の長寿命化への対応としての財源として行った予算積立による増加。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地域振興基金：ふるさと納税寄附金による予算積立による増加。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下水道事業債償還基金：基金運用益に伴う予算積立による増加。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森林環境整備基金：森林環境整備事業への財源である森林環境譲与税の充当残を予算積立したことによる増加。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公共施設整備基金：小中学校大規模改修や橋梁施設維持補修事業への財源充当により減少する見込み。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ふるさと活性化対策基金：対象となる事業活動を実施するまで現状維持。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森林環境整備基金：森林環境譲与税とともに森林環境整備事業への財源として活用しながら今後も維持。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普通交付税の合併算定替による特例措置の適用期間終了したことにより、今後は補てん財源として減少していく見込み。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統合庁舎建設に係る多額の新発債により令和６年度から地方債償還（元金）が大きく増額することから、償還財源として減少していく見込み。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32D174D-3932-4149-B582-D09DCB0BD4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B97A734-B140-4AC1-BB0C-E469F2970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B4B9547-0F75-4CE6-8587-0192E1965F0C}"/>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71F9283-243C-4CB6-B13A-3BF60FE49BFE}"/>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1EC4A883-A246-4C30-A317-EA2404E52D88}"/>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D849F36C-1FB6-40F1-9C72-FF37BDBCB81C}"/>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ACAC69A6-B238-4215-9F9A-8A0B8EBB2B99}"/>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2DD2360F-EF11-4E06-A04C-E58CE3E38D5D}"/>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FAAC2C0B-ACF1-4969-9D5E-CA7402D32A71}"/>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E9B0101F-2980-47B3-BA45-015BF48373AF}"/>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9446A0E1-544A-40C4-A85C-40C1C1D27BEB}"/>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5797E6D4-1D24-424A-A231-78BAF2AE738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81BAED06-CA2E-4369-99ED-AEE04757CACF}"/>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22A6FB5D-1C70-4677-B7B2-8DC9AAE7ADF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963C5F65-AD40-4A48-95A9-2E1D40500DB7}"/>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2731588B-7475-4D35-B2A2-F8CD91EC782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16A5D486-9AC1-4357-A272-A11E1E3130E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21D85002-B5AA-43C0-B4B8-D73F4A246E7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E83E5653-AF6D-47A6-9369-877099655D1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BBB4C0A3-037A-48A5-BE99-18294A0E9791}"/>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D23BA2B9-4099-4222-BEA3-4059C1D52DE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DFAA2BA6-1620-49D3-A7D8-3704A6806CF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2F6C47DF-858B-4115-8205-354F39A7EBD8}"/>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62DFBC31-61A1-4C22-8AB4-50029A36A43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361F6A98-709A-4A93-B21F-572ADA46F9B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D1049733-334E-4AF5-A09F-50AE3C11FD65}"/>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BFF5B88E-7827-47F4-9028-9F3E78F7ACC7}"/>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223E1558-85A7-4FC9-8086-C6E2729E7705}"/>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210E162E-7CA9-45DE-9DFC-A6FCC282A10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44918E8-5E37-4D00-A06E-84970154C2AB}"/>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9F2561D-247A-4673-9B83-C8D11F2336E3}"/>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93C73B05-8874-45FF-A3C1-4B5851BC5F32}"/>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625AD10B-25DA-42B9-ACE6-47CE112868CC}"/>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D6AD10D1-95EA-4FC4-8251-120C10BFA3B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7B2ECDCD-8434-488E-BAEA-8F3124003D18}"/>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89868C6E-FCDB-482F-9184-ECA24E3E3BD8}"/>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4FA8F428-2483-4DBB-903C-29426346EDA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E30471B3-3807-4835-8034-D5DB3829CAD3}"/>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260F3354-8674-432A-8A92-1C63D4A9A9A5}"/>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6006BD97-300A-49A6-A0DF-E07329D1BB3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2" name="テキスト ボックス 41">
          <a:extLst>
            <a:ext uri="{FF2B5EF4-FFF2-40B4-BE49-F238E27FC236}">
              <a16:creationId xmlns:a16="http://schemas.microsoft.com/office/drawing/2014/main" id="{9A2A8EF2-56BC-462F-9280-2CE3490C9FC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E1DF7DD-0FAF-42D9-8E61-B08C45689CEB}"/>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5B30A601-0582-4B48-BB78-E11FD4D32981}"/>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9A0B4375-8513-427F-B0B0-29F9696973F1}"/>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7EC23E51-E27F-4F29-835F-A34C31EC38B7}"/>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E7098DF6-26AC-40D6-872B-2E74973C596F}"/>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29466826-04E3-4F08-B3C0-72D10F13343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96404CE0-C4EB-461B-AE12-FA569050C1D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FFA77126-4C77-4631-9F12-228195C8E0AB}"/>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439BB293-0FF3-433B-A6CB-4D3BD8BE422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E3DB98EB-3761-487B-82D2-FCD52F2636D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9A4B3FA9-A9C9-44A1-8E88-F73D54796AA9}"/>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A5A9C581-93E2-477F-BB1F-BE3B0A92F6C2}"/>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EF9676E8-8241-49C4-9B9E-60DA81DBDBDF}"/>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FA21BE01-EC29-4A75-BFF2-293F92F948E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266A32DE-9A45-4C94-B326-DE5800478C37}"/>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類似団体と比較して低い状況にあるのは、町村合併以降、老朽化している施設の統廃合や更新を計画的に取り組んでいることによるものと推測される。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912DF056-BF09-45FC-A4D4-D3028E86AE2D}"/>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2FEB7BCB-F662-42DA-AB84-843F2725CB27}"/>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id="{97838A3E-AEB4-403E-BA5A-C000A53F2CD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1" name="直線コネクタ 60">
          <a:extLst>
            <a:ext uri="{FF2B5EF4-FFF2-40B4-BE49-F238E27FC236}">
              <a16:creationId xmlns:a16="http://schemas.microsoft.com/office/drawing/2014/main" id="{8D381E0F-652C-4C8B-A49B-F65A3ED3A5F4}"/>
            </a:ext>
          </a:extLst>
        </xdr:cNvPr>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2" name="テキスト ボックス 61">
          <a:extLst>
            <a:ext uri="{FF2B5EF4-FFF2-40B4-BE49-F238E27FC236}">
              <a16:creationId xmlns:a16="http://schemas.microsoft.com/office/drawing/2014/main" id="{23286AC3-B935-431E-826E-F3DC743CCD7F}"/>
            </a:ext>
          </a:extLst>
        </xdr:cNvPr>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1B22F96F-C845-483D-BB42-2030E2DB856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81172D34-5596-4EDC-A8F9-4828C22BD0CB}"/>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5" name="直線コネクタ 64">
          <a:extLst>
            <a:ext uri="{FF2B5EF4-FFF2-40B4-BE49-F238E27FC236}">
              <a16:creationId xmlns:a16="http://schemas.microsoft.com/office/drawing/2014/main" id="{8AFDCA1F-1F19-4103-853C-1F0F5A6623AC}"/>
            </a:ext>
          </a:extLst>
        </xdr:cNvPr>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6" name="テキスト ボックス 65">
          <a:extLst>
            <a:ext uri="{FF2B5EF4-FFF2-40B4-BE49-F238E27FC236}">
              <a16:creationId xmlns:a16="http://schemas.microsoft.com/office/drawing/2014/main" id="{6077AEF2-76E8-49DB-9475-94F074D54A52}"/>
            </a:ext>
          </a:extLst>
        </xdr:cNvPr>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23CDA251-E7EA-438D-B78D-C627AB098736}"/>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DC4743BB-2DA8-420F-856D-8A01DD248CFA}"/>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11D3FDEF-EBC2-4F76-B544-E7911879EF1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152717</xdr:rowOff>
    </xdr:from>
    <xdr:to>
      <xdr:col>23</xdr:col>
      <xdr:colOff>85090</xdr:colOff>
      <xdr:row>33</xdr:row>
      <xdr:rowOff>159068</xdr:rowOff>
    </xdr:to>
    <xdr:cxnSp macro="">
      <xdr:nvCxnSpPr>
        <xdr:cNvPr id="70" name="直線コネクタ 69">
          <a:extLst>
            <a:ext uri="{FF2B5EF4-FFF2-40B4-BE49-F238E27FC236}">
              <a16:creationId xmlns:a16="http://schemas.microsoft.com/office/drawing/2014/main" id="{69A3C52D-C838-47EE-8F84-8E0781D0DBA9}"/>
            </a:ext>
          </a:extLst>
        </xdr:cNvPr>
        <xdr:cNvCxnSpPr/>
      </xdr:nvCxnSpPr>
      <xdr:spPr>
        <a:xfrm flipV="1">
          <a:off x="4760595" y="4953317"/>
          <a:ext cx="1270" cy="863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162895</xdr:rowOff>
    </xdr:from>
    <xdr:ext cx="405111" cy="259045"/>
    <xdr:sp macro="" textlink="">
      <xdr:nvSpPr>
        <xdr:cNvPr id="71" name="有形固定資産減価償却率最小値テキスト">
          <a:extLst>
            <a:ext uri="{FF2B5EF4-FFF2-40B4-BE49-F238E27FC236}">
              <a16:creationId xmlns:a16="http://schemas.microsoft.com/office/drawing/2014/main" id="{F88EDCBE-0D95-4922-8C18-7FF2AD5302C9}"/>
            </a:ext>
          </a:extLst>
        </xdr:cNvPr>
        <xdr:cNvSpPr txBox="1"/>
      </xdr:nvSpPr>
      <xdr:spPr>
        <a:xfrm>
          <a:off x="4813300" y="582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159068</xdr:rowOff>
    </xdr:from>
    <xdr:to>
      <xdr:col>23</xdr:col>
      <xdr:colOff>174625</xdr:colOff>
      <xdr:row>33</xdr:row>
      <xdr:rowOff>159068</xdr:rowOff>
    </xdr:to>
    <xdr:cxnSp macro="">
      <xdr:nvCxnSpPr>
        <xdr:cNvPr id="72" name="直線コネクタ 71">
          <a:extLst>
            <a:ext uri="{FF2B5EF4-FFF2-40B4-BE49-F238E27FC236}">
              <a16:creationId xmlns:a16="http://schemas.microsoft.com/office/drawing/2014/main" id="{A4B42C4B-6252-415A-B64C-3A26CC0BC4F8}"/>
            </a:ext>
          </a:extLst>
        </xdr:cNvPr>
        <xdr:cNvCxnSpPr/>
      </xdr:nvCxnSpPr>
      <xdr:spPr>
        <a:xfrm>
          <a:off x="4673600" y="581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99394</xdr:rowOff>
    </xdr:from>
    <xdr:ext cx="405111" cy="259045"/>
    <xdr:sp macro="" textlink="">
      <xdr:nvSpPr>
        <xdr:cNvPr id="73" name="有形固定資産減価償却率最大値テキスト">
          <a:extLst>
            <a:ext uri="{FF2B5EF4-FFF2-40B4-BE49-F238E27FC236}">
              <a16:creationId xmlns:a16="http://schemas.microsoft.com/office/drawing/2014/main" id="{0718DE3A-9BD3-4D78-A7E0-D7CA032CC5D0}"/>
            </a:ext>
          </a:extLst>
        </xdr:cNvPr>
        <xdr:cNvSpPr txBox="1"/>
      </xdr:nvSpPr>
      <xdr:spPr>
        <a:xfrm>
          <a:off x="4813300" y="4728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152717</xdr:rowOff>
    </xdr:from>
    <xdr:to>
      <xdr:col>23</xdr:col>
      <xdr:colOff>174625</xdr:colOff>
      <xdr:row>28</xdr:row>
      <xdr:rowOff>152717</xdr:rowOff>
    </xdr:to>
    <xdr:cxnSp macro="">
      <xdr:nvCxnSpPr>
        <xdr:cNvPr id="74" name="直線コネクタ 73">
          <a:extLst>
            <a:ext uri="{FF2B5EF4-FFF2-40B4-BE49-F238E27FC236}">
              <a16:creationId xmlns:a16="http://schemas.microsoft.com/office/drawing/2014/main" id="{64F6B9E0-F9BD-4266-95A5-12064D507B69}"/>
            </a:ext>
          </a:extLst>
        </xdr:cNvPr>
        <xdr:cNvCxnSpPr/>
      </xdr:nvCxnSpPr>
      <xdr:spPr>
        <a:xfrm>
          <a:off x="4673600" y="495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40974</xdr:rowOff>
    </xdr:from>
    <xdr:ext cx="405111" cy="259045"/>
    <xdr:sp macro="" textlink="">
      <xdr:nvSpPr>
        <xdr:cNvPr id="75" name="有形固定資産減価償却率平均値テキスト">
          <a:extLst>
            <a:ext uri="{FF2B5EF4-FFF2-40B4-BE49-F238E27FC236}">
              <a16:creationId xmlns:a16="http://schemas.microsoft.com/office/drawing/2014/main" id="{2CD6FC5B-19FE-457B-AEB6-87FC84B32AE4}"/>
            </a:ext>
          </a:extLst>
        </xdr:cNvPr>
        <xdr:cNvSpPr txBox="1"/>
      </xdr:nvSpPr>
      <xdr:spPr>
        <a:xfrm>
          <a:off x="4813300" y="53559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62547</xdr:rowOff>
    </xdr:from>
    <xdr:to>
      <xdr:col>23</xdr:col>
      <xdr:colOff>136525</xdr:colOff>
      <xdr:row>31</xdr:row>
      <xdr:rowOff>164147</xdr:rowOff>
    </xdr:to>
    <xdr:sp macro="" textlink="">
      <xdr:nvSpPr>
        <xdr:cNvPr id="76" name="フローチャート: 判断 75">
          <a:extLst>
            <a:ext uri="{FF2B5EF4-FFF2-40B4-BE49-F238E27FC236}">
              <a16:creationId xmlns:a16="http://schemas.microsoft.com/office/drawing/2014/main" id="{CD569852-A0CB-4020-B0AE-D747CE1ADC8A}"/>
            </a:ext>
          </a:extLst>
        </xdr:cNvPr>
        <xdr:cNvSpPr/>
      </xdr:nvSpPr>
      <xdr:spPr>
        <a:xfrm>
          <a:off x="4711700" y="537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126047</xdr:rowOff>
    </xdr:from>
    <xdr:to>
      <xdr:col>19</xdr:col>
      <xdr:colOff>187325</xdr:colOff>
      <xdr:row>31</xdr:row>
      <xdr:rowOff>56197</xdr:rowOff>
    </xdr:to>
    <xdr:sp macro="" textlink="">
      <xdr:nvSpPr>
        <xdr:cNvPr id="77" name="フローチャート: 判断 76">
          <a:extLst>
            <a:ext uri="{FF2B5EF4-FFF2-40B4-BE49-F238E27FC236}">
              <a16:creationId xmlns:a16="http://schemas.microsoft.com/office/drawing/2014/main" id="{DC277B6F-A115-4087-BEBB-367E8EDD5C20}"/>
            </a:ext>
          </a:extLst>
        </xdr:cNvPr>
        <xdr:cNvSpPr/>
      </xdr:nvSpPr>
      <xdr:spPr>
        <a:xfrm>
          <a:off x="4000500" y="526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104458</xdr:rowOff>
    </xdr:from>
    <xdr:to>
      <xdr:col>15</xdr:col>
      <xdr:colOff>187325</xdr:colOff>
      <xdr:row>31</xdr:row>
      <xdr:rowOff>34608</xdr:rowOff>
    </xdr:to>
    <xdr:sp macro="" textlink="">
      <xdr:nvSpPr>
        <xdr:cNvPr id="78" name="フローチャート: 判断 77">
          <a:extLst>
            <a:ext uri="{FF2B5EF4-FFF2-40B4-BE49-F238E27FC236}">
              <a16:creationId xmlns:a16="http://schemas.microsoft.com/office/drawing/2014/main" id="{D4D81919-DC3B-455D-BC72-65B069080674}"/>
            </a:ext>
          </a:extLst>
        </xdr:cNvPr>
        <xdr:cNvSpPr/>
      </xdr:nvSpPr>
      <xdr:spPr>
        <a:xfrm>
          <a:off x="3238500" y="524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79" name="フローチャート: 判断 78">
          <a:extLst>
            <a:ext uri="{FF2B5EF4-FFF2-40B4-BE49-F238E27FC236}">
              <a16:creationId xmlns:a16="http://schemas.microsoft.com/office/drawing/2014/main" id="{6B6C3434-19D6-425E-AA11-356C0C235423}"/>
            </a:ext>
          </a:extLst>
        </xdr:cNvPr>
        <xdr:cNvSpPr/>
      </xdr:nvSpPr>
      <xdr:spPr>
        <a:xfrm>
          <a:off x="2476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0" name="フローチャート: 判断 79">
          <a:extLst>
            <a:ext uri="{FF2B5EF4-FFF2-40B4-BE49-F238E27FC236}">
              <a16:creationId xmlns:a16="http://schemas.microsoft.com/office/drawing/2014/main" id="{93A9D845-3419-4707-B304-9D7351F58A9E}"/>
            </a:ext>
          </a:extLst>
        </xdr:cNvPr>
        <xdr:cNvSpPr/>
      </xdr:nvSpPr>
      <xdr:spPr>
        <a:xfrm>
          <a:off x="1714500" y="513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1F99285-816C-44DE-A224-4C5A66BD0BD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9EEB89C-4CD4-4984-89B4-CEF9527EDC4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810249AC-BA41-4CB4-A72C-A2712CD8E69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C2E5A500-379D-460C-A53B-4ED628E2AAC7}"/>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68FEC95B-4554-43D5-927D-FB048D847E7C}"/>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101917</xdr:rowOff>
    </xdr:from>
    <xdr:to>
      <xdr:col>23</xdr:col>
      <xdr:colOff>136525</xdr:colOff>
      <xdr:row>29</xdr:row>
      <xdr:rowOff>32067</xdr:rowOff>
    </xdr:to>
    <xdr:sp macro="" textlink="">
      <xdr:nvSpPr>
        <xdr:cNvPr id="86" name="楕円 85">
          <a:extLst>
            <a:ext uri="{FF2B5EF4-FFF2-40B4-BE49-F238E27FC236}">
              <a16:creationId xmlns:a16="http://schemas.microsoft.com/office/drawing/2014/main" id="{7E839303-4836-4CD9-8D74-29A484E96FF7}"/>
            </a:ext>
          </a:extLst>
        </xdr:cNvPr>
        <xdr:cNvSpPr/>
      </xdr:nvSpPr>
      <xdr:spPr>
        <a:xfrm>
          <a:off x="4711700" y="490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54944</xdr:rowOff>
    </xdr:from>
    <xdr:ext cx="405111" cy="259045"/>
    <xdr:sp macro="" textlink="">
      <xdr:nvSpPr>
        <xdr:cNvPr id="87" name="有形固定資産減価償却率該当値テキスト">
          <a:extLst>
            <a:ext uri="{FF2B5EF4-FFF2-40B4-BE49-F238E27FC236}">
              <a16:creationId xmlns:a16="http://schemas.microsoft.com/office/drawing/2014/main" id="{D950F861-F454-43AF-AACC-93241CAA2576}"/>
            </a:ext>
          </a:extLst>
        </xdr:cNvPr>
        <xdr:cNvSpPr txBox="1"/>
      </xdr:nvSpPr>
      <xdr:spPr>
        <a:xfrm>
          <a:off x="4813300" y="485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52070</xdr:rowOff>
    </xdr:from>
    <xdr:to>
      <xdr:col>19</xdr:col>
      <xdr:colOff>187325</xdr:colOff>
      <xdr:row>27</xdr:row>
      <xdr:rowOff>153670</xdr:rowOff>
    </xdr:to>
    <xdr:sp macro="" textlink="">
      <xdr:nvSpPr>
        <xdr:cNvPr id="88" name="楕円 87">
          <a:extLst>
            <a:ext uri="{FF2B5EF4-FFF2-40B4-BE49-F238E27FC236}">
              <a16:creationId xmlns:a16="http://schemas.microsoft.com/office/drawing/2014/main" id="{E4103A4A-65E6-4345-8B50-717CDFB0D573}"/>
            </a:ext>
          </a:extLst>
        </xdr:cNvPr>
        <xdr:cNvSpPr/>
      </xdr:nvSpPr>
      <xdr:spPr>
        <a:xfrm>
          <a:off x="4000500" y="468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102870</xdr:rowOff>
    </xdr:from>
    <xdr:to>
      <xdr:col>23</xdr:col>
      <xdr:colOff>85725</xdr:colOff>
      <xdr:row>28</xdr:row>
      <xdr:rowOff>152717</xdr:rowOff>
    </xdr:to>
    <xdr:cxnSp macro="">
      <xdr:nvCxnSpPr>
        <xdr:cNvPr id="89" name="直線コネクタ 88">
          <a:extLst>
            <a:ext uri="{FF2B5EF4-FFF2-40B4-BE49-F238E27FC236}">
              <a16:creationId xmlns:a16="http://schemas.microsoft.com/office/drawing/2014/main" id="{A118914F-E008-4234-BDC1-D91CC1C5E624}"/>
            </a:ext>
          </a:extLst>
        </xdr:cNvPr>
        <xdr:cNvCxnSpPr/>
      </xdr:nvCxnSpPr>
      <xdr:spPr>
        <a:xfrm>
          <a:off x="4051300" y="4732020"/>
          <a:ext cx="711200" cy="22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68263</xdr:rowOff>
    </xdr:from>
    <xdr:to>
      <xdr:col>11</xdr:col>
      <xdr:colOff>187325</xdr:colOff>
      <xdr:row>27</xdr:row>
      <xdr:rowOff>169863</xdr:rowOff>
    </xdr:to>
    <xdr:sp macro="" textlink="">
      <xdr:nvSpPr>
        <xdr:cNvPr id="90" name="楕円 89">
          <a:extLst>
            <a:ext uri="{FF2B5EF4-FFF2-40B4-BE49-F238E27FC236}">
              <a16:creationId xmlns:a16="http://schemas.microsoft.com/office/drawing/2014/main" id="{1B1A45CE-ABCB-478A-8026-9B52426B1222}"/>
            </a:ext>
          </a:extLst>
        </xdr:cNvPr>
        <xdr:cNvSpPr/>
      </xdr:nvSpPr>
      <xdr:spPr>
        <a:xfrm>
          <a:off x="2476500" y="469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8890</xdr:rowOff>
    </xdr:from>
    <xdr:to>
      <xdr:col>7</xdr:col>
      <xdr:colOff>187325</xdr:colOff>
      <xdr:row>27</xdr:row>
      <xdr:rowOff>110490</xdr:rowOff>
    </xdr:to>
    <xdr:sp macro="" textlink="">
      <xdr:nvSpPr>
        <xdr:cNvPr id="91" name="楕円 90">
          <a:extLst>
            <a:ext uri="{FF2B5EF4-FFF2-40B4-BE49-F238E27FC236}">
              <a16:creationId xmlns:a16="http://schemas.microsoft.com/office/drawing/2014/main" id="{3C1EBBCC-C74E-4BE5-87EC-92DDC0598711}"/>
            </a:ext>
          </a:extLst>
        </xdr:cNvPr>
        <xdr:cNvSpPr/>
      </xdr:nvSpPr>
      <xdr:spPr>
        <a:xfrm>
          <a:off x="1714500" y="463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59690</xdr:rowOff>
    </xdr:from>
    <xdr:to>
      <xdr:col>11</xdr:col>
      <xdr:colOff>136525</xdr:colOff>
      <xdr:row>27</xdr:row>
      <xdr:rowOff>119063</xdr:rowOff>
    </xdr:to>
    <xdr:cxnSp macro="">
      <xdr:nvCxnSpPr>
        <xdr:cNvPr id="92" name="直線コネクタ 91">
          <a:extLst>
            <a:ext uri="{FF2B5EF4-FFF2-40B4-BE49-F238E27FC236}">
              <a16:creationId xmlns:a16="http://schemas.microsoft.com/office/drawing/2014/main" id="{8F1D8BC8-5CDA-421B-BAF1-CA4C76BD42B9}"/>
            </a:ext>
          </a:extLst>
        </xdr:cNvPr>
        <xdr:cNvCxnSpPr/>
      </xdr:nvCxnSpPr>
      <xdr:spPr>
        <a:xfrm>
          <a:off x="1765300" y="4688840"/>
          <a:ext cx="7620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47324</xdr:rowOff>
    </xdr:from>
    <xdr:ext cx="405111" cy="259045"/>
    <xdr:sp macro="" textlink="">
      <xdr:nvSpPr>
        <xdr:cNvPr id="93" name="n_1aveValue有形固定資産減価償却率">
          <a:extLst>
            <a:ext uri="{FF2B5EF4-FFF2-40B4-BE49-F238E27FC236}">
              <a16:creationId xmlns:a16="http://schemas.microsoft.com/office/drawing/2014/main" id="{412F7E65-D05E-4433-AED7-94E7D015AB16}"/>
            </a:ext>
          </a:extLst>
        </xdr:cNvPr>
        <xdr:cNvSpPr txBox="1"/>
      </xdr:nvSpPr>
      <xdr:spPr>
        <a:xfrm>
          <a:off x="3836044" y="5362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51135</xdr:rowOff>
    </xdr:from>
    <xdr:ext cx="405111" cy="259045"/>
    <xdr:sp macro="" textlink="">
      <xdr:nvSpPr>
        <xdr:cNvPr id="94" name="n_2aveValue有形固定資産減価償却率">
          <a:extLst>
            <a:ext uri="{FF2B5EF4-FFF2-40B4-BE49-F238E27FC236}">
              <a16:creationId xmlns:a16="http://schemas.microsoft.com/office/drawing/2014/main" id="{B25767B4-9C92-4B64-BC2F-96054D60500B}"/>
            </a:ext>
          </a:extLst>
        </xdr:cNvPr>
        <xdr:cNvSpPr txBox="1"/>
      </xdr:nvSpPr>
      <xdr:spPr>
        <a:xfrm>
          <a:off x="3086744" y="5023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143210</xdr:rowOff>
    </xdr:from>
    <xdr:ext cx="405111" cy="259045"/>
    <xdr:sp macro="" textlink="">
      <xdr:nvSpPr>
        <xdr:cNvPr id="95" name="n_3aveValue有形固定資産減価償却率">
          <a:extLst>
            <a:ext uri="{FF2B5EF4-FFF2-40B4-BE49-F238E27FC236}">
              <a16:creationId xmlns:a16="http://schemas.microsoft.com/office/drawing/2014/main" id="{C263E830-8AE2-40DE-A1BA-12185EC11C84}"/>
            </a:ext>
          </a:extLst>
        </xdr:cNvPr>
        <xdr:cNvSpPr txBox="1"/>
      </xdr:nvSpPr>
      <xdr:spPr>
        <a:xfrm>
          <a:off x="2324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83837</xdr:rowOff>
    </xdr:from>
    <xdr:ext cx="405111" cy="259045"/>
    <xdr:sp macro="" textlink="">
      <xdr:nvSpPr>
        <xdr:cNvPr id="96" name="n_4aveValue有形固定資産減価償却率">
          <a:extLst>
            <a:ext uri="{FF2B5EF4-FFF2-40B4-BE49-F238E27FC236}">
              <a16:creationId xmlns:a16="http://schemas.microsoft.com/office/drawing/2014/main" id="{B3C15084-9D6E-4C79-B80E-AAE90CDF957D}"/>
            </a:ext>
          </a:extLst>
        </xdr:cNvPr>
        <xdr:cNvSpPr txBox="1"/>
      </xdr:nvSpPr>
      <xdr:spPr>
        <a:xfrm>
          <a:off x="1562744" y="522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170197</xdr:rowOff>
    </xdr:from>
    <xdr:ext cx="405111" cy="259045"/>
    <xdr:sp macro="" textlink="">
      <xdr:nvSpPr>
        <xdr:cNvPr id="97" name="n_1mainValue有形固定資産減価償却率">
          <a:extLst>
            <a:ext uri="{FF2B5EF4-FFF2-40B4-BE49-F238E27FC236}">
              <a16:creationId xmlns:a16="http://schemas.microsoft.com/office/drawing/2014/main" id="{724E2064-55DA-47D8-870C-F6FA3C4BE098}"/>
            </a:ext>
          </a:extLst>
        </xdr:cNvPr>
        <xdr:cNvSpPr txBox="1"/>
      </xdr:nvSpPr>
      <xdr:spPr>
        <a:xfrm>
          <a:off x="3836044" y="445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14940</xdr:rowOff>
    </xdr:from>
    <xdr:ext cx="405111" cy="259045"/>
    <xdr:sp macro="" textlink="">
      <xdr:nvSpPr>
        <xdr:cNvPr id="98" name="n_3mainValue有形固定資産減価償却率">
          <a:extLst>
            <a:ext uri="{FF2B5EF4-FFF2-40B4-BE49-F238E27FC236}">
              <a16:creationId xmlns:a16="http://schemas.microsoft.com/office/drawing/2014/main" id="{3BD2B905-2034-45A6-9766-1FDA98D95C4A}"/>
            </a:ext>
          </a:extLst>
        </xdr:cNvPr>
        <xdr:cNvSpPr txBox="1"/>
      </xdr:nvSpPr>
      <xdr:spPr>
        <a:xfrm>
          <a:off x="2324744" y="4472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127017</xdr:rowOff>
    </xdr:from>
    <xdr:ext cx="405111" cy="259045"/>
    <xdr:sp macro="" textlink="">
      <xdr:nvSpPr>
        <xdr:cNvPr id="99" name="n_4mainValue有形固定資産減価償却率">
          <a:extLst>
            <a:ext uri="{FF2B5EF4-FFF2-40B4-BE49-F238E27FC236}">
              <a16:creationId xmlns:a16="http://schemas.microsoft.com/office/drawing/2014/main" id="{0E1B372F-9243-4BA4-BD63-9D2DA12B9EB6}"/>
            </a:ext>
          </a:extLst>
        </xdr:cNvPr>
        <xdr:cNvSpPr txBox="1"/>
      </xdr:nvSpPr>
      <xdr:spPr>
        <a:xfrm>
          <a:off x="1562744" y="441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1BAEA033-37E0-44B4-AEB5-2C34AA7ED565}"/>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D3C5BD1C-875C-4959-B16C-B3E7585F7BF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a:extLst>
            <a:ext uri="{FF2B5EF4-FFF2-40B4-BE49-F238E27FC236}">
              <a16:creationId xmlns:a16="http://schemas.microsoft.com/office/drawing/2014/main" id="{CFAA2F19-B919-4C3F-B821-7F6FAE4F90A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64C1E210-7237-456A-9F3E-6FAE7F3D0934}"/>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DB5E9B87-F44A-447B-9CDC-E3D6F404C24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a:extLst>
            <a:ext uri="{FF2B5EF4-FFF2-40B4-BE49-F238E27FC236}">
              <a16:creationId xmlns:a16="http://schemas.microsoft.com/office/drawing/2014/main" id="{645BF2F1-15D7-4337-A4CE-BA75F4224D2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a:extLst>
            <a:ext uri="{FF2B5EF4-FFF2-40B4-BE49-F238E27FC236}">
              <a16:creationId xmlns:a16="http://schemas.microsoft.com/office/drawing/2014/main" id="{528A6FCC-613F-485D-89CB-908FD38E6B2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a:extLst>
            <a:ext uri="{FF2B5EF4-FFF2-40B4-BE49-F238E27FC236}">
              <a16:creationId xmlns:a16="http://schemas.microsoft.com/office/drawing/2014/main" id="{C1CB8E61-82D8-4C89-86A4-44D8F46DA463}"/>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a:extLst>
            <a:ext uri="{FF2B5EF4-FFF2-40B4-BE49-F238E27FC236}">
              <a16:creationId xmlns:a16="http://schemas.microsoft.com/office/drawing/2014/main" id="{FAA65380-23B2-4714-8BDF-1FDE1241A20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a:extLst>
            <a:ext uri="{FF2B5EF4-FFF2-40B4-BE49-F238E27FC236}">
              <a16:creationId xmlns:a16="http://schemas.microsoft.com/office/drawing/2014/main" id="{FC343604-F109-457D-AEFB-B7988C4A76BE}"/>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a:extLst>
            <a:ext uri="{FF2B5EF4-FFF2-40B4-BE49-F238E27FC236}">
              <a16:creationId xmlns:a16="http://schemas.microsoft.com/office/drawing/2014/main" id="{210670AA-BC3A-4382-9571-0305332ADC1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a:extLst>
            <a:ext uri="{FF2B5EF4-FFF2-40B4-BE49-F238E27FC236}">
              <a16:creationId xmlns:a16="http://schemas.microsoft.com/office/drawing/2014/main" id="{A1648043-808A-46B2-ADA6-934C13480706}"/>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a:extLst>
            <a:ext uri="{FF2B5EF4-FFF2-40B4-BE49-F238E27FC236}">
              <a16:creationId xmlns:a16="http://schemas.microsoft.com/office/drawing/2014/main" id="{BE52940E-DAFC-428A-B8B2-D5AA6D04B39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低い状況にあるのは、町村合併以降、地方債の発行額を抑制し、基金への積立を積極的に取り組んでいることによるものと推測される。令和２年度では庁舎建設に係る合併特例債の発行により比率が上昇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3" name="テキスト ボックス 112">
          <a:extLst>
            <a:ext uri="{FF2B5EF4-FFF2-40B4-BE49-F238E27FC236}">
              <a16:creationId xmlns:a16="http://schemas.microsoft.com/office/drawing/2014/main" id="{9CF6C95F-9F1A-4287-9A7A-3AEEA9A8FE6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a:extLst>
            <a:ext uri="{FF2B5EF4-FFF2-40B4-BE49-F238E27FC236}">
              <a16:creationId xmlns:a16="http://schemas.microsoft.com/office/drawing/2014/main" id="{728D9B6D-F663-4EAB-B35D-9C660F6DA528}"/>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15" name="テキスト ボックス 114">
          <a:extLst>
            <a:ext uri="{FF2B5EF4-FFF2-40B4-BE49-F238E27FC236}">
              <a16:creationId xmlns:a16="http://schemas.microsoft.com/office/drawing/2014/main" id="{1ED3B07A-5F9C-47BF-B982-C2E9FAA26022}"/>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a:extLst>
            <a:ext uri="{FF2B5EF4-FFF2-40B4-BE49-F238E27FC236}">
              <a16:creationId xmlns:a16="http://schemas.microsoft.com/office/drawing/2014/main" id="{0D49C931-457C-4F10-9F50-982EAA5B3E0D}"/>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7" name="テキスト ボックス 116">
          <a:extLst>
            <a:ext uri="{FF2B5EF4-FFF2-40B4-BE49-F238E27FC236}">
              <a16:creationId xmlns:a16="http://schemas.microsoft.com/office/drawing/2014/main" id="{5A6198C4-0D28-4FAD-BE72-3F40DBBF1840}"/>
            </a:ext>
          </a:extLst>
        </xdr:cNvPr>
        <xdr:cNvSpPr txBox="1"/>
      </xdr:nvSpPr>
      <xdr:spPr>
        <a:xfrm>
          <a:off x="10828811" y="593824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a:extLst>
            <a:ext uri="{FF2B5EF4-FFF2-40B4-BE49-F238E27FC236}">
              <a16:creationId xmlns:a16="http://schemas.microsoft.com/office/drawing/2014/main" id="{B402A945-F811-414B-B1A6-0DF774136806}"/>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a:extLst>
            <a:ext uri="{FF2B5EF4-FFF2-40B4-BE49-F238E27FC236}">
              <a16:creationId xmlns:a16="http://schemas.microsoft.com/office/drawing/2014/main" id="{56D65FDA-B50D-407A-8B45-3B403FD263C4}"/>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a:extLst>
            <a:ext uri="{FF2B5EF4-FFF2-40B4-BE49-F238E27FC236}">
              <a16:creationId xmlns:a16="http://schemas.microsoft.com/office/drawing/2014/main" id="{92638410-84D1-4129-A928-3E81EBEE9847}"/>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a:extLst>
            <a:ext uri="{FF2B5EF4-FFF2-40B4-BE49-F238E27FC236}">
              <a16:creationId xmlns:a16="http://schemas.microsoft.com/office/drawing/2014/main" id="{4FED487B-C73E-4CBC-84EB-33F7D72A5307}"/>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a:extLst>
            <a:ext uri="{FF2B5EF4-FFF2-40B4-BE49-F238E27FC236}">
              <a16:creationId xmlns:a16="http://schemas.microsoft.com/office/drawing/2014/main" id="{4597CE7C-871B-45B2-B99B-9B40F63BBB47}"/>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a:extLst>
            <a:ext uri="{FF2B5EF4-FFF2-40B4-BE49-F238E27FC236}">
              <a16:creationId xmlns:a16="http://schemas.microsoft.com/office/drawing/2014/main" id="{F51F8462-3C2F-404E-BBB7-7A6D3397D2EB}"/>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a:extLst>
            <a:ext uri="{FF2B5EF4-FFF2-40B4-BE49-F238E27FC236}">
              <a16:creationId xmlns:a16="http://schemas.microsoft.com/office/drawing/2014/main" id="{C06D4C32-8160-4EDF-AD6D-BCEFB2B52705}"/>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5" name="テキスト ボックス 124">
          <a:extLst>
            <a:ext uri="{FF2B5EF4-FFF2-40B4-BE49-F238E27FC236}">
              <a16:creationId xmlns:a16="http://schemas.microsoft.com/office/drawing/2014/main" id="{48567F94-8C05-43B5-9069-6EC94F9A6023}"/>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a:extLst>
            <a:ext uri="{FF2B5EF4-FFF2-40B4-BE49-F238E27FC236}">
              <a16:creationId xmlns:a16="http://schemas.microsoft.com/office/drawing/2014/main" id="{63F8775D-ADBF-44C5-9A77-3C759B6BD62C}"/>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7" name="テキスト ボックス 126">
          <a:extLst>
            <a:ext uri="{FF2B5EF4-FFF2-40B4-BE49-F238E27FC236}">
              <a16:creationId xmlns:a16="http://schemas.microsoft.com/office/drawing/2014/main" id="{D072EC52-3D14-452E-9E5D-F7AB612E9798}"/>
            </a:ext>
          </a:extLst>
        </xdr:cNvPr>
        <xdr:cNvSpPr txBox="1"/>
      </xdr:nvSpPr>
      <xdr:spPr>
        <a:xfrm>
          <a:off x="10828811" y="439610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a:extLst>
            <a:ext uri="{FF2B5EF4-FFF2-40B4-BE49-F238E27FC236}">
              <a16:creationId xmlns:a16="http://schemas.microsoft.com/office/drawing/2014/main" id="{EF58F703-F163-475E-AC11-F34386D2C304}"/>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9" name="テキスト ボックス 128">
          <a:extLst>
            <a:ext uri="{FF2B5EF4-FFF2-40B4-BE49-F238E27FC236}">
              <a16:creationId xmlns:a16="http://schemas.microsoft.com/office/drawing/2014/main" id="{D1128A6C-81CD-4581-9DAC-AEAF22AB5F5C}"/>
            </a:ext>
          </a:extLst>
        </xdr:cNvPr>
        <xdr:cNvSpPr txBox="1"/>
      </xdr:nvSpPr>
      <xdr:spPr>
        <a:xfrm>
          <a:off x="10931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D0C9CA64-1F3D-48FE-9291-983EC89FA2C4}"/>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34</xdr:row>
      <xdr:rowOff>156482</xdr:rowOff>
    </xdr:to>
    <xdr:cxnSp macro="">
      <xdr:nvCxnSpPr>
        <xdr:cNvPr id="131" name="直線コネクタ 130">
          <a:extLst>
            <a:ext uri="{FF2B5EF4-FFF2-40B4-BE49-F238E27FC236}">
              <a16:creationId xmlns:a16="http://schemas.microsoft.com/office/drawing/2014/main" id="{E88221BD-0CF8-4279-9EBC-1539B229E5AC}"/>
            </a:ext>
          </a:extLst>
        </xdr:cNvPr>
        <xdr:cNvCxnSpPr/>
      </xdr:nvCxnSpPr>
      <xdr:spPr>
        <a:xfrm flipV="1">
          <a:off x="14793595" y="4531850"/>
          <a:ext cx="1269" cy="1453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2" name="債務償還比率最小値テキスト">
          <a:extLst>
            <a:ext uri="{FF2B5EF4-FFF2-40B4-BE49-F238E27FC236}">
              <a16:creationId xmlns:a16="http://schemas.microsoft.com/office/drawing/2014/main" id="{D4209C2B-CDF2-4C84-9617-B6BFCD620031}"/>
            </a:ext>
          </a:extLst>
        </xdr:cNvPr>
        <xdr:cNvSpPr txBox="1"/>
      </xdr:nvSpPr>
      <xdr:spPr>
        <a:xfrm>
          <a:off x="14846300" y="598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3" name="直線コネクタ 132">
          <a:extLst>
            <a:ext uri="{FF2B5EF4-FFF2-40B4-BE49-F238E27FC236}">
              <a16:creationId xmlns:a16="http://schemas.microsoft.com/office/drawing/2014/main" id="{CBDFB4CD-FC17-472B-AD68-0B869887B594}"/>
            </a:ext>
          </a:extLst>
        </xdr:cNvPr>
        <xdr:cNvCxnSpPr/>
      </xdr:nvCxnSpPr>
      <xdr:spPr>
        <a:xfrm>
          <a:off x="14706600" y="59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4" name="債務償還比率最大値テキスト">
          <a:extLst>
            <a:ext uri="{FF2B5EF4-FFF2-40B4-BE49-F238E27FC236}">
              <a16:creationId xmlns:a16="http://schemas.microsoft.com/office/drawing/2014/main" id="{A5482EBA-C50A-4079-BA06-D49C1A2ED860}"/>
            </a:ext>
          </a:extLst>
        </xdr:cNvPr>
        <xdr:cNvSpPr txBox="1"/>
      </xdr:nvSpPr>
      <xdr:spPr>
        <a:xfrm>
          <a:off x="14846300" y="4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5" name="直線コネクタ 134">
          <a:extLst>
            <a:ext uri="{FF2B5EF4-FFF2-40B4-BE49-F238E27FC236}">
              <a16:creationId xmlns:a16="http://schemas.microsoft.com/office/drawing/2014/main" id="{D968F2BF-CFFC-4259-8E21-1B48C0CE8386}"/>
            </a:ext>
          </a:extLst>
        </xdr:cNvPr>
        <xdr:cNvCxnSpPr/>
      </xdr:nvCxnSpPr>
      <xdr:spPr>
        <a:xfrm>
          <a:off x="14706600" y="4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92292</xdr:rowOff>
    </xdr:from>
    <xdr:ext cx="469744" cy="259045"/>
    <xdr:sp macro="" textlink="">
      <xdr:nvSpPr>
        <xdr:cNvPr id="136" name="債務償還比率平均値テキスト">
          <a:extLst>
            <a:ext uri="{FF2B5EF4-FFF2-40B4-BE49-F238E27FC236}">
              <a16:creationId xmlns:a16="http://schemas.microsoft.com/office/drawing/2014/main" id="{04807AC9-08EC-47FA-B886-5035EAD39D70}"/>
            </a:ext>
          </a:extLst>
        </xdr:cNvPr>
        <xdr:cNvSpPr txBox="1"/>
      </xdr:nvSpPr>
      <xdr:spPr>
        <a:xfrm>
          <a:off x="14846300" y="5235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113865</xdr:rowOff>
    </xdr:from>
    <xdr:to>
      <xdr:col>76</xdr:col>
      <xdr:colOff>73025</xdr:colOff>
      <xdr:row>31</xdr:row>
      <xdr:rowOff>44015</xdr:rowOff>
    </xdr:to>
    <xdr:sp macro="" textlink="">
      <xdr:nvSpPr>
        <xdr:cNvPr id="137" name="フローチャート: 判断 136">
          <a:extLst>
            <a:ext uri="{FF2B5EF4-FFF2-40B4-BE49-F238E27FC236}">
              <a16:creationId xmlns:a16="http://schemas.microsoft.com/office/drawing/2014/main" id="{411245B8-EAF0-4C34-A9A7-2375AFC9BD1F}"/>
            </a:ext>
          </a:extLst>
        </xdr:cNvPr>
        <xdr:cNvSpPr/>
      </xdr:nvSpPr>
      <xdr:spPr>
        <a:xfrm>
          <a:off x="14744700" y="525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65550</xdr:rowOff>
    </xdr:from>
    <xdr:to>
      <xdr:col>72</xdr:col>
      <xdr:colOff>123825</xdr:colOff>
      <xdr:row>33</xdr:row>
      <xdr:rowOff>167150</xdr:rowOff>
    </xdr:to>
    <xdr:sp macro="" textlink="">
      <xdr:nvSpPr>
        <xdr:cNvPr id="138" name="フローチャート: 判断 137">
          <a:extLst>
            <a:ext uri="{FF2B5EF4-FFF2-40B4-BE49-F238E27FC236}">
              <a16:creationId xmlns:a16="http://schemas.microsoft.com/office/drawing/2014/main" id="{64D447AB-1743-4B26-8C3B-F453EDA9E6C0}"/>
            </a:ext>
          </a:extLst>
        </xdr:cNvPr>
        <xdr:cNvSpPr/>
      </xdr:nvSpPr>
      <xdr:spPr>
        <a:xfrm>
          <a:off x="14033500" y="57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117366</xdr:rowOff>
    </xdr:from>
    <xdr:to>
      <xdr:col>68</xdr:col>
      <xdr:colOff>123825</xdr:colOff>
      <xdr:row>34</xdr:row>
      <xdr:rowOff>47516</xdr:rowOff>
    </xdr:to>
    <xdr:sp macro="" textlink="">
      <xdr:nvSpPr>
        <xdr:cNvPr id="139" name="フローチャート: 判断 138">
          <a:extLst>
            <a:ext uri="{FF2B5EF4-FFF2-40B4-BE49-F238E27FC236}">
              <a16:creationId xmlns:a16="http://schemas.microsoft.com/office/drawing/2014/main" id="{AD273117-3306-45B2-8784-672CACA4C0DD}"/>
            </a:ext>
          </a:extLst>
        </xdr:cNvPr>
        <xdr:cNvSpPr/>
      </xdr:nvSpPr>
      <xdr:spPr>
        <a:xfrm>
          <a:off x="13271500" y="57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135563</xdr:rowOff>
    </xdr:from>
    <xdr:to>
      <xdr:col>64</xdr:col>
      <xdr:colOff>123825</xdr:colOff>
      <xdr:row>34</xdr:row>
      <xdr:rowOff>65713</xdr:rowOff>
    </xdr:to>
    <xdr:sp macro="" textlink="">
      <xdr:nvSpPr>
        <xdr:cNvPr id="140" name="フローチャート: 判断 139">
          <a:extLst>
            <a:ext uri="{FF2B5EF4-FFF2-40B4-BE49-F238E27FC236}">
              <a16:creationId xmlns:a16="http://schemas.microsoft.com/office/drawing/2014/main" id="{C8E3C335-B7AB-43BC-9EFF-CE5E435EE033}"/>
            </a:ext>
          </a:extLst>
        </xdr:cNvPr>
        <xdr:cNvSpPr/>
      </xdr:nvSpPr>
      <xdr:spPr>
        <a:xfrm>
          <a:off x="12509500" y="579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109655</xdr:rowOff>
    </xdr:from>
    <xdr:to>
      <xdr:col>60</xdr:col>
      <xdr:colOff>123825</xdr:colOff>
      <xdr:row>34</xdr:row>
      <xdr:rowOff>39805</xdr:rowOff>
    </xdr:to>
    <xdr:sp macro="" textlink="">
      <xdr:nvSpPr>
        <xdr:cNvPr id="141" name="フローチャート: 判断 140">
          <a:extLst>
            <a:ext uri="{FF2B5EF4-FFF2-40B4-BE49-F238E27FC236}">
              <a16:creationId xmlns:a16="http://schemas.microsoft.com/office/drawing/2014/main" id="{7A44AE36-04FB-4065-9E1C-42BF5C7018C7}"/>
            </a:ext>
          </a:extLst>
        </xdr:cNvPr>
        <xdr:cNvSpPr/>
      </xdr:nvSpPr>
      <xdr:spPr>
        <a:xfrm>
          <a:off x="11747500" y="576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859CB1-4713-47DD-8F77-B5B8D999D0C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798BDD7-90A0-4A94-AF73-07E9C26A8FBC}"/>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ED943608-2CF9-418D-92F8-32BC25DD3A29}"/>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6FAB1A2F-D136-4B01-B177-676AA7650437}"/>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10053382-12AF-42B4-94AD-B3B6290DC27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153271</xdr:rowOff>
    </xdr:from>
    <xdr:to>
      <xdr:col>76</xdr:col>
      <xdr:colOff>73025</xdr:colOff>
      <xdr:row>29</xdr:row>
      <xdr:rowOff>83421</xdr:rowOff>
    </xdr:to>
    <xdr:sp macro="" textlink="">
      <xdr:nvSpPr>
        <xdr:cNvPr id="147" name="楕円 146">
          <a:extLst>
            <a:ext uri="{FF2B5EF4-FFF2-40B4-BE49-F238E27FC236}">
              <a16:creationId xmlns:a16="http://schemas.microsoft.com/office/drawing/2014/main" id="{EC9E5B38-725C-4A0A-84CD-7C906997C479}"/>
            </a:ext>
          </a:extLst>
        </xdr:cNvPr>
        <xdr:cNvSpPr/>
      </xdr:nvSpPr>
      <xdr:spPr>
        <a:xfrm>
          <a:off x="14744700" y="495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4698</xdr:rowOff>
    </xdr:from>
    <xdr:ext cx="469744" cy="259045"/>
    <xdr:sp macro="" textlink="">
      <xdr:nvSpPr>
        <xdr:cNvPr id="148" name="債務償還比率該当値テキスト">
          <a:extLst>
            <a:ext uri="{FF2B5EF4-FFF2-40B4-BE49-F238E27FC236}">
              <a16:creationId xmlns:a16="http://schemas.microsoft.com/office/drawing/2014/main" id="{0E8A0D9C-AEDB-4866-9F12-7BF84EED99EB}"/>
            </a:ext>
          </a:extLst>
        </xdr:cNvPr>
        <xdr:cNvSpPr txBox="1"/>
      </xdr:nvSpPr>
      <xdr:spPr>
        <a:xfrm>
          <a:off x="14846300" y="4805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113865</xdr:rowOff>
    </xdr:from>
    <xdr:to>
      <xdr:col>72</xdr:col>
      <xdr:colOff>123825</xdr:colOff>
      <xdr:row>31</xdr:row>
      <xdr:rowOff>44015</xdr:rowOff>
    </xdr:to>
    <xdr:sp macro="" textlink="">
      <xdr:nvSpPr>
        <xdr:cNvPr id="149" name="楕円 148">
          <a:extLst>
            <a:ext uri="{FF2B5EF4-FFF2-40B4-BE49-F238E27FC236}">
              <a16:creationId xmlns:a16="http://schemas.microsoft.com/office/drawing/2014/main" id="{920CECC7-AF57-48F1-B45E-B21A3A94EA8A}"/>
            </a:ext>
          </a:extLst>
        </xdr:cNvPr>
        <xdr:cNvSpPr/>
      </xdr:nvSpPr>
      <xdr:spPr>
        <a:xfrm>
          <a:off x="14033500" y="525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32621</xdr:rowOff>
    </xdr:from>
    <xdr:to>
      <xdr:col>76</xdr:col>
      <xdr:colOff>22225</xdr:colOff>
      <xdr:row>30</xdr:row>
      <xdr:rowOff>164665</xdr:rowOff>
    </xdr:to>
    <xdr:cxnSp macro="">
      <xdr:nvCxnSpPr>
        <xdr:cNvPr id="150" name="直線コネクタ 149">
          <a:extLst>
            <a:ext uri="{FF2B5EF4-FFF2-40B4-BE49-F238E27FC236}">
              <a16:creationId xmlns:a16="http://schemas.microsoft.com/office/drawing/2014/main" id="{E94E8782-FA50-4D51-A3A5-24D289575C2E}"/>
            </a:ext>
          </a:extLst>
        </xdr:cNvPr>
        <xdr:cNvCxnSpPr/>
      </xdr:nvCxnSpPr>
      <xdr:spPr>
        <a:xfrm flipV="1">
          <a:off x="14084300" y="5004671"/>
          <a:ext cx="711200" cy="30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45629</xdr:rowOff>
    </xdr:from>
    <xdr:to>
      <xdr:col>68</xdr:col>
      <xdr:colOff>123825</xdr:colOff>
      <xdr:row>28</xdr:row>
      <xdr:rowOff>147229</xdr:rowOff>
    </xdr:to>
    <xdr:sp macro="" textlink="">
      <xdr:nvSpPr>
        <xdr:cNvPr id="151" name="楕円 150">
          <a:extLst>
            <a:ext uri="{FF2B5EF4-FFF2-40B4-BE49-F238E27FC236}">
              <a16:creationId xmlns:a16="http://schemas.microsoft.com/office/drawing/2014/main" id="{DA008C6E-9584-4AB2-A9E7-930EF6D82F77}"/>
            </a:ext>
          </a:extLst>
        </xdr:cNvPr>
        <xdr:cNvSpPr/>
      </xdr:nvSpPr>
      <xdr:spPr>
        <a:xfrm>
          <a:off x="13271500" y="4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96429</xdr:rowOff>
    </xdr:from>
    <xdr:to>
      <xdr:col>72</xdr:col>
      <xdr:colOff>73025</xdr:colOff>
      <xdr:row>30</xdr:row>
      <xdr:rowOff>164665</xdr:rowOff>
    </xdr:to>
    <xdr:cxnSp macro="">
      <xdr:nvCxnSpPr>
        <xdr:cNvPr id="152" name="直線コネクタ 151">
          <a:extLst>
            <a:ext uri="{FF2B5EF4-FFF2-40B4-BE49-F238E27FC236}">
              <a16:creationId xmlns:a16="http://schemas.microsoft.com/office/drawing/2014/main" id="{D593AB8E-1FAD-4CB7-8D6B-4796514FC799}"/>
            </a:ext>
          </a:extLst>
        </xdr:cNvPr>
        <xdr:cNvCxnSpPr/>
      </xdr:nvCxnSpPr>
      <xdr:spPr>
        <a:xfrm>
          <a:off x="13322300" y="4897029"/>
          <a:ext cx="762000" cy="4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135691</xdr:rowOff>
    </xdr:from>
    <xdr:to>
      <xdr:col>64</xdr:col>
      <xdr:colOff>123825</xdr:colOff>
      <xdr:row>29</xdr:row>
      <xdr:rowOff>65841</xdr:rowOff>
    </xdr:to>
    <xdr:sp macro="" textlink="">
      <xdr:nvSpPr>
        <xdr:cNvPr id="153" name="楕円 152">
          <a:extLst>
            <a:ext uri="{FF2B5EF4-FFF2-40B4-BE49-F238E27FC236}">
              <a16:creationId xmlns:a16="http://schemas.microsoft.com/office/drawing/2014/main" id="{0709DA8D-04CD-48CD-B4B2-73FCC9F2ABF0}"/>
            </a:ext>
          </a:extLst>
        </xdr:cNvPr>
        <xdr:cNvSpPr/>
      </xdr:nvSpPr>
      <xdr:spPr>
        <a:xfrm>
          <a:off x="12509500" y="493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96429</xdr:rowOff>
    </xdr:from>
    <xdr:to>
      <xdr:col>68</xdr:col>
      <xdr:colOff>73025</xdr:colOff>
      <xdr:row>29</xdr:row>
      <xdr:rowOff>15041</xdr:rowOff>
    </xdr:to>
    <xdr:cxnSp macro="">
      <xdr:nvCxnSpPr>
        <xdr:cNvPr id="154" name="直線コネクタ 153">
          <a:extLst>
            <a:ext uri="{FF2B5EF4-FFF2-40B4-BE49-F238E27FC236}">
              <a16:creationId xmlns:a16="http://schemas.microsoft.com/office/drawing/2014/main" id="{98AE57F6-4D38-45D2-9F46-297DED4A914D}"/>
            </a:ext>
          </a:extLst>
        </xdr:cNvPr>
        <xdr:cNvCxnSpPr/>
      </xdr:nvCxnSpPr>
      <xdr:spPr>
        <a:xfrm flipV="1">
          <a:off x="12560300" y="4897029"/>
          <a:ext cx="762000" cy="9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59545</xdr:rowOff>
    </xdr:from>
    <xdr:to>
      <xdr:col>60</xdr:col>
      <xdr:colOff>123825</xdr:colOff>
      <xdr:row>29</xdr:row>
      <xdr:rowOff>161145</xdr:rowOff>
    </xdr:to>
    <xdr:sp macro="" textlink="">
      <xdr:nvSpPr>
        <xdr:cNvPr id="155" name="楕円 154">
          <a:extLst>
            <a:ext uri="{FF2B5EF4-FFF2-40B4-BE49-F238E27FC236}">
              <a16:creationId xmlns:a16="http://schemas.microsoft.com/office/drawing/2014/main" id="{49292111-4D84-4338-82F1-C88649EEFA25}"/>
            </a:ext>
          </a:extLst>
        </xdr:cNvPr>
        <xdr:cNvSpPr/>
      </xdr:nvSpPr>
      <xdr:spPr>
        <a:xfrm>
          <a:off x="11747500" y="503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15041</xdr:rowOff>
    </xdr:from>
    <xdr:to>
      <xdr:col>64</xdr:col>
      <xdr:colOff>73025</xdr:colOff>
      <xdr:row>29</xdr:row>
      <xdr:rowOff>110345</xdr:rowOff>
    </xdr:to>
    <xdr:cxnSp macro="">
      <xdr:nvCxnSpPr>
        <xdr:cNvPr id="156" name="直線コネクタ 155">
          <a:extLst>
            <a:ext uri="{FF2B5EF4-FFF2-40B4-BE49-F238E27FC236}">
              <a16:creationId xmlns:a16="http://schemas.microsoft.com/office/drawing/2014/main" id="{59AA8510-66A1-43A6-B879-1B99B8710D4D}"/>
            </a:ext>
          </a:extLst>
        </xdr:cNvPr>
        <xdr:cNvCxnSpPr/>
      </xdr:nvCxnSpPr>
      <xdr:spPr>
        <a:xfrm flipV="1">
          <a:off x="11798300" y="4987091"/>
          <a:ext cx="762000" cy="9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158277</xdr:rowOff>
    </xdr:from>
    <xdr:ext cx="469744" cy="259045"/>
    <xdr:sp macro="" textlink="">
      <xdr:nvSpPr>
        <xdr:cNvPr id="157" name="n_1aveValue債務償還比率">
          <a:extLst>
            <a:ext uri="{FF2B5EF4-FFF2-40B4-BE49-F238E27FC236}">
              <a16:creationId xmlns:a16="http://schemas.microsoft.com/office/drawing/2014/main" id="{5135C420-BBFA-49ED-B187-E3757D77225E}"/>
            </a:ext>
          </a:extLst>
        </xdr:cNvPr>
        <xdr:cNvSpPr txBox="1"/>
      </xdr:nvSpPr>
      <xdr:spPr>
        <a:xfrm>
          <a:off x="13836727" y="58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38643</xdr:rowOff>
    </xdr:from>
    <xdr:ext cx="469744" cy="259045"/>
    <xdr:sp macro="" textlink="">
      <xdr:nvSpPr>
        <xdr:cNvPr id="158" name="n_2aveValue債務償還比率">
          <a:extLst>
            <a:ext uri="{FF2B5EF4-FFF2-40B4-BE49-F238E27FC236}">
              <a16:creationId xmlns:a16="http://schemas.microsoft.com/office/drawing/2014/main" id="{7A3F90E0-A1FD-4922-9522-F313E974385E}"/>
            </a:ext>
          </a:extLst>
        </xdr:cNvPr>
        <xdr:cNvSpPr txBox="1"/>
      </xdr:nvSpPr>
      <xdr:spPr>
        <a:xfrm>
          <a:off x="13087427" y="58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56840</xdr:rowOff>
    </xdr:from>
    <xdr:ext cx="469744" cy="259045"/>
    <xdr:sp macro="" textlink="">
      <xdr:nvSpPr>
        <xdr:cNvPr id="159" name="n_3aveValue債務償還比率">
          <a:extLst>
            <a:ext uri="{FF2B5EF4-FFF2-40B4-BE49-F238E27FC236}">
              <a16:creationId xmlns:a16="http://schemas.microsoft.com/office/drawing/2014/main" id="{871398AC-C9D5-45BC-A69C-06554E7D266D}"/>
            </a:ext>
          </a:extLst>
        </xdr:cNvPr>
        <xdr:cNvSpPr txBox="1"/>
      </xdr:nvSpPr>
      <xdr:spPr>
        <a:xfrm>
          <a:off x="12325427" y="588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30932</xdr:rowOff>
    </xdr:from>
    <xdr:ext cx="469744" cy="259045"/>
    <xdr:sp macro="" textlink="">
      <xdr:nvSpPr>
        <xdr:cNvPr id="160" name="n_4aveValue債務償還比率">
          <a:extLst>
            <a:ext uri="{FF2B5EF4-FFF2-40B4-BE49-F238E27FC236}">
              <a16:creationId xmlns:a16="http://schemas.microsoft.com/office/drawing/2014/main" id="{E1E1A47C-7C12-42CC-AD33-00235C90CC35}"/>
            </a:ext>
          </a:extLst>
        </xdr:cNvPr>
        <xdr:cNvSpPr txBox="1"/>
      </xdr:nvSpPr>
      <xdr:spPr>
        <a:xfrm>
          <a:off x="11563427" y="586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60542</xdr:rowOff>
    </xdr:from>
    <xdr:ext cx="469744" cy="259045"/>
    <xdr:sp macro="" textlink="">
      <xdr:nvSpPr>
        <xdr:cNvPr id="161" name="n_1mainValue債務償還比率">
          <a:extLst>
            <a:ext uri="{FF2B5EF4-FFF2-40B4-BE49-F238E27FC236}">
              <a16:creationId xmlns:a16="http://schemas.microsoft.com/office/drawing/2014/main" id="{8C83009F-446C-4804-B62D-D69FBDE3F377}"/>
            </a:ext>
          </a:extLst>
        </xdr:cNvPr>
        <xdr:cNvSpPr txBox="1"/>
      </xdr:nvSpPr>
      <xdr:spPr>
        <a:xfrm>
          <a:off x="13836727" y="503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163756</xdr:rowOff>
    </xdr:from>
    <xdr:ext cx="469744" cy="259045"/>
    <xdr:sp macro="" textlink="">
      <xdr:nvSpPr>
        <xdr:cNvPr id="162" name="n_2mainValue債務償還比率">
          <a:extLst>
            <a:ext uri="{FF2B5EF4-FFF2-40B4-BE49-F238E27FC236}">
              <a16:creationId xmlns:a16="http://schemas.microsoft.com/office/drawing/2014/main" id="{AF928663-D932-4710-A24B-24C59DCFC25B}"/>
            </a:ext>
          </a:extLst>
        </xdr:cNvPr>
        <xdr:cNvSpPr txBox="1"/>
      </xdr:nvSpPr>
      <xdr:spPr>
        <a:xfrm>
          <a:off x="13087427" y="462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82368</xdr:rowOff>
    </xdr:from>
    <xdr:ext cx="469744" cy="259045"/>
    <xdr:sp macro="" textlink="">
      <xdr:nvSpPr>
        <xdr:cNvPr id="163" name="n_3mainValue債務償還比率">
          <a:extLst>
            <a:ext uri="{FF2B5EF4-FFF2-40B4-BE49-F238E27FC236}">
              <a16:creationId xmlns:a16="http://schemas.microsoft.com/office/drawing/2014/main" id="{E9CBB870-D744-4458-B417-DACB12B66A84}"/>
            </a:ext>
          </a:extLst>
        </xdr:cNvPr>
        <xdr:cNvSpPr txBox="1"/>
      </xdr:nvSpPr>
      <xdr:spPr>
        <a:xfrm>
          <a:off x="12325427" y="471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6222</xdr:rowOff>
    </xdr:from>
    <xdr:ext cx="469744" cy="259045"/>
    <xdr:sp macro="" textlink="">
      <xdr:nvSpPr>
        <xdr:cNvPr id="164" name="n_4mainValue債務償還比率">
          <a:extLst>
            <a:ext uri="{FF2B5EF4-FFF2-40B4-BE49-F238E27FC236}">
              <a16:creationId xmlns:a16="http://schemas.microsoft.com/office/drawing/2014/main" id="{0CCB2700-98C4-4ED6-84B8-4F91EE7B1ECF}"/>
            </a:ext>
          </a:extLst>
        </xdr:cNvPr>
        <xdr:cNvSpPr txBox="1"/>
      </xdr:nvSpPr>
      <xdr:spPr>
        <a:xfrm>
          <a:off x="11563427" y="4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4F51357-1339-4153-8613-9BB5484547B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EF207117-4BD5-481B-B0EC-FBB49C8A936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5E44086B-F5B0-4698-AC35-43415F562EB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6A932093-3E51-4BC4-8A1C-9B5D49EF6AB9}"/>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AF5EEBFD-88A5-4779-B313-EE219222FD9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FFEC671-B30A-445A-87EE-9BB891B46399}"/>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C9EAB70-97BD-4A42-8BDD-A76DC16339E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1A9B2E-A2B8-4990-93FC-A1760DEDAB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75AB87E-9401-4672-80CF-30F7EC2772E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AF3F319-DE52-4C82-AD4F-E133C3C9FC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1F8EE8A-4F2B-4EAB-9417-C73E27AA006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29B622C-DB61-409A-8C28-334A13D262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CFD024D-370F-470D-946A-DF920ACCEE6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8B62A3C-F6B9-45CD-9CDE-3E7DCCFE60F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8CFB0A2-686B-476D-A3DC-CA2795C2640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0970675-5E81-43EB-A8C6-161CFCEE8A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F32173C-76DB-4136-B5AE-456DF9943B7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671578C-4672-4CC0-9BB1-D4CAE3F2D1E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8A8F44-5720-439D-AC7A-5AC88BD34D6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F3ED987-4CEF-4C66-87AD-38F2A9D9733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D3D4E5B-C9B5-470A-B185-09BF788B6D2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543F21E-927A-418D-9A84-E941F8CCCAD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D1E6819-3DFF-4F47-9E27-3A45F069E50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B947A7-6B70-47F0-9A69-A916377D78F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965C6B7-F727-47F3-AB43-D8F73E4FE32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BEE94A-2DEF-4040-8617-20982DF840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C51422A-A822-43B6-A55A-A0AC864BA45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0690162-23CE-439A-9511-BC6956A7BF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981D59F-7CC1-4D47-A6A0-7EFA6AD9A2E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C36A2B2-8E34-4E2E-88BC-84C73F12A5B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030E21D-784F-4F8B-9B87-3D76555FE9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128EF5-55EF-4AEF-8E8B-06484FEAC16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93AE426-830E-47B8-9152-A6189242C1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5CB1B88-4BBB-4AD3-ADB7-BEBC08FB666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DA60017-1262-4B4B-9771-C34840B51AA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90344E2-89EC-4EB1-8513-7BA8942434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2F2B3B3-09F8-42B6-813E-42DA740AD7A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370AF3A-AABD-40D0-A580-8548014514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60DCAA-0FEB-466A-AAE8-422184A3652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7FA83E0-C5DD-4C70-89AC-155E5D9469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6B1C4A-8F13-471F-8A60-A83B288DC53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9A02D8B-DE01-45C7-900D-8FCE6FD6DE0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344A6DA-6104-4699-A918-32F23F7103E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8CD7951-A460-4FD9-B6ED-CF21FAAF66F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D41305-CA77-4BAD-A429-6B9D2CE618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630418C-CAFD-48EC-BE29-423806EC57B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7F0BD4-917D-4ED6-BE4B-B7DD78F2DB4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CE0F8A-5F51-405F-BF67-5286398DC30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5DCBAAC-9CC9-4244-AC00-BC889E7B0EAC}"/>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5AA0F88-67FA-4E38-969F-1E0A904BE41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177ABB75-C6D6-4F64-B300-378367D002A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BF53E72D-F143-46DA-A97A-6CC036ACC866}"/>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5EB5BDA-3AC1-4971-9924-8FFC33A4ED8C}"/>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EEC9AA08-63FE-48CE-88BA-51EA07ED3C25}"/>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31BC548-213A-471C-BCBB-716F09A552F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586117-7E1B-4D1E-8211-921FE91A1A7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A1CDFAF-EAF2-41A9-A279-AA473BCB32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5CD0851E-584E-4C96-B48E-67A53357C92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4A92574-5BE6-475A-9012-9233A73E0D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5334</xdr:rowOff>
    </xdr:from>
    <xdr:to>
      <xdr:col>24</xdr:col>
      <xdr:colOff>62865</xdr:colOff>
      <xdr:row>40</xdr:row>
      <xdr:rowOff>133350</xdr:rowOff>
    </xdr:to>
    <xdr:cxnSp macro="">
      <xdr:nvCxnSpPr>
        <xdr:cNvPr id="55" name="直線コネクタ 54">
          <a:extLst>
            <a:ext uri="{FF2B5EF4-FFF2-40B4-BE49-F238E27FC236}">
              <a16:creationId xmlns:a16="http://schemas.microsoft.com/office/drawing/2014/main" id="{EE325BF9-46B5-4617-BD40-B88F4DA81A0F}"/>
            </a:ext>
          </a:extLst>
        </xdr:cNvPr>
        <xdr:cNvCxnSpPr/>
      </xdr:nvCxnSpPr>
      <xdr:spPr>
        <a:xfrm flipV="1">
          <a:off x="4634865" y="583463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137177</xdr:rowOff>
    </xdr:from>
    <xdr:ext cx="405111" cy="259045"/>
    <xdr:sp macro="" textlink="">
      <xdr:nvSpPr>
        <xdr:cNvPr id="56" name="【道路】&#10;有形固定資産減価償却率最小値テキスト">
          <a:extLst>
            <a:ext uri="{FF2B5EF4-FFF2-40B4-BE49-F238E27FC236}">
              <a16:creationId xmlns:a16="http://schemas.microsoft.com/office/drawing/2014/main" id="{86F0C5DC-B95E-40D3-8DC8-A715FB53E4EE}"/>
            </a:ext>
          </a:extLst>
        </xdr:cNvPr>
        <xdr:cNvSpPr txBox="1"/>
      </xdr:nvSpPr>
      <xdr:spPr>
        <a:xfrm>
          <a:off x="4673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133350</xdr:rowOff>
    </xdr:from>
    <xdr:to>
      <xdr:col>24</xdr:col>
      <xdr:colOff>152400</xdr:colOff>
      <xdr:row>40</xdr:row>
      <xdr:rowOff>133350</xdr:rowOff>
    </xdr:to>
    <xdr:cxnSp macro="">
      <xdr:nvCxnSpPr>
        <xdr:cNvPr id="57" name="直線コネクタ 56">
          <a:extLst>
            <a:ext uri="{FF2B5EF4-FFF2-40B4-BE49-F238E27FC236}">
              <a16:creationId xmlns:a16="http://schemas.microsoft.com/office/drawing/2014/main" id="{4805DD9B-B725-4C7C-9E82-0968AF96152F}"/>
            </a:ext>
          </a:extLst>
        </xdr:cNvPr>
        <xdr:cNvCxnSpPr/>
      </xdr:nvCxnSpPr>
      <xdr:spPr>
        <a:xfrm>
          <a:off x="4546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123461</xdr:rowOff>
    </xdr:from>
    <xdr:ext cx="405111" cy="259045"/>
    <xdr:sp macro="" textlink="">
      <xdr:nvSpPr>
        <xdr:cNvPr id="58" name="【道路】&#10;有形固定資産減価償却率最大値テキスト">
          <a:extLst>
            <a:ext uri="{FF2B5EF4-FFF2-40B4-BE49-F238E27FC236}">
              <a16:creationId xmlns:a16="http://schemas.microsoft.com/office/drawing/2014/main" id="{C91AB40D-EEA8-4BE2-A753-66333AFFC29F}"/>
            </a:ext>
          </a:extLst>
        </xdr:cNvPr>
        <xdr:cNvSpPr txBox="1"/>
      </xdr:nvSpPr>
      <xdr:spPr>
        <a:xfrm>
          <a:off x="4673600" y="560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5334</xdr:rowOff>
    </xdr:from>
    <xdr:to>
      <xdr:col>24</xdr:col>
      <xdr:colOff>152400</xdr:colOff>
      <xdr:row>34</xdr:row>
      <xdr:rowOff>5334</xdr:rowOff>
    </xdr:to>
    <xdr:cxnSp macro="">
      <xdr:nvCxnSpPr>
        <xdr:cNvPr id="59" name="直線コネクタ 58">
          <a:extLst>
            <a:ext uri="{FF2B5EF4-FFF2-40B4-BE49-F238E27FC236}">
              <a16:creationId xmlns:a16="http://schemas.microsoft.com/office/drawing/2014/main" id="{AB5C29D6-7B1C-4122-B3E5-742FFB532812}"/>
            </a:ext>
          </a:extLst>
        </xdr:cNvPr>
        <xdr:cNvCxnSpPr/>
      </xdr:nvCxnSpPr>
      <xdr:spPr>
        <a:xfrm>
          <a:off x="4546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81551</xdr:rowOff>
    </xdr:from>
    <xdr:ext cx="405111" cy="259045"/>
    <xdr:sp macro="" textlink="">
      <xdr:nvSpPr>
        <xdr:cNvPr id="60" name="【道路】&#10;有形固定資産減価償却率平均値テキスト">
          <a:extLst>
            <a:ext uri="{FF2B5EF4-FFF2-40B4-BE49-F238E27FC236}">
              <a16:creationId xmlns:a16="http://schemas.microsoft.com/office/drawing/2014/main" id="{02610C31-3464-4BC3-8A77-BD3F97BCAC88}"/>
            </a:ext>
          </a:extLst>
        </xdr:cNvPr>
        <xdr:cNvSpPr txBox="1"/>
      </xdr:nvSpPr>
      <xdr:spPr>
        <a:xfrm>
          <a:off x="4673600" y="625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61" name="フローチャート: 判断 60">
          <a:extLst>
            <a:ext uri="{FF2B5EF4-FFF2-40B4-BE49-F238E27FC236}">
              <a16:creationId xmlns:a16="http://schemas.microsoft.com/office/drawing/2014/main" id="{7F2E456A-D94D-4043-9565-1C89E1993195}"/>
            </a:ext>
          </a:extLst>
        </xdr:cNvPr>
        <xdr:cNvSpPr/>
      </xdr:nvSpPr>
      <xdr:spPr>
        <a:xfrm>
          <a:off x="45847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xdr:rowOff>
    </xdr:from>
    <xdr:to>
      <xdr:col>20</xdr:col>
      <xdr:colOff>38100</xdr:colOff>
      <xdr:row>36</xdr:row>
      <xdr:rowOff>106426</xdr:rowOff>
    </xdr:to>
    <xdr:sp macro="" textlink="">
      <xdr:nvSpPr>
        <xdr:cNvPr id="62" name="フローチャート: 判断 61">
          <a:extLst>
            <a:ext uri="{FF2B5EF4-FFF2-40B4-BE49-F238E27FC236}">
              <a16:creationId xmlns:a16="http://schemas.microsoft.com/office/drawing/2014/main" id="{83B1E1D7-B57F-40C7-B909-8B303B6FD375}"/>
            </a:ext>
          </a:extLst>
        </xdr:cNvPr>
        <xdr:cNvSpPr/>
      </xdr:nvSpPr>
      <xdr:spPr>
        <a:xfrm>
          <a:off x="3746500" y="61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xdr:rowOff>
    </xdr:from>
    <xdr:to>
      <xdr:col>15</xdr:col>
      <xdr:colOff>101600</xdr:colOff>
      <xdr:row>36</xdr:row>
      <xdr:rowOff>101854</xdr:rowOff>
    </xdr:to>
    <xdr:sp macro="" textlink="">
      <xdr:nvSpPr>
        <xdr:cNvPr id="63" name="フローチャート: 判断 62">
          <a:extLst>
            <a:ext uri="{FF2B5EF4-FFF2-40B4-BE49-F238E27FC236}">
              <a16:creationId xmlns:a16="http://schemas.microsoft.com/office/drawing/2014/main" id="{988D62D2-884C-45C5-816C-DA473E825CFA}"/>
            </a:ext>
          </a:extLst>
        </xdr:cNvPr>
        <xdr:cNvSpPr/>
      </xdr:nvSpPr>
      <xdr:spPr>
        <a:xfrm>
          <a:off x="2857500" y="61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121412</xdr:rowOff>
    </xdr:from>
    <xdr:to>
      <xdr:col>10</xdr:col>
      <xdr:colOff>165100</xdr:colOff>
      <xdr:row>36</xdr:row>
      <xdr:rowOff>51562</xdr:rowOff>
    </xdr:to>
    <xdr:sp macro="" textlink="">
      <xdr:nvSpPr>
        <xdr:cNvPr id="64" name="フローチャート: 判断 63">
          <a:extLst>
            <a:ext uri="{FF2B5EF4-FFF2-40B4-BE49-F238E27FC236}">
              <a16:creationId xmlns:a16="http://schemas.microsoft.com/office/drawing/2014/main" id="{3392BD6C-A84D-48C9-8E52-82205204AF6C}"/>
            </a:ext>
          </a:extLst>
        </xdr:cNvPr>
        <xdr:cNvSpPr/>
      </xdr:nvSpPr>
      <xdr:spPr>
        <a:xfrm>
          <a:off x="1968500" y="6122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109982</xdr:rowOff>
    </xdr:from>
    <xdr:to>
      <xdr:col>6</xdr:col>
      <xdr:colOff>38100</xdr:colOff>
      <xdr:row>36</xdr:row>
      <xdr:rowOff>40132</xdr:rowOff>
    </xdr:to>
    <xdr:sp macro="" textlink="">
      <xdr:nvSpPr>
        <xdr:cNvPr id="65" name="フローチャート: 判断 64">
          <a:extLst>
            <a:ext uri="{FF2B5EF4-FFF2-40B4-BE49-F238E27FC236}">
              <a16:creationId xmlns:a16="http://schemas.microsoft.com/office/drawing/2014/main" id="{A27381F7-5533-4D53-AC7C-B2A151450E2F}"/>
            </a:ext>
          </a:extLst>
        </xdr:cNvPr>
        <xdr:cNvSpPr/>
      </xdr:nvSpPr>
      <xdr:spPr>
        <a:xfrm>
          <a:off x="1079500" y="611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984F908-94E0-4399-A3A9-EC0AB484F32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41335699-F8B0-4E1C-819E-A5BBB33730B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30190D2-A893-4D7E-A00C-B554238BDA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5800C0E-B1F4-4A53-89C4-BFDA8DE58CE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40D86C5-37B2-432A-B319-775644D40A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125984</xdr:rowOff>
    </xdr:from>
    <xdr:to>
      <xdr:col>24</xdr:col>
      <xdr:colOff>114300</xdr:colOff>
      <xdr:row>34</xdr:row>
      <xdr:rowOff>56134</xdr:rowOff>
    </xdr:to>
    <xdr:sp macro="" textlink="">
      <xdr:nvSpPr>
        <xdr:cNvPr id="71" name="楕円 70">
          <a:extLst>
            <a:ext uri="{FF2B5EF4-FFF2-40B4-BE49-F238E27FC236}">
              <a16:creationId xmlns:a16="http://schemas.microsoft.com/office/drawing/2014/main" id="{7FFF6BCB-543C-4E61-8AD2-0DAD6B825DE3}"/>
            </a:ext>
          </a:extLst>
        </xdr:cNvPr>
        <xdr:cNvSpPr/>
      </xdr:nvSpPr>
      <xdr:spPr>
        <a:xfrm>
          <a:off x="4584700" y="578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79011</xdr:rowOff>
    </xdr:from>
    <xdr:ext cx="405111" cy="259045"/>
    <xdr:sp macro="" textlink="">
      <xdr:nvSpPr>
        <xdr:cNvPr id="72" name="【道路】&#10;有形固定資産減価償却率該当値テキスト">
          <a:extLst>
            <a:ext uri="{FF2B5EF4-FFF2-40B4-BE49-F238E27FC236}">
              <a16:creationId xmlns:a16="http://schemas.microsoft.com/office/drawing/2014/main" id="{D96C7980-DD0E-4C80-83C2-B7DDE854E5B1}"/>
            </a:ext>
          </a:extLst>
        </xdr:cNvPr>
        <xdr:cNvSpPr txBox="1"/>
      </xdr:nvSpPr>
      <xdr:spPr>
        <a:xfrm>
          <a:off x="4673600" y="5736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3" name="楕円 72">
          <a:extLst>
            <a:ext uri="{FF2B5EF4-FFF2-40B4-BE49-F238E27FC236}">
              <a16:creationId xmlns:a16="http://schemas.microsoft.com/office/drawing/2014/main" id="{A90171F9-9DAB-41F9-8EF7-EA1203946E0F}"/>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34</xdr:row>
      <xdr:rowOff>5334</xdr:rowOff>
    </xdr:to>
    <xdr:cxnSp macro="">
      <xdr:nvCxnSpPr>
        <xdr:cNvPr id="74" name="直線コネクタ 73">
          <a:extLst>
            <a:ext uri="{FF2B5EF4-FFF2-40B4-BE49-F238E27FC236}">
              <a16:creationId xmlns:a16="http://schemas.microsoft.com/office/drawing/2014/main" id="{2D3255B1-DCC7-4664-AFF8-9F5AE515A03F}"/>
            </a:ext>
          </a:extLst>
        </xdr:cNvPr>
        <xdr:cNvCxnSpPr/>
      </xdr:nvCxnSpPr>
      <xdr:spPr>
        <a:xfrm>
          <a:off x="3797300" y="579120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167132</xdr:rowOff>
    </xdr:from>
    <xdr:to>
      <xdr:col>10</xdr:col>
      <xdr:colOff>165100</xdr:colOff>
      <xdr:row>33</xdr:row>
      <xdr:rowOff>97282</xdr:rowOff>
    </xdr:to>
    <xdr:sp macro="" textlink="">
      <xdr:nvSpPr>
        <xdr:cNvPr id="75" name="楕円 74">
          <a:extLst>
            <a:ext uri="{FF2B5EF4-FFF2-40B4-BE49-F238E27FC236}">
              <a16:creationId xmlns:a16="http://schemas.microsoft.com/office/drawing/2014/main" id="{2344D0A6-47AA-440D-8067-687BC4BBCA13}"/>
            </a:ext>
          </a:extLst>
        </xdr:cNvPr>
        <xdr:cNvSpPr/>
      </xdr:nvSpPr>
      <xdr:spPr>
        <a:xfrm>
          <a:off x="1968500" y="565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32</xdr:row>
      <xdr:rowOff>128270</xdr:rowOff>
    </xdr:from>
    <xdr:to>
      <xdr:col>6</xdr:col>
      <xdr:colOff>38100</xdr:colOff>
      <xdr:row>33</xdr:row>
      <xdr:rowOff>58420</xdr:rowOff>
    </xdr:to>
    <xdr:sp macro="" textlink="">
      <xdr:nvSpPr>
        <xdr:cNvPr id="76" name="楕円 75">
          <a:extLst>
            <a:ext uri="{FF2B5EF4-FFF2-40B4-BE49-F238E27FC236}">
              <a16:creationId xmlns:a16="http://schemas.microsoft.com/office/drawing/2014/main" id="{AD231708-B0F9-48E2-BA71-416DEAD62003}"/>
            </a:ext>
          </a:extLst>
        </xdr:cNvPr>
        <xdr:cNvSpPr/>
      </xdr:nvSpPr>
      <xdr:spPr>
        <a:xfrm>
          <a:off x="1079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7620</xdr:rowOff>
    </xdr:from>
    <xdr:to>
      <xdr:col>10</xdr:col>
      <xdr:colOff>114300</xdr:colOff>
      <xdr:row>33</xdr:row>
      <xdr:rowOff>46482</xdr:rowOff>
    </xdr:to>
    <xdr:cxnSp macro="">
      <xdr:nvCxnSpPr>
        <xdr:cNvPr id="77" name="直線コネクタ 76">
          <a:extLst>
            <a:ext uri="{FF2B5EF4-FFF2-40B4-BE49-F238E27FC236}">
              <a16:creationId xmlns:a16="http://schemas.microsoft.com/office/drawing/2014/main" id="{90C79BBD-1E7F-4EB1-9DEB-3269C5CCB3CB}"/>
            </a:ext>
          </a:extLst>
        </xdr:cNvPr>
        <xdr:cNvCxnSpPr/>
      </xdr:nvCxnSpPr>
      <xdr:spPr>
        <a:xfrm>
          <a:off x="1130300" y="566547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97553</xdr:rowOff>
    </xdr:from>
    <xdr:ext cx="405111" cy="259045"/>
    <xdr:sp macro="" textlink="">
      <xdr:nvSpPr>
        <xdr:cNvPr id="78" name="n_1aveValue【道路】&#10;有形固定資産減価償却率">
          <a:extLst>
            <a:ext uri="{FF2B5EF4-FFF2-40B4-BE49-F238E27FC236}">
              <a16:creationId xmlns:a16="http://schemas.microsoft.com/office/drawing/2014/main" id="{D796B45B-1814-47F9-A677-5EE2192620D3}"/>
            </a:ext>
          </a:extLst>
        </xdr:cNvPr>
        <xdr:cNvSpPr txBox="1"/>
      </xdr:nvSpPr>
      <xdr:spPr>
        <a:xfrm>
          <a:off x="3582044" y="626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118381</xdr:rowOff>
    </xdr:from>
    <xdr:ext cx="405111" cy="259045"/>
    <xdr:sp macro="" textlink="">
      <xdr:nvSpPr>
        <xdr:cNvPr id="79" name="n_2aveValue【道路】&#10;有形固定資産減価償却率">
          <a:extLst>
            <a:ext uri="{FF2B5EF4-FFF2-40B4-BE49-F238E27FC236}">
              <a16:creationId xmlns:a16="http://schemas.microsoft.com/office/drawing/2014/main" id="{7F764E16-97D5-487F-AA7A-3B58E6A69F87}"/>
            </a:ext>
          </a:extLst>
        </xdr:cNvPr>
        <xdr:cNvSpPr txBox="1"/>
      </xdr:nvSpPr>
      <xdr:spPr>
        <a:xfrm>
          <a:off x="2705744" y="594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42689</xdr:rowOff>
    </xdr:from>
    <xdr:ext cx="405111" cy="259045"/>
    <xdr:sp macro="" textlink="">
      <xdr:nvSpPr>
        <xdr:cNvPr id="80" name="n_3aveValue【道路】&#10;有形固定資産減価償却率">
          <a:extLst>
            <a:ext uri="{FF2B5EF4-FFF2-40B4-BE49-F238E27FC236}">
              <a16:creationId xmlns:a16="http://schemas.microsoft.com/office/drawing/2014/main" id="{2F73A9DE-965C-4320-8BE8-E342764BBCA0}"/>
            </a:ext>
          </a:extLst>
        </xdr:cNvPr>
        <xdr:cNvSpPr txBox="1"/>
      </xdr:nvSpPr>
      <xdr:spPr>
        <a:xfrm>
          <a:off x="18167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31259</xdr:rowOff>
    </xdr:from>
    <xdr:ext cx="405111" cy="259045"/>
    <xdr:sp macro="" textlink="">
      <xdr:nvSpPr>
        <xdr:cNvPr id="81" name="n_4aveValue【道路】&#10;有形固定資産減価償却率">
          <a:extLst>
            <a:ext uri="{FF2B5EF4-FFF2-40B4-BE49-F238E27FC236}">
              <a16:creationId xmlns:a16="http://schemas.microsoft.com/office/drawing/2014/main" id="{509FE3D3-45B0-4169-9213-D67D136858E1}"/>
            </a:ext>
          </a:extLst>
        </xdr:cNvPr>
        <xdr:cNvSpPr txBox="1"/>
      </xdr:nvSpPr>
      <xdr:spPr>
        <a:xfrm>
          <a:off x="927744" y="620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2" name="n_1mainValue【道路】&#10;有形固定資産減価償却率">
          <a:extLst>
            <a:ext uri="{FF2B5EF4-FFF2-40B4-BE49-F238E27FC236}">
              <a16:creationId xmlns:a16="http://schemas.microsoft.com/office/drawing/2014/main" id="{C7DADD8A-7878-4648-9796-2B4AF4EC1216}"/>
            </a:ext>
          </a:extLst>
        </xdr:cNvPr>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113809</xdr:rowOff>
    </xdr:from>
    <xdr:ext cx="405111" cy="259045"/>
    <xdr:sp macro="" textlink="">
      <xdr:nvSpPr>
        <xdr:cNvPr id="83" name="n_3mainValue【道路】&#10;有形固定資産減価償却率">
          <a:extLst>
            <a:ext uri="{FF2B5EF4-FFF2-40B4-BE49-F238E27FC236}">
              <a16:creationId xmlns:a16="http://schemas.microsoft.com/office/drawing/2014/main" id="{51524E94-A22A-4515-A783-302443C645D7}"/>
            </a:ext>
          </a:extLst>
        </xdr:cNvPr>
        <xdr:cNvSpPr txBox="1"/>
      </xdr:nvSpPr>
      <xdr:spPr>
        <a:xfrm>
          <a:off x="1816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74947</xdr:rowOff>
    </xdr:from>
    <xdr:ext cx="405111" cy="259045"/>
    <xdr:sp macro="" textlink="">
      <xdr:nvSpPr>
        <xdr:cNvPr id="84" name="n_4mainValue【道路】&#10;有形固定資産減価償却率">
          <a:extLst>
            <a:ext uri="{FF2B5EF4-FFF2-40B4-BE49-F238E27FC236}">
              <a16:creationId xmlns:a16="http://schemas.microsoft.com/office/drawing/2014/main" id="{E982E7DF-51D7-43F5-B0CF-D0970E09EE6F}"/>
            </a:ext>
          </a:extLst>
        </xdr:cNvPr>
        <xdr:cNvSpPr txBox="1"/>
      </xdr:nvSpPr>
      <xdr:spPr>
        <a:xfrm>
          <a:off x="9277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376D9CF6-FFBA-4C04-95BC-7C96E68A29F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B1A90EC1-5484-4A4D-AE69-EA48FFB34F0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356D09F8-6D31-4D71-9C7C-E857B04C9C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4F4EDCFD-A9FD-4196-924A-628250A65DB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6A07302-DFE5-43C8-8E27-F1C21ECFE3B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231C3A13-4C6F-4D3A-BE20-238DBFB8B77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4E78E146-2504-4F63-8290-C6B1822FB1C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D50A0A0-25EA-4AE4-90CC-183898DDE5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10D34E8E-2FAD-40D9-9A2B-48012DB8D22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500596D5-0BA3-49B0-8EC1-70E0AAA5EC3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43</xdr:row>
      <xdr:rowOff>105427</xdr:rowOff>
    </xdr:from>
    <xdr:ext cx="531299" cy="259045"/>
    <xdr:sp macro="" textlink="">
      <xdr:nvSpPr>
        <xdr:cNvPr id="95" name="テキスト ボックス 94">
          <a:extLst>
            <a:ext uri="{FF2B5EF4-FFF2-40B4-BE49-F238E27FC236}">
              <a16:creationId xmlns:a16="http://schemas.microsoft.com/office/drawing/2014/main" id="{DBCCB3E5-D2CB-4197-9860-3C3E032A22C8}"/>
            </a:ext>
          </a:extLst>
        </xdr:cNvPr>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5571A4E8-3C6C-419D-B5DA-04ECDF512FA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67327</xdr:rowOff>
    </xdr:from>
    <xdr:ext cx="531299" cy="259045"/>
    <xdr:sp macro="" textlink="">
      <xdr:nvSpPr>
        <xdr:cNvPr id="97" name="テキスト ボックス 96">
          <a:extLst>
            <a:ext uri="{FF2B5EF4-FFF2-40B4-BE49-F238E27FC236}">
              <a16:creationId xmlns:a16="http://schemas.microsoft.com/office/drawing/2014/main" id="{DEB4654B-C938-4E30-AE90-291250552091}"/>
            </a:ext>
          </a:extLst>
        </xdr:cNvPr>
        <xdr:cNvSpPr txBox="1"/>
      </xdr:nvSpPr>
      <xdr:spPr>
        <a:xfrm>
          <a:off x="6072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F035CF8-5F25-42AE-AE77-CFD72003448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3F934639-2F67-4F4C-9C68-2700AD4DDD8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793F8532-7CED-4639-AFCC-6D9BFD147E1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78532D1C-31A2-4BB9-995C-D5FAB03A4BF5}"/>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6C4CFBA5-8BAB-4006-8897-0C34673757C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5279D699-DA40-4D8E-9D63-2EC117C7243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33DB19E7-65BA-4472-9A39-C9AF256AA04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a:extLst>
            <a:ext uri="{FF2B5EF4-FFF2-40B4-BE49-F238E27FC236}">
              <a16:creationId xmlns:a16="http://schemas.microsoft.com/office/drawing/2014/main" id="{5EBF99AD-C02B-41DC-BA65-3E6D500E2DB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7D4A0B7C-A6D9-4B60-BDF3-9E0D0DAB06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88CF14FA-CA46-4CEB-8918-6930BAEB410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F8B3314F-4940-4843-AB90-82BCBCF382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131902</xdr:rowOff>
    </xdr:from>
    <xdr:to>
      <xdr:col>54</xdr:col>
      <xdr:colOff>189865</xdr:colOff>
      <xdr:row>42</xdr:row>
      <xdr:rowOff>52616</xdr:rowOff>
    </xdr:to>
    <xdr:cxnSp macro="">
      <xdr:nvCxnSpPr>
        <xdr:cNvPr id="109" name="直線コネクタ 108">
          <a:extLst>
            <a:ext uri="{FF2B5EF4-FFF2-40B4-BE49-F238E27FC236}">
              <a16:creationId xmlns:a16="http://schemas.microsoft.com/office/drawing/2014/main" id="{02C16CEF-2921-4E63-8493-EF9997F3AB74}"/>
            </a:ext>
          </a:extLst>
        </xdr:cNvPr>
        <xdr:cNvCxnSpPr/>
      </xdr:nvCxnSpPr>
      <xdr:spPr>
        <a:xfrm flipV="1">
          <a:off x="10476865" y="5961202"/>
          <a:ext cx="0" cy="1292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56443</xdr:rowOff>
    </xdr:from>
    <xdr:ext cx="534377" cy="259045"/>
    <xdr:sp macro="" textlink="">
      <xdr:nvSpPr>
        <xdr:cNvPr id="110" name="【道路】&#10;一人当たり延長最小値テキスト">
          <a:extLst>
            <a:ext uri="{FF2B5EF4-FFF2-40B4-BE49-F238E27FC236}">
              <a16:creationId xmlns:a16="http://schemas.microsoft.com/office/drawing/2014/main" id="{65D3CBF9-3399-4F79-B254-31F4091A32C2}"/>
            </a:ext>
          </a:extLst>
        </xdr:cNvPr>
        <xdr:cNvSpPr txBox="1"/>
      </xdr:nvSpPr>
      <xdr:spPr>
        <a:xfrm>
          <a:off x="10515600" y="725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52616</xdr:rowOff>
    </xdr:from>
    <xdr:to>
      <xdr:col>55</xdr:col>
      <xdr:colOff>88900</xdr:colOff>
      <xdr:row>42</xdr:row>
      <xdr:rowOff>52616</xdr:rowOff>
    </xdr:to>
    <xdr:cxnSp macro="">
      <xdr:nvCxnSpPr>
        <xdr:cNvPr id="111" name="直線コネクタ 110">
          <a:extLst>
            <a:ext uri="{FF2B5EF4-FFF2-40B4-BE49-F238E27FC236}">
              <a16:creationId xmlns:a16="http://schemas.microsoft.com/office/drawing/2014/main" id="{20AD596C-4290-41A7-B487-44A60E388C26}"/>
            </a:ext>
          </a:extLst>
        </xdr:cNvPr>
        <xdr:cNvCxnSpPr/>
      </xdr:nvCxnSpPr>
      <xdr:spPr>
        <a:xfrm>
          <a:off x="10388600" y="7253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78579</xdr:rowOff>
    </xdr:from>
    <xdr:ext cx="534377" cy="259045"/>
    <xdr:sp macro="" textlink="">
      <xdr:nvSpPr>
        <xdr:cNvPr id="112" name="【道路】&#10;一人当たり延長最大値テキスト">
          <a:extLst>
            <a:ext uri="{FF2B5EF4-FFF2-40B4-BE49-F238E27FC236}">
              <a16:creationId xmlns:a16="http://schemas.microsoft.com/office/drawing/2014/main" id="{FEBFB34A-D00D-47C4-8186-1ACAE4B76582}"/>
            </a:ext>
          </a:extLst>
        </xdr:cNvPr>
        <xdr:cNvSpPr txBox="1"/>
      </xdr:nvSpPr>
      <xdr:spPr>
        <a:xfrm>
          <a:off x="10515600" y="573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131902</xdr:rowOff>
    </xdr:from>
    <xdr:to>
      <xdr:col>55</xdr:col>
      <xdr:colOff>88900</xdr:colOff>
      <xdr:row>34</xdr:row>
      <xdr:rowOff>131902</xdr:rowOff>
    </xdr:to>
    <xdr:cxnSp macro="">
      <xdr:nvCxnSpPr>
        <xdr:cNvPr id="113" name="直線コネクタ 112">
          <a:extLst>
            <a:ext uri="{FF2B5EF4-FFF2-40B4-BE49-F238E27FC236}">
              <a16:creationId xmlns:a16="http://schemas.microsoft.com/office/drawing/2014/main" id="{BB88A7F3-5614-440E-BC2B-A88140B8D8B5}"/>
            </a:ext>
          </a:extLst>
        </xdr:cNvPr>
        <xdr:cNvCxnSpPr/>
      </xdr:nvCxnSpPr>
      <xdr:spPr>
        <a:xfrm>
          <a:off x="10388600" y="596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96664</xdr:rowOff>
    </xdr:from>
    <xdr:ext cx="534377" cy="259045"/>
    <xdr:sp macro="" textlink="">
      <xdr:nvSpPr>
        <xdr:cNvPr id="114" name="【道路】&#10;一人当たり延長平均値テキスト">
          <a:extLst>
            <a:ext uri="{FF2B5EF4-FFF2-40B4-BE49-F238E27FC236}">
              <a16:creationId xmlns:a16="http://schemas.microsoft.com/office/drawing/2014/main" id="{3B546C68-7AD1-4ACD-A3CC-7C40C133F1F2}"/>
            </a:ext>
          </a:extLst>
        </xdr:cNvPr>
        <xdr:cNvSpPr txBox="1"/>
      </xdr:nvSpPr>
      <xdr:spPr>
        <a:xfrm>
          <a:off x="10515600" y="6440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73787</xdr:rowOff>
    </xdr:from>
    <xdr:to>
      <xdr:col>55</xdr:col>
      <xdr:colOff>50800</xdr:colOff>
      <xdr:row>39</xdr:row>
      <xdr:rowOff>3937</xdr:rowOff>
    </xdr:to>
    <xdr:sp macro="" textlink="">
      <xdr:nvSpPr>
        <xdr:cNvPr id="115" name="フローチャート: 判断 114">
          <a:extLst>
            <a:ext uri="{FF2B5EF4-FFF2-40B4-BE49-F238E27FC236}">
              <a16:creationId xmlns:a16="http://schemas.microsoft.com/office/drawing/2014/main" id="{59E6C58E-DADA-4A5B-9D6A-2E7358479251}"/>
            </a:ext>
          </a:extLst>
        </xdr:cNvPr>
        <xdr:cNvSpPr/>
      </xdr:nvSpPr>
      <xdr:spPr>
        <a:xfrm>
          <a:off x="10426700" y="658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144729</xdr:rowOff>
    </xdr:from>
    <xdr:to>
      <xdr:col>50</xdr:col>
      <xdr:colOff>165100</xdr:colOff>
      <xdr:row>37</xdr:row>
      <xdr:rowOff>74879</xdr:rowOff>
    </xdr:to>
    <xdr:sp macro="" textlink="">
      <xdr:nvSpPr>
        <xdr:cNvPr id="116" name="フローチャート: 判断 115">
          <a:extLst>
            <a:ext uri="{FF2B5EF4-FFF2-40B4-BE49-F238E27FC236}">
              <a16:creationId xmlns:a16="http://schemas.microsoft.com/office/drawing/2014/main" id="{879EA8DF-B77F-498A-BC1D-ED412A6C803E}"/>
            </a:ext>
          </a:extLst>
        </xdr:cNvPr>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23343</xdr:rowOff>
    </xdr:from>
    <xdr:to>
      <xdr:col>46</xdr:col>
      <xdr:colOff>38100</xdr:colOff>
      <xdr:row>37</xdr:row>
      <xdr:rowOff>124943</xdr:rowOff>
    </xdr:to>
    <xdr:sp macro="" textlink="">
      <xdr:nvSpPr>
        <xdr:cNvPr id="117" name="フローチャート: 判断 116">
          <a:extLst>
            <a:ext uri="{FF2B5EF4-FFF2-40B4-BE49-F238E27FC236}">
              <a16:creationId xmlns:a16="http://schemas.microsoft.com/office/drawing/2014/main" id="{7E0D6734-C683-4291-8A5B-4FC3DA8B465F}"/>
            </a:ext>
          </a:extLst>
        </xdr:cNvPr>
        <xdr:cNvSpPr/>
      </xdr:nvSpPr>
      <xdr:spPr>
        <a:xfrm>
          <a:off x="8699500" y="636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35077</xdr:rowOff>
    </xdr:from>
    <xdr:to>
      <xdr:col>41</xdr:col>
      <xdr:colOff>101600</xdr:colOff>
      <xdr:row>37</xdr:row>
      <xdr:rowOff>136677</xdr:rowOff>
    </xdr:to>
    <xdr:sp macro="" textlink="">
      <xdr:nvSpPr>
        <xdr:cNvPr id="118" name="フローチャート: 判断 117">
          <a:extLst>
            <a:ext uri="{FF2B5EF4-FFF2-40B4-BE49-F238E27FC236}">
              <a16:creationId xmlns:a16="http://schemas.microsoft.com/office/drawing/2014/main" id="{FA0BD828-2B16-48B6-B053-A16D450964C8}"/>
            </a:ext>
          </a:extLst>
        </xdr:cNvPr>
        <xdr:cNvSpPr/>
      </xdr:nvSpPr>
      <xdr:spPr>
        <a:xfrm>
          <a:off x="7810500" y="63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58738</xdr:rowOff>
    </xdr:from>
    <xdr:to>
      <xdr:col>36</xdr:col>
      <xdr:colOff>165100</xdr:colOff>
      <xdr:row>37</xdr:row>
      <xdr:rowOff>160338</xdr:rowOff>
    </xdr:to>
    <xdr:sp macro="" textlink="">
      <xdr:nvSpPr>
        <xdr:cNvPr id="119" name="フローチャート: 判断 118">
          <a:extLst>
            <a:ext uri="{FF2B5EF4-FFF2-40B4-BE49-F238E27FC236}">
              <a16:creationId xmlns:a16="http://schemas.microsoft.com/office/drawing/2014/main" id="{CE321A93-F069-42D5-AE8E-8A01F28049F1}"/>
            </a:ext>
          </a:extLst>
        </xdr:cNvPr>
        <xdr:cNvSpPr/>
      </xdr:nvSpPr>
      <xdr:spPr>
        <a:xfrm>
          <a:off x="6921500" y="640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613D8AF-BDF0-4877-B8D2-974B4EA6D1D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41FA616-5D46-4401-80AC-01B82E7665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76312FD8-4337-49AA-AF5D-278FB11961E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DFD16F2-FCCF-41AA-A4F4-E7E621D6C31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51BB73A-9110-4782-B2F5-C462492C624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94742</xdr:rowOff>
    </xdr:from>
    <xdr:to>
      <xdr:col>55</xdr:col>
      <xdr:colOff>50800</xdr:colOff>
      <xdr:row>39</xdr:row>
      <xdr:rowOff>24892</xdr:rowOff>
    </xdr:to>
    <xdr:sp macro="" textlink="">
      <xdr:nvSpPr>
        <xdr:cNvPr id="125" name="楕円 124">
          <a:extLst>
            <a:ext uri="{FF2B5EF4-FFF2-40B4-BE49-F238E27FC236}">
              <a16:creationId xmlns:a16="http://schemas.microsoft.com/office/drawing/2014/main" id="{7743027A-289E-4D06-8819-8317E215D395}"/>
            </a:ext>
          </a:extLst>
        </xdr:cNvPr>
        <xdr:cNvSpPr/>
      </xdr:nvSpPr>
      <xdr:spPr>
        <a:xfrm>
          <a:off x="10426700" y="66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73169</xdr:rowOff>
    </xdr:from>
    <xdr:ext cx="534377" cy="259045"/>
    <xdr:sp macro="" textlink="">
      <xdr:nvSpPr>
        <xdr:cNvPr id="126" name="【道路】&#10;一人当たり延長該当値テキスト">
          <a:extLst>
            <a:ext uri="{FF2B5EF4-FFF2-40B4-BE49-F238E27FC236}">
              <a16:creationId xmlns:a16="http://schemas.microsoft.com/office/drawing/2014/main" id="{FF6FEAF1-EF1C-4F65-AE3C-2AAE268F1A16}"/>
            </a:ext>
          </a:extLst>
        </xdr:cNvPr>
        <xdr:cNvSpPr txBox="1"/>
      </xdr:nvSpPr>
      <xdr:spPr>
        <a:xfrm>
          <a:off x="10515600" y="65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115888</xdr:rowOff>
    </xdr:from>
    <xdr:to>
      <xdr:col>50</xdr:col>
      <xdr:colOff>165100</xdr:colOff>
      <xdr:row>39</xdr:row>
      <xdr:rowOff>46038</xdr:rowOff>
    </xdr:to>
    <xdr:sp macro="" textlink="">
      <xdr:nvSpPr>
        <xdr:cNvPr id="127" name="楕円 126">
          <a:extLst>
            <a:ext uri="{FF2B5EF4-FFF2-40B4-BE49-F238E27FC236}">
              <a16:creationId xmlns:a16="http://schemas.microsoft.com/office/drawing/2014/main" id="{75757432-D32D-4567-90CF-3FF18EC29939}"/>
            </a:ext>
          </a:extLst>
        </xdr:cNvPr>
        <xdr:cNvSpPr/>
      </xdr:nvSpPr>
      <xdr:spPr>
        <a:xfrm>
          <a:off x="9588500" y="663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145542</xdr:rowOff>
    </xdr:from>
    <xdr:to>
      <xdr:col>55</xdr:col>
      <xdr:colOff>0</xdr:colOff>
      <xdr:row>38</xdr:row>
      <xdr:rowOff>166688</xdr:rowOff>
    </xdr:to>
    <xdr:cxnSp macro="">
      <xdr:nvCxnSpPr>
        <xdr:cNvPr id="128" name="直線コネクタ 127">
          <a:extLst>
            <a:ext uri="{FF2B5EF4-FFF2-40B4-BE49-F238E27FC236}">
              <a16:creationId xmlns:a16="http://schemas.microsoft.com/office/drawing/2014/main" id="{EDC234F2-D46D-40A0-B141-8B16065847AD}"/>
            </a:ext>
          </a:extLst>
        </xdr:cNvPr>
        <xdr:cNvCxnSpPr/>
      </xdr:nvCxnSpPr>
      <xdr:spPr>
        <a:xfrm flipV="1">
          <a:off x="9639300" y="6660642"/>
          <a:ext cx="8382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51879</xdr:rowOff>
    </xdr:from>
    <xdr:to>
      <xdr:col>41</xdr:col>
      <xdr:colOff>101600</xdr:colOff>
      <xdr:row>37</xdr:row>
      <xdr:rowOff>153479</xdr:rowOff>
    </xdr:to>
    <xdr:sp macro="" textlink="">
      <xdr:nvSpPr>
        <xdr:cNvPr id="129" name="楕円 128">
          <a:extLst>
            <a:ext uri="{FF2B5EF4-FFF2-40B4-BE49-F238E27FC236}">
              <a16:creationId xmlns:a16="http://schemas.microsoft.com/office/drawing/2014/main" id="{88D9308F-4349-4C35-B5E2-8692C47206D7}"/>
            </a:ext>
          </a:extLst>
        </xdr:cNvPr>
        <xdr:cNvSpPr/>
      </xdr:nvSpPr>
      <xdr:spPr>
        <a:xfrm>
          <a:off x="7810500" y="639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68186</xdr:rowOff>
    </xdr:from>
    <xdr:to>
      <xdr:col>36</xdr:col>
      <xdr:colOff>165100</xdr:colOff>
      <xdr:row>37</xdr:row>
      <xdr:rowOff>169787</xdr:rowOff>
    </xdr:to>
    <xdr:sp macro="" textlink="">
      <xdr:nvSpPr>
        <xdr:cNvPr id="130" name="楕円 129">
          <a:extLst>
            <a:ext uri="{FF2B5EF4-FFF2-40B4-BE49-F238E27FC236}">
              <a16:creationId xmlns:a16="http://schemas.microsoft.com/office/drawing/2014/main" id="{6E6A066A-C4CF-41BB-8A38-BCBCB75226D0}"/>
            </a:ext>
          </a:extLst>
        </xdr:cNvPr>
        <xdr:cNvSpPr/>
      </xdr:nvSpPr>
      <xdr:spPr>
        <a:xfrm>
          <a:off x="6921500" y="6411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102679</xdr:rowOff>
    </xdr:from>
    <xdr:to>
      <xdr:col>41</xdr:col>
      <xdr:colOff>50800</xdr:colOff>
      <xdr:row>37</xdr:row>
      <xdr:rowOff>118986</xdr:rowOff>
    </xdr:to>
    <xdr:cxnSp macro="">
      <xdr:nvCxnSpPr>
        <xdr:cNvPr id="131" name="直線コネクタ 130">
          <a:extLst>
            <a:ext uri="{FF2B5EF4-FFF2-40B4-BE49-F238E27FC236}">
              <a16:creationId xmlns:a16="http://schemas.microsoft.com/office/drawing/2014/main" id="{10A3B3B1-2B3E-48D7-B15D-B7B8A5207DD4}"/>
            </a:ext>
          </a:extLst>
        </xdr:cNvPr>
        <xdr:cNvCxnSpPr/>
      </xdr:nvCxnSpPr>
      <xdr:spPr>
        <a:xfrm flipV="1">
          <a:off x="6972300" y="644632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91406</xdr:rowOff>
    </xdr:from>
    <xdr:ext cx="534377" cy="259045"/>
    <xdr:sp macro="" textlink="">
      <xdr:nvSpPr>
        <xdr:cNvPr id="132" name="n_1aveValue【道路】&#10;一人当たり延長">
          <a:extLst>
            <a:ext uri="{FF2B5EF4-FFF2-40B4-BE49-F238E27FC236}">
              <a16:creationId xmlns:a16="http://schemas.microsoft.com/office/drawing/2014/main" id="{1EF7DA0C-ABF9-496A-B66E-EA09D6D77E11}"/>
            </a:ext>
          </a:extLst>
        </xdr:cNvPr>
        <xdr:cNvSpPr txBox="1"/>
      </xdr:nvSpPr>
      <xdr:spPr>
        <a:xfrm>
          <a:off x="9359411" y="6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141470</xdr:rowOff>
    </xdr:from>
    <xdr:ext cx="534377" cy="259045"/>
    <xdr:sp macro="" textlink="">
      <xdr:nvSpPr>
        <xdr:cNvPr id="133" name="n_2aveValue【道路】&#10;一人当たり延長">
          <a:extLst>
            <a:ext uri="{FF2B5EF4-FFF2-40B4-BE49-F238E27FC236}">
              <a16:creationId xmlns:a16="http://schemas.microsoft.com/office/drawing/2014/main" id="{39A1C32E-3C38-41C2-9616-AEB750097368}"/>
            </a:ext>
          </a:extLst>
        </xdr:cNvPr>
        <xdr:cNvSpPr txBox="1"/>
      </xdr:nvSpPr>
      <xdr:spPr>
        <a:xfrm>
          <a:off x="8483111" y="614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153204</xdr:rowOff>
    </xdr:from>
    <xdr:ext cx="534377" cy="259045"/>
    <xdr:sp macro="" textlink="">
      <xdr:nvSpPr>
        <xdr:cNvPr id="134" name="n_3aveValue【道路】&#10;一人当たり延長">
          <a:extLst>
            <a:ext uri="{FF2B5EF4-FFF2-40B4-BE49-F238E27FC236}">
              <a16:creationId xmlns:a16="http://schemas.microsoft.com/office/drawing/2014/main" id="{D20E12F1-66F3-4660-94B6-D8E0F6133DF0}"/>
            </a:ext>
          </a:extLst>
        </xdr:cNvPr>
        <xdr:cNvSpPr txBox="1"/>
      </xdr:nvSpPr>
      <xdr:spPr>
        <a:xfrm>
          <a:off x="7594111" y="615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5415</xdr:rowOff>
    </xdr:from>
    <xdr:ext cx="534377" cy="259045"/>
    <xdr:sp macro="" textlink="">
      <xdr:nvSpPr>
        <xdr:cNvPr id="135" name="n_4aveValue【道路】&#10;一人当たり延長">
          <a:extLst>
            <a:ext uri="{FF2B5EF4-FFF2-40B4-BE49-F238E27FC236}">
              <a16:creationId xmlns:a16="http://schemas.microsoft.com/office/drawing/2014/main" id="{366CC9F6-8484-4211-96B9-30E307EB918A}"/>
            </a:ext>
          </a:extLst>
        </xdr:cNvPr>
        <xdr:cNvSpPr txBox="1"/>
      </xdr:nvSpPr>
      <xdr:spPr>
        <a:xfrm>
          <a:off x="6705111" y="617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37165</xdr:rowOff>
    </xdr:from>
    <xdr:ext cx="534377" cy="259045"/>
    <xdr:sp macro="" textlink="">
      <xdr:nvSpPr>
        <xdr:cNvPr id="136" name="n_1mainValue【道路】&#10;一人当たり延長">
          <a:extLst>
            <a:ext uri="{FF2B5EF4-FFF2-40B4-BE49-F238E27FC236}">
              <a16:creationId xmlns:a16="http://schemas.microsoft.com/office/drawing/2014/main" id="{B50B539A-3DF8-4304-9C19-CD7BFB132F45}"/>
            </a:ext>
          </a:extLst>
        </xdr:cNvPr>
        <xdr:cNvSpPr txBox="1"/>
      </xdr:nvSpPr>
      <xdr:spPr>
        <a:xfrm>
          <a:off x="9359411" y="672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144607</xdr:rowOff>
    </xdr:from>
    <xdr:ext cx="534377" cy="259045"/>
    <xdr:sp macro="" textlink="">
      <xdr:nvSpPr>
        <xdr:cNvPr id="137" name="n_3mainValue【道路】&#10;一人当たり延長">
          <a:extLst>
            <a:ext uri="{FF2B5EF4-FFF2-40B4-BE49-F238E27FC236}">
              <a16:creationId xmlns:a16="http://schemas.microsoft.com/office/drawing/2014/main" id="{96F63A8E-57EF-42EF-8B02-D6F46AE8D616}"/>
            </a:ext>
          </a:extLst>
        </xdr:cNvPr>
        <xdr:cNvSpPr txBox="1"/>
      </xdr:nvSpPr>
      <xdr:spPr>
        <a:xfrm>
          <a:off x="7594111" y="64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160914</xdr:rowOff>
    </xdr:from>
    <xdr:ext cx="534377" cy="259045"/>
    <xdr:sp macro="" textlink="">
      <xdr:nvSpPr>
        <xdr:cNvPr id="138" name="n_4mainValue【道路】&#10;一人当たり延長">
          <a:extLst>
            <a:ext uri="{FF2B5EF4-FFF2-40B4-BE49-F238E27FC236}">
              <a16:creationId xmlns:a16="http://schemas.microsoft.com/office/drawing/2014/main" id="{019CE4EC-D420-49AC-83C4-521FBCD884B8}"/>
            </a:ext>
          </a:extLst>
        </xdr:cNvPr>
        <xdr:cNvSpPr txBox="1"/>
      </xdr:nvSpPr>
      <xdr:spPr>
        <a:xfrm>
          <a:off x="6705111" y="650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EA8A3B40-1431-435F-9143-42C78E5776F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C5E56DFC-9B86-4891-903E-FDCCD07195C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EFF1D114-35F8-451B-83D2-7318D7FC2EB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1725CFE2-028E-452A-A5E1-62E33FEB076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632E2616-F4DC-4E86-8C0A-0A18AA7EBED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7111DAF3-90C1-4776-B647-E98ADD3A9C8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5A66B868-2EA5-43A2-BE57-5BA153DEAA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5D9DD063-79C6-4B5E-830F-5468635B751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339361C3-FAD5-41E5-8EC7-65A5D6C35C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7D93C53A-E09C-4E11-A602-30746F8CC16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9" name="テキスト ボックス 148">
          <a:extLst>
            <a:ext uri="{FF2B5EF4-FFF2-40B4-BE49-F238E27FC236}">
              <a16:creationId xmlns:a16="http://schemas.microsoft.com/office/drawing/2014/main" id="{2A876C41-488C-4E8F-B462-0C0C68DC58B7}"/>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50" name="直線コネクタ 149">
          <a:extLst>
            <a:ext uri="{FF2B5EF4-FFF2-40B4-BE49-F238E27FC236}">
              <a16:creationId xmlns:a16="http://schemas.microsoft.com/office/drawing/2014/main" id="{9644F9F3-0B73-44CD-AE14-7BE7DAB36C1D}"/>
            </a:ext>
          </a:extLst>
        </xdr:cNvPr>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51" name="テキスト ボックス 150">
          <a:extLst>
            <a:ext uri="{FF2B5EF4-FFF2-40B4-BE49-F238E27FC236}">
              <a16:creationId xmlns:a16="http://schemas.microsoft.com/office/drawing/2014/main" id="{ECD22CCF-5DD9-411A-BCE4-627B5F75D52C}"/>
            </a:ext>
          </a:extLst>
        </xdr:cNvPr>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a:extLst>
            <a:ext uri="{FF2B5EF4-FFF2-40B4-BE49-F238E27FC236}">
              <a16:creationId xmlns:a16="http://schemas.microsoft.com/office/drawing/2014/main" id="{EA1F683B-A8CF-4401-8E8A-643E77AFBE4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a:extLst>
            <a:ext uri="{FF2B5EF4-FFF2-40B4-BE49-F238E27FC236}">
              <a16:creationId xmlns:a16="http://schemas.microsoft.com/office/drawing/2014/main" id="{3475179C-DD23-4B74-9159-F91C3BE439F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54" name="直線コネクタ 153">
          <a:extLst>
            <a:ext uri="{FF2B5EF4-FFF2-40B4-BE49-F238E27FC236}">
              <a16:creationId xmlns:a16="http://schemas.microsoft.com/office/drawing/2014/main" id="{7F2F047F-6C0B-4173-B417-2FB407817B0E}"/>
            </a:ext>
          </a:extLst>
        </xdr:cNvPr>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55" name="テキスト ボックス 154">
          <a:extLst>
            <a:ext uri="{FF2B5EF4-FFF2-40B4-BE49-F238E27FC236}">
              <a16:creationId xmlns:a16="http://schemas.microsoft.com/office/drawing/2014/main" id="{9280075C-2FBF-4E0A-AAD8-1CF336651CA3}"/>
            </a:ext>
          </a:extLst>
        </xdr:cNvPr>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8D64B10-411D-449C-898C-DAD3F1001CF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a:extLst>
            <a:ext uri="{FF2B5EF4-FFF2-40B4-BE49-F238E27FC236}">
              <a16:creationId xmlns:a16="http://schemas.microsoft.com/office/drawing/2014/main" id="{1081A6A8-1492-4A3E-9BB7-6D8AEED54AFE}"/>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9857A0DA-C434-420C-BA91-D921CE84DA4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5715</xdr:rowOff>
    </xdr:to>
    <xdr:cxnSp macro="">
      <xdr:nvCxnSpPr>
        <xdr:cNvPr id="159" name="直線コネクタ 158">
          <a:extLst>
            <a:ext uri="{FF2B5EF4-FFF2-40B4-BE49-F238E27FC236}">
              <a16:creationId xmlns:a16="http://schemas.microsoft.com/office/drawing/2014/main" id="{63F78146-64C0-4796-B8FC-715B1C7B7F05}"/>
            </a:ext>
          </a:extLst>
        </xdr:cNvPr>
        <xdr:cNvCxnSpPr/>
      </xdr:nvCxnSpPr>
      <xdr:spPr>
        <a:xfrm flipV="1">
          <a:off x="4634865" y="972693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9542</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8B26C3B0-DB88-4D7E-ABBF-50C405C322E5}"/>
            </a:ext>
          </a:extLst>
        </xdr:cNvPr>
        <xdr:cNvSpPr txBox="1"/>
      </xdr:nvSpPr>
      <xdr:spPr>
        <a:xfrm>
          <a:off x="4673600"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xdr:rowOff>
    </xdr:from>
    <xdr:to>
      <xdr:col>24</xdr:col>
      <xdr:colOff>152400</xdr:colOff>
      <xdr:row>64</xdr:row>
      <xdr:rowOff>5715</xdr:rowOff>
    </xdr:to>
    <xdr:cxnSp macro="">
      <xdr:nvCxnSpPr>
        <xdr:cNvPr id="161" name="直線コネクタ 160">
          <a:extLst>
            <a:ext uri="{FF2B5EF4-FFF2-40B4-BE49-F238E27FC236}">
              <a16:creationId xmlns:a16="http://schemas.microsoft.com/office/drawing/2014/main" id="{CD0C369A-B10A-441F-8301-251FF69F390B}"/>
            </a:ext>
          </a:extLst>
        </xdr:cNvPr>
        <xdr:cNvCxnSpPr/>
      </xdr:nvCxnSpPr>
      <xdr:spPr>
        <a:xfrm>
          <a:off x="4546600" y="1097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7E5576A-7A4A-489E-970D-1D5A578B4EE8}"/>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63" name="直線コネクタ 162">
          <a:extLst>
            <a:ext uri="{FF2B5EF4-FFF2-40B4-BE49-F238E27FC236}">
              <a16:creationId xmlns:a16="http://schemas.microsoft.com/office/drawing/2014/main" id="{9F7425F3-604E-43DC-BAC0-10B7641B61B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133367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3857B1D3-F502-4A98-B8C6-F28652C5333D}"/>
            </a:ext>
          </a:extLst>
        </xdr:cNvPr>
        <xdr:cNvSpPr txBox="1"/>
      </xdr:nvSpPr>
      <xdr:spPr>
        <a:xfrm>
          <a:off x="4673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65" name="フローチャート: 判断 164">
          <a:extLst>
            <a:ext uri="{FF2B5EF4-FFF2-40B4-BE49-F238E27FC236}">
              <a16:creationId xmlns:a16="http://schemas.microsoft.com/office/drawing/2014/main" id="{A3104B20-E7A8-4758-A220-E2A328EBA3CC}"/>
            </a:ext>
          </a:extLst>
        </xdr:cNvPr>
        <xdr:cNvSpPr/>
      </xdr:nvSpPr>
      <xdr:spPr>
        <a:xfrm>
          <a:off x="4584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149225</xdr:rowOff>
    </xdr:from>
    <xdr:to>
      <xdr:col>20</xdr:col>
      <xdr:colOff>38100</xdr:colOff>
      <xdr:row>60</xdr:row>
      <xdr:rowOff>79375</xdr:rowOff>
    </xdr:to>
    <xdr:sp macro="" textlink="">
      <xdr:nvSpPr>
        <xdr:cNvPr id="166" name="フローチャート: 判断 165">
          <a:extLst>
            <a:ext uri="{FF2B5EF4-FFF2-40B4-BE49-F238E27FC236}">
              <a16:creationId xmlns:a16="http://schemas.microsoft.com/office/drawing/2014/main" id="{009BB9C7-C66A-4458-AFB7-C7E54A8742AD}"/>
            </a:ext>
          </a:extLst>
        </xdr:cNvPr>
        <xdr:cNvSpPr/>
      </xdr:nvSpPr>
      <xdr:spPr>
        <a:xfrm>
          <a:off x="3746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67" name="フローチャート: 判断 166">
          <a:extLst>
            <a:ext uri="{FF2B5EF4-FFF2-40B4-BE49-F238E27FC236}">
              <a16:creationId xmlns:a16="http://schemas.microsoft.com/office/drawing/2014/main" id="{03D2DB5D-7064-401C-89DD-D3001A1CF97E}"/>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68" name="フローチャート: 判断 167">
          <a:extLst>
            <a:ext uri="{FF2B5EF4-FFF2-40B4-BE49-F238E27FC236}">
              <a16:creationId xmlns:a16="http://schemas.microsoft.com/office/drawing/2014/main" id="{9C8845C7-DA5B-4F4B-B8D3-0C396F7739FB}"/>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63500</xdr:rowOff>
    </xdr:from>
    <xdr:to>
      <xdr:col>6</xdr:col>
      <xdr:colOff>38100</xdr:colOff>
      <xdr:row>59</xdr:row>
      <xdr:rowOff>165100</xdr:rowOff>
    </xdr:to>
    <xdr:sp macro="" textlink="">
      <xdr:nvSpPr>
        <xdr:cNvPr id="169" name="フローチャート: 判断 168">
          <a:extLst>
            <a:ext uri="{FF2B5EF4-FFF2-40B4-BE49-F238E27FC236}">
              <a16:creationId xmlns:a16="http://schemas.microsoft.com/office/drawing/2014/main" id="{32E380B3-2004-47C1-B37C-717D4E09813C}"/>
            </a:ext>
          </a:extLst>
        </xdr:cNvPr>
        <xdr:cNvSpPr/>
      </xdr:nvSpPr>
      <xdr:spPr>
        <a:xfrm>
          <a:off x="1079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1FE2C9BD-AC11-438B-966E-AC2F50DD9DB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C2BDBF1E-5419-4B07-BCA5-B8A111085EE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CE2C2D4C-13BA-422C-ADC8-5FF41AA751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C2EFED1D-F4CD-457B-B7D5-1B44963F34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65DB4018-F141-4107-960D-1ADBFD3744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75" name="楕円 174">
          <a:extLst>
            <a:ext uri="{FF2B5EF4-FFF2-40B4-BE49-F238E27FC236}">
              <a16:creationId xmlns:a16="http://schemas.microsoft.com/office/drawing/2014/main" id="{BDC09479-471F-440F-A882-5FA6CAC4A37B}"/>
            </a:ext>
          </a:extLst>
        </xdr:cNvPr>
        <xdr:cNvSpPr/>
      </xdr:nvSpPr>
      <xdr:spPr>
        <a:xfrm>
          <a:off x="45847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86377</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C49AE391-873E-4C01-85E5-B21D1C714747}"/>
            </a:ext>
          </a:extLst>
        </xdr:cNvPr>
        <xdr:cNvSpPr txBox="1"/>
      </xdr:nvSpPr>
      <xdr:spPr>
        <a:xfrm>
          <a:off x="467360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143510</xdr:rowOff>
    </xdr:from>
    <xdr:to>
      <xdr:col>20</xdr:col>
      <xdr:colOff>38100</xdr:colOff>
      <xdr:row>58</xdr:row>
      <xdr:rowOff>73660</xdr:rowOff>
    </xdr:to>
    <xdr:sp macro="" textlink="">
      <xdr:nvSpPr>
        <xdr:cNvPr id="177" name="楕円 176">
          <a:extLst>
            <a:ext uri="{FF2B5EF4-FFF2-40B4-BE49-F238E27FC236}">
              <a16:creationId xmlns:a16="http://schemas.microsoft.com/office/drawing/2014/main" id="{3A3B68EE-B380-4BCB-B471-262268783DD0}"/>
            </a:ext>
          </a:extLst>
        </xdr:cNvPr>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22860</xdr:rowOff>
    </xdr:from>
    <xdr:to>
      <xdr:col>24</xdr:col>
      <xdr:colOff>63500</xdr:colOff>
      <xdr:row>58</xdr:row>
      <xdr:rowOff>114300</xdr:rowOff>
    </xdr:to>
    <xdr:cxnSp macro="">
      <xdr:nvCxnSpPr>
        <xdr:cNvPr id="178" name="直線コネクタ 177">
          <a:extLst>
            <a:ext uri="{FF2B5EF4-FFF2-40B4-BE49-F238E27FC236}">
              <a16:creationId xmlns:a16="http://schemas.microsoft.com/office/drawing/2014/main" id="{9FF97079-486A-4C01-80B1-7B42EF056DFB}"/>
            </a:ext>
          </a:extLst>
        </xdr:cNvPr>
        <xdr:cNvCxnSpPr/>
      </xdr:nvCxnSpPr>
      <xdr:spPr>
        <a:xfrm>
          <a:off x="3797300" y="9966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79" name="楕円 178">
          <a:extLst>
            <a:ext uri="{FF2B5EF4-FFF2-40B4-BE49-F238E27FC236}">
              <a16:creationId xmlns:a16="http://schemas.microsoft.com/office/drawing/2014/main" id="{6F16045B-C4A0-40AE-88C7-E4A849CA9EB0}"/>
            </a:ext>
          </a:extLst>
        </xdr:cNvPr>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29210</xdr:rowOff>
    </xdr:from>
    <xdr:to>
      <xdr:col>6</xdr:col>
      <xdr:colOff>38100</xdr:colOff>
      <xdr:row>56</xdr:row>
      <xdr:rowOff>130810</xdr:rowOff>
    </xdr:to>
    <xdr:sp macro="" textlink="">
      <xdr:nvSpPr>
        <xdr:cNvPr id="180" name="楕円 179">
          <a:extLst>
            <a:ext uri="{FF2B5EF4-FFF2-40B4-BE49-F238E27FC236}">
              <a16:creationId xmlns:a16="http://schemas.microsoft.com/office/drawing/2014/main" id="{EBACEC15-53D2-42AC-95C9-8604A2670F96}"/>
            </a:ext>
          </a:extLst>
        </xdr:cNvPr>
        <xdr:cNvSpPr/>
      </xdr:nvSpPr>
      <xdr:spPr>
        <a:xfrm>
          <a:off x="1079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80010</xdr:rowOff>
    </xdr:from>
    <xdr:to>
      <xdr:col>10</xdr:col>
      <xdr:colOff>114300</xdr:colOff>
      <xdr:row>57</xdr:row>
      <xdr:rowOff>5715</xdr:rowOff>
    </xdr:to>
    <xdr:cxnSp macro="">
      <xdr:nvCxnSpPr>
        <xdr:cNvPr id="181" name="直線コネクタ 180">
          <a:extLst>
            <a:ext uri="{FF2B5EF4-FFF2-40B4-BE49-F238E27FC236}">
              <a16:creationId xmlns:a16="http://schemas.microsoft.com/office/drawing/2014/main" id="{420C45EE-AA7A-4027-84A1-14561DB4B567}"/>
            </a:ext>
          </a:extLst>
        </xdr:cNvPr>
        <xdr:cNvCxnSpPr/>
      </xdr:nvCxnSpPr>
      <xdr:spPr>
        <a:xfrm>
          <a:off x="1130300" y="96812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70502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CDF9732-BBD6-4368-AE42-5F801749977F}"/>
            </a:ext>
          </a:extLst>
        </xdr:cNvPr>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FE85E581-CCE2-4133-9B3C-E35FADEAFC78}"/>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AE401A68-43A6-4E10-B3C5-C62677FDBDC0}"/>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156227</xdr:rowOff>
    </xdr:from>
    <xdr:ext cx="405111" cy="259045"/>
    <xdr:sp macro="" textlink="">
      <xdr:nvSpPr>
        <xdr:cNvPr id="185" name="n_4aveValue【橋りょう・トンネル】&#10;有形固定資産減価償却率">
          <a:extLst>
            <a:ext uri="{FF2B5EF4-FFF2-40B4-BE49-F238E27FC236}">
              <a16:creationId xmlns:a16="http://schemas.microsoft.com/office/drawing/2014/main" id="{C594D46F-3AD0-440C-844D-26CEB440336A}"/>
            </a:ext>
          </a:extLst>
        </xdr:cNvPr>
        <xdr:cNvSpPr txBox="1"/>
      </xdr:nvSpPr>
      <xdr:spPr>
        <a:xfrm>
          <a:off x="92774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90187</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15DE8A2C-7C54-42BC-8F19-74085330C54A}"/>
            </a:ext>
          </a:extLst>
        </xdr:cNvPr>
        <xdr:cNvSpPr txBox="1"/>
      </xdr:nvSpPr>
      <xdr:spPr>
        <a:xfrm>
          <a:off x="35820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73042</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2986830A-EBA8-4F9B-9B8F-9BB36A75427C}"/>
            </a:ext>
          </a:extLst>
        </xdr:cNvPr>
        <xdr:cNvSpPr txBox="1"/>
      </xdr:nvSpPr>
      <xdr:spPr>
        <a:xfrm>
          <a:off x="1816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147337</xdr:rowOff>
    </xdr:from>
    <xdr:ext cx="405111" cy="259045"/>
    <xdr:sp macro="" textlink="">
      <xdr:nvSpPr>
        <xdr:cNvPr id="188" name="n_4mainValue【橋りょう・トンネル】&#10;有形固定資産減価償却率">
          <a:extLst>
            <a:ext uri="{FF2B5EF4-FFF2-40B4-BE49-F238E27FC236}">
              <a16:creationId xmlns:a16="http://schemas.microsoft.com/office/drawing/2014/main" id="{1A551FF6-2EFF-4ADB-A959-A10DFC44AF86}"/>
            </a:ext>
          </a:extLst>
        </xdr:cNvPr>
        <xdr:cNvSpPr txBox="1"/>
      </xdr:nvSpPr>
      <xdr:spPr>
        <a:xfrm>
          <a:off x="927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D3AEDFD2-24BE-4D27-98A3-E765979FD6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D8B7F716-13E8-4FCD-B889-E784637D596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DC5115FC-6F2F-4A76-946D-9796268B3A3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E65A4716-29E4-4489-85DC-FD375BEB3AC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A90C31AD-17B0-4F1D-8EA3-D74A0D0492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7ADF927-9B27-4178-BCA7-D78D303C4E8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A9EFA48A-72A8-4FBF-A5BA-195BA8D84BA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E9CE4F28-EF2F-4D1C-AA6B-FD4B7E82352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55D02A74-83A5-41E8-B355-55251DCB54D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39C53C3D-74AF-4442-B22D-A96E5C74BE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a:extLst>
            <a:ext uri="{FF2B5EF4-FFF2-40B4-BE49-F238E27FC236}">
              <a16:creationId xmlns:a16="http://schemas.microsoft.com/office/drawing/2014/main" id="{E868D421-34BB-4203-902A-00D93CC5AF6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a:extLst>
            <a:ext uri="{FF2B5EF4-FFF2-40B4-BE49-F238E27FC236}">
              <a16:creationId xmlns:a16="http://schemas.microsoft.com/office/drawing/2014/main" id="{6BF00B8E-35C4-49FA-8BBC-27903A84EDFD}"/>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a:extLst>
            <a:ext uri="{FF2B5EF4-FFF2-40B4-BE49-F238E27FC236}">
              <a16:creationId xmlns:a16="http://schemas.microsoft.com/office/drawing/2014/main" id="{950172D2-4AF0-42EB-91DD-E74F0A38BFF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a:extLst>
            <a:ext uri="{FF2B5EF4-FFF2-40B4-BE49-F238E27FC236}">
              <a16:creationId xmlns:a16="http://schemas.microsoft.com/office/drawing/2014/main" id="{AA0F5E9B-FD3E-4893-B085-C1E6A27672D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a:extLst>
            <a:ext uri="{FF2B5EF4-FFF2-40B4-BE49-F238E27FC236}">
              <a16:creationId xmlns:a16="http://schemas.microsoft.com/office/drawing/2014/main" id="{5BB97F4D-C1A4-4630-8A6E-85DC17F12F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a:extLst>
            <a:ext uri="{FF2B5EF4-FFF2-40B4-BE49-F238E27FC236}">
              <a16:creationId xmlns:a16="http://schemas.microsoft.com/office/drawing/2014/main" id="{22B10472-77F7-4B2F-8B8D-874035710C7D}"/>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a:extLst>
            <a:ext uri="{FF2B5EF4-FFF2-40B4-BE49-F238E27FC236}">
              <a16:creationId xmlns:a16="http://schemas.microsoft.com/office/drawing/2014/main" id="{FAEADA83-C0AB-4AA8-A7C9-F1EAF54B32B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a:extLst>
            <a:ext uri="{FF2B5EF4-FFF2-40B4-BE49-F238E27FC236}">
              <a16:creationId xmlns:a16="http://schemas.microsoft.com/office/drawing/2014/main" id="{FAD38256-3243-470C-A7AF-21C236CB024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a:extLst>
            <a:ext uri="{FF2B5EF4-FFF2-40B4-BE49-F238E27FC236}">
              <a16:creationId xmlns:a16="http://schemas.microsoft.com/office/drawing/2014/main" id="{53422B37-88B2-44F8-8E7E-89915AAB3E58}"/>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8" name="テキスト ボックス 207">
          <a:extLst>
            <a:ext uri="{FF2B5EF4-FFF2-40B4-BE49-F238E27FC236}">
              <a16:creationId xmlns:a16="http://schemas.microsoft.com/office/drawing/2014/main" id="{B572AFB5-A6E2-403D-B334-A1761942995A}"/>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a:extLst>
            <a:ext uri="{FF2B5EF4-FFF2-40B4-BE49-F238E27FC236}">
              <a16:creationId xmlns:a16="http://schemas.microsoft.com/office/drawing/2014/main" id="{FD3DA058-4F59-4C3B-81BE-0B28D84055C9}"/>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a:extLst>
            <a:ext uri="{FF2B5EF4-FFF2-40B4-BE49-F238E27FC236}">
              <a16:creationId xmlns:a16="http://schemas.microsoft.com/office/drawing/2014/main" id="{073BB5F8-B7F7-4FA3-A2E8-3BBD1A8440D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E263766B-2DF5-44D4-92C6-2FD075F132B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a:extLst>
            <a:ext uri="{FF2B5EF4-FFF2-40B4-BE49-F238E27FC236}">
              <a16:creationId xmlns:a16="http://schemas.microsoft.com/office/drawing/2014/main" id="{0C73D59D-4819-4AB4-AFE0-F099A162C565}"/>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66A5C0A5-F0F0-43BC-AAEC-EAB12099EB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58499</xdr:rowOff>
    </xdr:from>
    <xdr:to>
      <xdr:col>54</xdr:col>
      <xdr:colOff>189865</xdr:colOff>
      <xdr:row>64</xdr:row>
      <xdr:rowOff>84323</xdr:rowOff>
    </xdr:to>
    <xdr:cxnSp macro="">
      <xdr:nvCxnSpPr>
        <xdr:cNvPr id="214" name="直線コネクタ 213">
          <a:extLst>
            <a:ext uri="{FF2B5EF4-FFF2-40B4-BE49-F238E27FC236}">
              <a16:creationId xmlns:a16="http://schemas.microsoft.com/office/drawing/2014/main" id="{B7A12F46-088F-40CE-8387-D2F416E0A053}"/>
            </a:ext>
          </a:extLst>
        </xdr:cNvPr>
        <xdr:cNvCxnSpPr/>
      </xdr:nvCxnSpPr>
      <xdr:spPr>
        <a:xfrm flipV="1">
          <a:off x="10476865" y="9488249"/>
          <a:ext cx="0" cy="1568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88150</xdr:rowOff>
    </xdr:from>
    <xdr:ext cx="534377" cy="259045"/>
    <xdr:sp macro="" textlink="">
      <xdr:nvSpPr>
        <xdr:cNvPr id="215" name="【橋りょう・トンネル】&#10;一人当たり有形固定資産（償却資産）額最小値テキスト">
          <a:extLst>
            <a:ext uri="{FF2B5EF4-FFF2-40B4-BE49-F238E27FC236}">
              <a16:creationId xmlns:a16="http://schemas.microsoft.com/office/drawing/2014/main" id="{C7A2A7B3-EAAD-454C-A67F-0A660C59DBC9}"/>
            </a:ext>
          </a:extLst>
        </xdr:cNvPr>
        <xdr:cNvSpPr txBox="1"/>
      </xdr:nvSpPr>
      <xdr:spPr>
        <a:xfrm>
          <a:off x="10515600" y="1106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84323</xdr:rowOff>
    </xdr:from>
    <xdr:to>
      <xdr:col>55</xdr:col>
      <xdr:colOff>88900</xdr:colOff>
      <xdr:row>64</xdr:row>
      <xdr:rowOff>84323</xdr:rowOff>
    </xdr:to>
    <xdr:cxnSp macro="">
      <xdr:nvCxnSpPr>
        <xdr:cNvPr id="216" name="直線コネクタ 215">
          <a:extLst>
            <a:ext uri="{FF2B5EF4-FFF2-40B4-BE49-F238E27FC236}">
              <a16:creationId xmlns:a16="http://schemas.microsoft.com/office/drawing/2014/main" id="{EE51218B-3478-444B-BD3A-217F4ACC5D4F}"/>
            </a:ext>
          </a:extLst>
        </xdr:cNvPr>
        <xdr:cNvCxnSpPr/>
      </xdr:nvCxnSpPr>
      <xdr:spPr>
        <a:xfrm>
          <a:off x="10388600" y="110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5176</xdr:rowOff>
    </xdr:from>
    <xdr:ext cx="690189" cy="259045"/>
    <xdr:sp macro="" textlink="">
      <xdr:nvSpPr>
        <xdr:cNvPr id="217" name="【橋りょう・トンネル】&#10;一人当たり有形固定資産（償却資産）額最大値テキスト">
          <a:extLst>
            <a:ext uri="{FF2B5EF4-FFF2-40B4-BE49-F238E27FC236}">
              <a16:creationId xmlns:a16="http://schemas.microsoft.com/office/drawing/2014/main" id="{2CE5EF4F-DC60-440B-8885-50383DDFD7B3}"/>
            </a:ext>
          </a:extLst>
        </xdr:cNvPr>
        <xdr:cNvSpPr txBox="1"/>
      </xdr:nvSpPr>
      <xdr:spPr>
        <a:xfrm>
          <a:off x="10515600" y="9263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58499</xdr:rowOff>
    </xdr:from>
    <xdr:to>
      <xdr:col>55</xdr:col>
      <xdr:colOff>88900</xdr:colOff>
      <xdr:row>55</xdr:row>
      <xdr:rowOff>58499</xdr:rowOff>
    </xdr:to>
    <xdr:cxnSp macro="">
      <xdr:nvCxnSpPr>
        <xdr:cNvPr id="218" name="直線コネクタ 217">
          <a:extLst>
            <a:ext uri="{FF2B5EF4-FFF2-40B4-BE49-F238E27FC236}">
              <a16:creationId xmlns:a16="http://schemas.microsoft.com/office/drawing/2014/main" id="{22543BEF-B3F9-4DC5-888E-11C4E241BBC2}"/>
            </a:ext>
          </a:extLst>
        </xdr:cNvPr>
        <xdr:cNvCxnSpPr/>
      </xdr:nvCxnSpPr>
      <xdr:spPr>
        <a:xfrm>
          <a:off x="10388600" y="948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104503</xdr:rowOff>
    </xdr:from>
    <xdr:ext cx="599010" cy="259045"/>
    <xdr:sp macro="" textlink="">
      <xdr:nvSpPr>
        <xdr:cNvPr id="219" name="【橋りょう・トンネル】&#10;一人当たり有形固定資産（償却資産）額平均値テキスト">
          <a:extLst>
            <a:ext uri="{FF2B5EF4-FFF2-40B4-BE49-F238E27FC236}">
              <a16:creationId xmlns:a16="http://schemas.microsoft.com/office/drawing/2014/main" id="{2024E556-2E8E-491C-A7D3-6C684D88F9CC}"/>
            </a:ext>
          </a:extLst>
        </xdr:cNvPr>
        <xdr:cNvSpPr txBox="1"/>
      </xdr:nvSpPr>
      <xdr:spPr>
        <a:xfrm>
          <a:off x="10515600" y="10391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81626</xdr:rowOff>
    </xdr:from>
    <xdr:to>
      <xdr:col>55</xdr:col>
      <xdr:colOff>50800</xdr:colOff>
      <xdr:row>62</xdr:row>
      <xdr:rowOff>11776</xdr:rowOff>
    </xdr:to>
    <xdr:sp macro="" textlink="">
      <xdr:nvSpPr>
        <xdr:cNvPr id="220" name="フローチャート: 判断 219">
          <a:extLst>
            <a:ext uri="{FF2B5EF4-FFF2-40B4-BE49-F238E27FC236}">
              <a16:creationId xmlns:a16="http://schemas.microsoft.com/office/drawing/2014/main" id="{DB91B18B-8535-4E8C-A77A-34CA97911B9D}"/>
            </a:ext>
          </a:extLst>
        </xdr:cNvPr>
        <xdr:cNvSpPr/>
      </xdr:nvSpPr>
      <xdr:spPr>
        <a:xfrm>
          <a:off x="10426700" y="1054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90791</xdr:rowOff>
    </xdr:from>
    <xdr:to>
      <xdr:col>50</xdr:col>
      <xdr:colOff>165100</xdr:colOff>
      <xdr:row>62</xdr:row>
      <xdr:rowOff>20941</xdr:rowOff>
    </xdr:to>
    <xdr:sp macro="" textlink="">
      <xdr:nvSpPr>
        <xdr:cNvPr id="221" name="フローチャート: 判断 220">
          <a:extLst>
            <a:ext uri="{FF2B5EF4-FFF2-40B4-BE49-F238E27FC236}">
              <a16:creationId xmlns:a16="http://schemas.microsoft.com/office/drawing/2014/main" id="{FB53126C-A58E-4C84-8DDF-CBDAB4C694E5}"/>
            </a:ext>
          </a:extLst>
        </xdr:cNvPr>
        <xdr:cNvSpPr/>
      </xdr:nvSpPr>
      <xdr:spPr>
        <a:xfrm>
          <a:off x="9588500" y="1054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141258</xdr:rowOff>
    </xdr:from>
    <xdr:to>
      <xdr:col>46</xdr:col>
      <xdr:colOff>38100</xdr:colOff>
      <xdr:row>62</xdr:row>
      <xdr:rowOff>71408</xdr:rowOff>
    </xdr:to>
    <xdr:sp macro="" textlink="">
      <xdr:nvSpPr>
        <xdr:cNvPr id="222" name="フローチャート: 判断 221">
          <a:extLst>
            <a:ext uri="{FF2B5EF4-FFF2-40B4-BE49-F238E27FC236}">
              <a16:creationId xmlns:a16="http://schemas.microsoft.com/office/drawing/2014/main" id="{9CC22326-7673-40D4-8ABA-A92C4D47B6C4}"/>
            </a:ext>
          </a:extLst>
        </xdr:cNvPr>
        <xdr:cNvSpPr/>
      </xdr:nvSpPr>
      <xdr:spPr>
        <a:xfrm>
          <a:off x="8699500" y="1059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45077</xdr:rowOff>
    </xdr:from>
    <xdr:to>
      <xdr:col>41</xdr:col>
      <xdr:colOff>101600</xdr:colOff>
      <xdr:row>62</xdr:row>
      <xdr:rowOff>146677</xdr:rowOff>
    </xdr:to>
    <xdr:sp macro="" textlink="">
      <xdr:nvSpPr>
        <xdr:cNvPr id="223" name="フローチャート: 判断 222">
          <a:extLst>
            <a:ext uri="{FF2B5EF4-FFF2-40B4-BE49-F238E27FC236}">
              <a16:creationId xmlns:a16="http://schemas.microsoft.com/office/drawing/2014/main" id="{FBFB61BD-E479-45A9-BF2F-1CB54C519529}"/>
            </a:ext>
          </a:extLst>
        </xdr:cNvPr>
        <xdr:cNvSpPr/>
      </xdr:nvSpPr>
      <xdr:spPr>
        <a:xfrm>
          <a:off x="7810500" y="1067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38561</xdr:rowOff>
    </xdr:from>
    <xdr:to>
      <xdr:col>36</xdr:col>
      <xdr:colOff>165100</xdr:colOff>
      <xdr:row>62</xdr:row>
      <xdr:rowOff>140161</xdr:rowOff>
    </xdr:to>
    <xdr:sp macro="" textlink="">
      <xdr:nvSpPr>
        <xdr:cNvPr id="224" name="フローチャート: 判断 223">
          <a:extLst>
            <a:ext uri="{FF2B5EF4-FFF2-40B4-BE49-F238E27FC236}">
              <a16:creationId xmlns:a16="http://schemas.microsoft.com/office/drawing/2014/main" id="{0742B56B-6638-4193-954B-84B232C9A89A}"/>
            </a:ext>
          </a:extLst>
        </xdr:cNvPr>
        <xdr:cNvSpPr/>
      </xdr:nvSpPr>
      <xdr:spPr>
        <a:xfrm>
          <a:off x="6921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CF21D98A-4F64-4D16-B874-188489FF849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BA205D35-5D56-4536-8476-A0F92ED776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1D4F391-DAC6-4DB5-A29C-09E3CBAA6A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9D2DD09D-CF5E-4DE2-8F1B-49B999B14F6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79FB5FB-5C8F-4718-81DC-6F1E8818FA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1619</xdr:rowOff>
    </xdr:from>
    <xdr:to>
      <xdr:col>55</xdr:col>
      <xdr:colOff>50800</xdr:colOff>
      <xdr:row>64</xdr:row>
      <xdr:rowOff>103219</xdr:rowOff>
    </xdr:to>
    <xdr:sp macro="" textlink="">
      <xdr:nvSpPr>
        <xdr:cNvPr id="230" name="楕円 229">
          <a:extLst>
            <a:ext uri="{FF2B5EF4-FFF2-40B4-BE49-F238E27FC236}">
              <a16:creationId xmlns:a16="http://schemas.microsoft.com/office/drawing/2014/main" id="{BD7AD8A7-770E-41B6-A3EC-27CE32612392}"/>
            </a:ext>
          </a:extLst>
        </xdr:cNvPr>
        <xdr:cNvSpPr/>
      </xdr:nvSpPr>
      <xdr:spPr>
        <a:xfrm>
          <a:off x="10426700" y="109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87996</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E871B8BC-2B46-475D-A93A-69A37D0CF7D0}"/>
            </a:ext>
          </a:extLst>
        </xdr:cNvPr>
        <xdr:cNvSpPr txBox="1"/>
      </xdr:nvSpPr>
      <xdr:spPr>
        <a:xfrm>
          <a:off x="10515600" y="1088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2812</xdr:rowOff>
    </xdr:from>
    <xdr:to>
      <xdr:col>50</xdr:col>
      <xdr:colOff>165100</xdr:colOff>
      <xdr:row>64</xdr:row>
      <xdr:rowOff>104412</xdr:rowOff>
    </xdr:to>
    <xdr:sp macro="" textlink="">
      <xdr:nvSpPr>
        <xdr:cNvPr id="232" name="楕円 231">
          <a:extLst>
            <a:ext uri="{FF2B5EF4-FFF2-40B4-BE49-F238E27FC236}">
              <a16:creationId xmlns:a16="http://schemas.microsoft.com/office/drawing/2014/main" id="{0740D889-62EF-475D-9955-8D644B08B154}"/>
            </a:ext>
          </a:extLst>
        </xdr:cNvPr>
        <xdr:cNvSpPr/>
      </xdr:nvSpPr>
      <xdr:spPr>
        <a:xfrm>
          <a:off x="9588500" y="1097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52419</xdr:rowOff>
    </xdr:from>
    <xdr:to>
      <xdr:col>55</xdr:col>
      <xdr:colOff>0</xdr:colOff>
      <xdr:row>64</xdr:row>
      <xdr:rowOff>53612</xdr:rowOff>
    </xdr:to>
    <xdr:cxnSp macro="">
      <xdr:nvCxnSpPr>
        <xdr:cNvPr id="233" name="直線コネクタ 232">
          <a:extLst>
            <a:ext uri="{FF2B5EF4-FFF2-40B4-BE49-F238E27FC236}">
              <a16:creationId xmlns:a16="http://schemas.microsoft.com/office/drawing/2014/main" id="{83F5CF3A-3F45-4474-B637-F8FFB6C2B028}"/>
            </a:ext>
          </a:extLst>
        </xdr:cNvPr>
        <xdr:cNvCxnSpPr/>
      </xdr:nvCxnSpPr>
      <xdr:spPr>
        <a:xfrm flipV="1">
          <a:off x="9639300" y="11025219"/>
          <a:ext cx="8382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5702</xdr:rowOff>
    </xdr:from>
    <xdr:to>
      <xdr:col>41</xdr:col>
      <xdr:colOff>101600</xdr:colOff>
      <xdr:row>64</xdr:row>
      <xdr:rowOff>107302</xdr:rowOff>
    </xdr:to>
    <xdr:sp macro="" textlink="">
      <xdr:nvSpPr>
        <xdr:cNvPr id="234" name="楕円 233">
          <a:extLst>
            <a:ext uri="{FF2B5EF4-FFF2-40B4-BE49-F238E27FC236}">
              <a16:creationId xmlns:a16="http://schemas.microsoft.com/office/drawing/2014/main" id="{50DF2168-708B-4067-A17C-CFD3B0DB24D2}"/>
            </a:ext>
          </a:extLst>
        </xdr:cNvPr>
        <xdr:cNvSpPr/>
      </xdr:nvSpPr>
      <xdr:spPr>
        <a:xfrm>
          <a:off x="7810500" y="1097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7077</xdr:rowOff>
    </xdr:from>
    <xdr:to>
      <xdr:col>36</xdr:col>
      <xdr:colOff>165100</xdr:colOff>
      <xdr:row>64</xdr:row>
      <xdr:rowOff>108677</xdr:rowOff>
    </xdr:to>
    <xdr:sp macro="" textlink="">
      <xdr:nvSpPr>
        <xdr:cNvPr id="235" name="楕円 234">
          <a:extLst>
            <a:ext uri="{FF2B5EF4-FFF2-40B4-BE49-F238E27FC236}">
              <a16:creationId xmlns:a16="http://schemas.microsoft.com/office/drawing/2014/main" id="{21A06FF7-B71B-476C-A635-4CF78B1895EC}"/>
            </a:ext>
          </a:extLst>
        </xdr:cNvPr>
        <xdr:cNvSpPr/>
      </xdr:nvSpPr>
      <xdr:spPr>
        <a:xfrm>
          <a:off x="6921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56502</xdr:rowOff>
    </xdr:from>
    <xdr:to>
      <xdr:col>41</xdr:col>
      <xdr:colOff>50800</xdr:colOff>
      <xdr:row>64</xdr:row>
      <xdr:rowOff>57877</xdr:rowOff>
    </xdr:to>
    <xdr:cxnSp macro="">
      <xdr:nvCxnSpPr>
        <xdr:cNvPr id="236" name="直線コネクタ 235">
          <a:extLst>
            <a:ext uri="{FF2B5EF4-FFF2-40B4-BE49-F238E27FC236}">
              <a16:creationId xmlns:a16="http://schemas.microsoft.com/office/drawing/2014/main" id="{6638CA3B-632A-46F3-AF28-55F7D3140635}"/>
            </a:ext>
          </a:extLst>
        </xdr:cNvPr>
        <xdr:cNvCxnSpPr/>
      </xdr:nvCxnSpPr>
      <xdr:spPr>
        <a:xfrm flipV="1">
          <a:off x="6972300" y="11029302"/>
          <a:ext cx="889000" cy="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37468</xdr:rowOff>
    </xdr:from>
    <xdr:ext cx="599010" cy="259045"/>
    <xdr:sp macro="" textlink="">
      <xdr:nvSpPr>
        <xdr:cNvPr id="237" name="n_1aveValue【橋りょう・トンネル】&#10;一人当たり有形固定資産（償却資産）額">
          <a:extLst>
            <a:ext uri="{FF2B5EF4-FFF2-40B4-BE49-F238E27FC236}">
              <a16:creationId xmlns:a16="http://schemas.microsoft.com/office/drawing/2014/main" id="{92541AA2-FACA-428F-8344-53A0C22F5E5B}"/>
            </a:ext>
          </a:extLst>
        </xdr:cNvPr>
        <xdr:cNvSpPr txBox="1"/>
      </xdr:nvSpPr>
      <xdr:spPr>
        <a:xfrm>
          <a:off x="9327095" y="1032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87935</xdr:rowOff>
    </xdr:from>
    <xdr:ext cx="599010" cy="259045"/>
    <xdr:sp macro="" textlink="">
      <xdr:nvSpPr>
        <xdr:cNvPr id="238" name="n_2aveValue【橋りょう・トンネル】&#10;一人当たり有形固定資産（償却資産）額">
          <a:extLst>
            <a:ext uri="{FF2B5EF4-FFF2-40B4-BE49-F238E27FC236}">
              <a16:creationId xmlns:a16="http://schemas.microsoft.com/office/drawing/2014/main" id="{B2225E0C-D89C-44BB-A5AB-34D4471A8753}"/>
            </a:ext>
          </a:extLst>
        </xdr:cNvPr>
        <xdr:cNvSpPr txBox="1"/>
      </xdr:nvSpPr>
      <xdr:spPr>
        <a:xfrm>
          <a:off x="8450795" y="1037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163204</xdr:rowOff>
    </xdr:from>
    <xdr:ext cx="599010" cy="259045"/>
    <xdr:sp macro="" textlink="">
      <xdr:nvSpPr>
        <xdr:cNvPr id="239" name="n_3aveValue【橋りょう・トンネル】&#10;一人当たり有形固定資産（償却資産）額">
          <a:extLst>
            <a:ext uri="{FF2B5EF4-FFF2-40B4-BE49-F238E27FC236}">
              <a16:creationId xmlns:a16="http://schemas.microsoft.com/office/drawing/2014/main" id="{8DDE0B11-9250-4857-B703-CA003E25426F}"/>
            </a:ext>
          </a:extLst>
        </xdr:cNvPr>
        <xdr:cNvSpPr txBox="1"/>
      </xdr:nvSpPr>
      <xdr:spPr>
        <a:xfrm>
          <a:off x="7561795" y="1045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156688</xdr:rowOff>
    </xdr:from>
    <xdr:ext cx="599010" cy="259045"/>
    <xdr:sp macro="" textlink="">
      <xdr:nvSpPr>
        <xdr:cNvPr id="240" name="n_4aveValue【橋りょう・トンネル】&#10;一人当たり有形固定資産（償却資産）額">
          <a:extLst>
            <a:ext uri="{FF2B5EF4-FFF2-40B4-BE49-F238E27FC236}">
              <a16:creationId xmlns:a16="http://schemas.microsoft.com/office/drawing/2014/main" id="{04850B67-9A94-4324-8CF7-EAA975637683}"/>
            </a:ext>
          </a:extLst>
        </xdr:cNvPr>
        <xdr:cNvSpPr txBox="1"/>
      </xdr:nvSpPr>
      <xdr:spPr>
        <a:xfrm>
          <a:off x="66727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95539</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3F9D28CD-C62B-486A-8CA4-09546FD00944}"/>
            </a:ext>
          </a:extLst>
        </xdr:cNvPr>
        <xdr:cNvSpPr txBox="1"/>
      </xdr:nvSpPr>
      <xdr:spPr>
        <a:xfrm>
          <a:off x="9359411" y="110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98429</xdr:rowOff>
    </xdr:from>
    <xdr:ext cx="534377" cy="259045"/>
    <xdr:sp macro="" textlink="">
      <xdr:nvSpPr>
        <xdr:cNvPr id="242" name="n_3mainValue【橋りょう・トンネル】&#10;一人当たり有形固定資産（償却資産）額">
          <a:extLst>
            <a:ext uri="{FF2B5EF4-FFF2-40B4-BE49-F238E27FC236}">
              <a16:creationId xmlns:a16="http://schemas.microsoft.com/office/drawing/2014/main" id="{3B1AB1F0-EB6C-41BD-8743-307C5E7EB2A5}"/>
            </a:ext>
          </a:extLst>
        </xdr:cNvPr>
        <xdr:cNvSpPr txBox="1"/>
      </xdr:nvSpPr>
      <xdr:spPr>
        <a:xfrm>
          <a:off x="7594111" y="110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99804</xdr:rowOff>
    </xdr:from>
    <xdr:ext cx="534377" cy="259045"/>
    <xdr:sp macro="" textlink="">
      <xdr:nvSpPr>
        <xdr:cNvPr id="243" name="n_4mainValue【橋りょう・トンネル】&#10;一人当たり有形固定資産（償却資産）額">
          <a:extLst>
            <a:ext uri="{FF2B5EF4-FFF2-40B4-BE49-F238E27FC236}">
              <a16:creationId xmlns:a16="http://schemas.microsoft.com/office/drawing/2014/main" id="{7578A3B3-4B6D-4051-B0F4-92E014DC2225}"/>
            </a:ext>
          </a:extLst>
        </xdr:cNvPr>
        <xdr:cNvSpPr txBox="1"/>
      </xdr:nvSpPr>
      <xdr:spPr>
        <a:xfrm>
          <a:off x="67051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807A51D5-FAE5-4911-A9AD-46C241E8A72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605110C4-F34A-4C67-BAB1-CD9B1CDC32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583C2A3C-F830-400F-9694-5E05DBF8C9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7C8266DD-F6E8-480C-AA8C-75E0792E982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C6035D8E-9913-4C6A-92B9-0E19CF05ED7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E90AF167-DE4D-478F-B3ED-0F661268F88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4B32A1C1-0C10-4567-B0E3-73C7181BEC0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9DE754A-EC3E-42DF-AB55-2AD90680C6A4}"/>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27FAB8EF-6D67-4EB4-A2E9-BD4FA3399F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C1B5B31A-BA7F-469E-8DD0-906831D1B3D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a:extLst>
            <a:ext uri="{FF2B5EF4-FFF2-40B4-BE49-F238E27FC236}">
              <a16:creationId xmlns:a16="http://schemas.microsoft.com/office/drawing/2014/main" id="{03118CA0-F5CB-426C-8D9A-7B4DD74BB90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5" name="直線コネクタ 254">
          <a:extLst>
            <a:ext uri="{FF2B5EF4-FFF2-40B4-BE49-F238E27FC236}">
              <a16:creationId xmlns:a16="http://schemas.microsoft.com/office/drawing/2014/main" id="{2C633DA6-8B1E-4F3B-822D-D95C7396280E}"/>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6" name="テキスト ボックス 255">
          <a:extLst>
            <a:ext uri="{FF2B5EF4-FFF2-40B4-BE49-F238E27FC236}">
              <a16:creationId xmlns:a16="http://schemas.microsoft.com/office/drawing/2014/main" id="{4DD87C1B-261D-4DBE-A330-1EC587E2A9AE}"/>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7" name="直線コネクタ 256">
          <a:extLst>
            <a:ext uri="{FF2B5EF4-FFF2-40B4-BE49-F238E27FC236}">
              <a16:creationId xmlns:a16="http://schemas.microsoft.com/office/drawing/2014/main" id="{7A382B19-1DD2-4C31-9986-5C56D2E527DC}"/>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8" name="テキスト ボックス 257">
          <a:extLst>
            <a:ext uri="{FF2B5EF4-FFF2-40B4-BE49-F238E27FC236}">
              <a16:creationId xmlns:a16="http://schemas.microsoft.com/office/drawing/2014/main" id="{DB6AA757-A991-4DEB-B823-B63186FEE93D}"/>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9" name="直線コネクタ 258">
          <a:extLst>
            <a:ext uri="{FF2B5EF4-FFF2-40B4-BE49-F238E27FC236}">
              <a16:creationId xmlns:a16="http://schemas.microsoft.com/office/drawing/2014/main" id="{D143A95B-0109-4ED6-BAF0-34B7E09258B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0" name="テキスト ボックス 259">
          <a:extLst>
            <a:ext uri="{FF2B5EF4-FFF2-40B4-BE49-F238E27FC236}">
              <a16:creationId xmlns:a16="http://schemas.microsoft.com/office/drawing/2014/main" id="{419B434B-5D1C-403F-A5BB-C5EA80DBDDD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1" name="直線コネクタ 260">
          <a:extLst>
            <a:ext uri="{FF2B5EF4-FFF2-40B4-BE49-F238E27FC236}">
              <a16:creationId xmlns:a16="http://schemas.microsoft.com/office/drawing/2014/main" id="{FE98E076-B387-460B-A50C-0481F24A1879}"/>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2" name="テキスト ボックス 261">
          <a:extLst>
            <a:ext uri="{FF2B5EF4-FFF2-40B4-BE49-F238E27FC236}">
              <a16:creationId xmlns:a16="http://schemas.microsoft.com/office/drawing/2014/main" id="{35D29E02-878F-4560-891A-09FF1912996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564D912E-73CD-470E-B9F9-EE48BA020DC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4" name="テキスト ボックス 263">
          <a:extLst>
            <a:ext uri="{FF2B5EF4-FFF2-40B4-BE49-F238E27FC236}">
              <a16:creationId xmlns:a16="http://schemas.microsoft.com/office/drawing/2014/main" id="{A2D335DA-D20D-4B3E-804E-9874847B7434}"/>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A7FEEA92-2B6D-411B-84B6-EA616DA8A1F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19813</xdr:rowOff>
    </xdr:to>
    <xdr:cxnSp macro="">
      <xdr:nvCxnSpPr>
        <xdr:cNvPr id="266" name="直線コネクタ 265">
          <a:extLst>
            <a:ext uri="{FF2B5EF4-FFF2-40B4-BE49-F238E27FC236}">
              <a16:creationId xmlns:a16="http://schemas.microsoft.com/office/drawing/2014/main" id="{3AA0323A-59C2-421A-A37F-1765C689F913}"/>
            </a:ext>
          </a:extLst>
        </xdr:cNvPr>
        <xdr:cNvCxnSpPr/>
      </xdr:nvCxnSpPr>
      <xdr:spPr>
        <a:xfrm flipV="1">
          <a:off x="4634865" y="13429487"/>
          <a:ext cx="0" cy="1335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23640</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33EFE7FD-7719-4BE3-8710-1A6E56FC607E}"/>
            </a:ext>
          </a:extLst>
        </xdr:cNvPr>
        <xdr:cNvSpPr txBox="1"/>
      </xdr:nvSpPr>
      <xdr:spPr>
        <a:xfrm>
          <a:off x="4673600" y="14768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19813</xdr:rowOff>
    </xdr:from>
    <xdr:to>
      <xdr:col>24</xdr:col>
      <xdr:colOff>152400</xdr:colOff>
      <xdr:row>86</xdr:row>
      <xdr:rowOff>19813</xdr:rowOff>
    </xdr:to>
    <xdr:cxnSp macro="">
      <xdr:nvCxnSpPr>
        <xdr:cNvPr id="268" name="直線コネクタ 267">
          <a:extLst>
            <a:ext uri="{FF2B5EF4-FFF2-40B4-BE49-F238E27FC236}">
              <a16:creationId xmlns:a16="http://schemas.microsoft.com/office/drawing/2014/main" id="{BC9EA029-57DE-4F9F-8C8C-C7EAEC7E6779}"/>
            </a:ext>
          </a:extLst>
        </xdr:cNvPr>
        <xdr:cNvCxnSpPr/>
      </xdr:nvCxnSpPr>
      <xdr:spPr>
        <a:xfrm>
          <a:off x="4546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9" name="【公営住宅】&#10;有形固定資産減価償却率最大値テキスト">
          <a:extLst>
            <a:ext uri="{FF2B5EF4-FFF2-40B4-BE49-F238E27FC236}">
              <a16:creationId xmlns:a16="http://schemas.microsoft.com/office/drawing/2014/main" id="{F2F3AB86-1621-4284-9388-E5B5010DF3E1}"/>
            </a:ext>
          </a:extLst>
        </xdr:cNvPr>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70" name="直線コネクタ 269">
          <a:extLst>
            <a:ext uri="{FF2B5EF4-FFF2-40B4-BE49-F238E27FC236}">
              <a16:creationId xmlns:a16="http://schemas.microsoft.com/office/drawing/2014/main" id="{70C49365-41B8-4724-B52B-D3D698A4C0C2}"/>
            </a:ext>
          </a:extLst>
        </xdr:cNvPr>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39895</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7EE8822C-EC8A-4A75-A3CD-B48C7F52BD8B}"/>
            </a:ext>
          </a:extLst>
        </xdr:cNvPr>
        <xdr:cNvSpPr txBox="1"/>
      </xdr:nvSpPr>
      <xdr:spPr>
        <a:xfrm>
          <a:off x="4673600" y="1375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xdr:rowOff>
    </xdr:from>
    <xdr:to>
      <xdr:col>24</xdr:col>
      <xdr:colOff>114300</xdr:colOff>
      <xdr:row>81</xdr:row>
      <xdr:rowOff>118618</xdr:rowOff>
    </xdr:to>
    <xdr:sp macro="" textlink="">
      <xdr:nvSpPr>
        <xdr:cNvPr id="272" name="フローチャート: 判断 271">
          <a:extLst>
            <a:ext uri="{FF2B5EF4-FFF2-40B4-BE49-F238E27FC236}">
              <a16:creationId xmlns:a16="http://schemas.microsoft.com/office/drawing/2014/main" id="{4673EAE4-979C-4C77-8EC6-1EE41F036324}"/>
            </a:ext>
          </a:extLst>
        </xdr:cNvPr>
        <xdr:cNvSpPr/>
      </xdr:nvSpPr>
      <xdr:spPr>
        <a:xfrm>
          <a:off x="4584700" y="1390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62737</xdr:rowOff>
    </xdr:from>
    <xdr:to>
      <xdr:col>20</xdr:col>
      <xdr:colOff>38100</xdr:colOff>
      <xdr:row>81</xdr:row>
      <xdr:rowOff>164337</xdr:rowOff>
    </xdr:to>
    <xdr:sp macro="" textlink="">
      <xdr:nvSpPr>
        <xdr:cNvPr id="273" name="フローチャート: 判断 272">
          <a:extLst>
            <a:ext uri="{FF2B5EF4-FFF2-40B4-BE49-F238E27FC236}">
              <a16:creationId xmlns:a16="http://schemas.microsoft.com/office/drawing/2014/main" id="{0E086378-CE44-41FC-91FC-3142DB7745B2}"/>
            </a:ext>
          </a:extLst>
        </xdr:cNvPr>
        <xdr:cNvSpPr/>
      </xdr:nvSpPr>
      <xdr:spPr>
        <a:xfrm>
          <a:off x="3746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83313</xdr:rowOff>
    </xdr:from>
    <xdr:to>
      <xdr:col>15</xdr:col>
      <xdr:colOff>101600</xdr:colOff>
      <xdr:row>81</xdr:row>
      <xdr:rowOff>13463</xdr:rowOff>
    </xdr:to>
    <xdr:sp macro="" textlink="">
      <xdr:nvSpPr>
        <xdr:cNvPr id="274" name="フローチャート: 判断 273">
          <a:extLst>
            <a:ext uri="{FF2B5EF4-FFF2-40B4-BE49-F238E27FC236}">
              <a16:creationId xmlns:a16="http://schemas.microsoft.com/office/drawing/2014/main" id="{AF851ADF-46B3-4FC1-B161-3C1BB225C117}"/>
            </a:ext>
          </a:extLst>
        </xdr:cNvPr>
        <xdr:cNvSpPr/>
      </xdr:nvSpPr>
      <xdr:spPr>
        <a:xfrm>
          <a:off x="2857500" y="1379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75" name="フローチャート: 判断 274">
          <a:extLst>
            <a:ext uri="{FF2B5EF4-FFF2-40B4-BE49-F238E27FC236}">
              <a16:creationId xmlns:a16="http://schemas.microsoft.com/office/drawing/2014/main" id="{CD2D2445-A7BA-4BFE-B145-3C037B6ADA2F}"/>
            </a:ext>
          </a:extLst>
        </xdr:cNvPr>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33020</xdr:rowOff>
    </xdr:from>
    <xdr:to>
      <xdr:col>6</xdr:col>
      <xdr:colOff>38100</xdr:colOff>
      <xdr:row>80</xdr:row>
      <xdr:rowOff>134620</xdr:rowOff>
    </xdr:to>
    <xdr:sp macro="" textlink="">
      <xdr:nvSpPr>
        <xdr:cNvPr id="276" name="フローチャート: 判断 275">
          <a:extLst>
            <a:ext uri="{FF2B5EF4-FFF2-40B4-BE49-F238E27FC236}">
              <a16:creationId xmlns:a16="http://schemas.microsoft.com/office/drawing/2014/main" id="{B39189AE-0906-4B7B-97CD-CDE5D77B688F}"/>
            </a:ext>
          </a:extLst>
        </xdr:cNvPr>
        <xdr:cNvSpPr/>
      </xdr:nvSpPr>
      <xdr:spPr>
        <a:xfrm>
          <a:off x="1079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26A6E8F9-1C0F-4720-A808-0215736DCF5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DE425FBF-27CB-42CF-A962-0C73204ECC2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EB314171-BBAB-4D72-A3D4-437F269915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DBB049D-5815-40B0-BD34-1F39FE3AD25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92310997-D8AF-4521-A2F2-905E810873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82" name="楕円 281">
          <a:extLst>
            <a:ext uri="{FF2B5EF4-FFF2-40B4-BE49-F238E27FC236}">
              <a16:creationId xmlns:a16="http://schemas.microsoft.com/office/drawing/2014/main" id="{F410BAC2-59EC-415A-A552-7B1E933A32A5}"/>
            </a:ext>
          </a:extLst>
        </xdr:cNvPr>
        <xdr:cNvSpPr/>
      </xdr:nvSpPr>
      <xdr:spPr>
        <a:xfrm>
          <a:off x="4584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22877</xdr:rowOff>
    </xdr:from>
    <xdr:ext cx="405111" cy="259045"/>
    <xdr:sp macro="" textlink="">
      <xdr:nvSpPr>
        <xdr:cNvPr id="283" name="【公営住宅】&#10;有形固定資産減価償却率該当値テキスト">
          <a:extLst>
            <a:ext uri="{FF2B5EF4-FFF2-40B4-BE49-F238E27FC236}">
              <a16:creationId xmlns:a16="http://schemas.microsoft.com/office/drawing/2014/main" id="{E4347CFB-7927-4E62-B32D-7DF2796AE22B}"/>
            </a:ext>
          </a:extLst>
        </xdr:cNvPr>
        <xdr:cNvSpPr txBox="1"/>
      </xdr:nvSpPr>
      <xdr:spPr>
        <a:xfrm>
          <a:off x="4673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115315</xdr:rowOff>
    </xdr:from>
    <xdr:to>
      <xdr:col>20</xdr:col>
      <xdr:colOff>38100</xdr:colOff>
      <xdr:row>83</xdr:row>
      <xdr:rowOff>45465</xdr:rowOff>
    </xdr:to>
    <xdr:sp macro="" textlink="">
      <xdr:nvSpPr>
        <xdr:cNvPr id="284" name="楕円 283">
          <a:extLst>
            <a:ext uri="{FF2B5EF4-FFF2-40B4-BE49-F238E27FC236}">
              <a16:creationId xmlns:a16="http://schemas.microsoft.com/office/drawing/2014/main" id="{F313E08E-A201-4A1D-88F6-933154481628}"/>
            </a:ext>
          </a:extLst>
        </xdr:cNvPr>
        <xdr:cNvSpPr/>
      </xdr:nvSpPr>
      <xdr:spPr>
        <a:xfrm>
          <a:off x="3746500" y="1417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166115</xdr:rowOff>
    </xdr:from>
    <xdr:to>
      <xdr:col>24</xdr:col>
      <xdr:colOff>63500</xdr:colOff>
      <xdr:row>83</xdr:row>
      <xdr:rowOff>95250</xdr:rowOff>
    </xdr:to>
    <xdr:cxnSp macro="">
      <xdr:nvCxnSpPr>
        <xdr:cNvPr id="285" name="直線コネクタ 284">
          <a:extLst>
            <a:ext uri="{FF2B5EF4-FFF2-40B4-BE49-F238E27FC236}">
              <a16:creationId xmlns:a16="http://schemas.microsoft.com/office/drawing/2014/main" id="{F68B6F04-DFBD-438E-8181-FDF21447DA5C}"/>
            </a:ext>
          </a:extLst>
        </xdr:cNvPr>
        <xdr:cNvCxnSpPr/>
      </xdr:nvCxnSpPr>
      <xdr:spPr>
        <a:xfrm>
          <a:off x="3797300" y="14225015"/>
          <a:ext cx="8382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58165</xdr:rowOff>
    </xdr:from>
    <xdr:to>
      <xdr:col>10</xdr:col>
      <xdr:colOff>165100</xdr:colOff>
      <xdr:row>81</xdr:row>
      <xdr:rowOff>159765</xdr:rowOff>
    </xdr:to>
    <xdr:sp macro="" textlink="">
      <xdr:nvSpPr>
        <xdr:cNvPr id="286" name="楕円 285">
          <a:extLst>
            <a:ext uri="{FF2B5EF4-FFF2-40B4-BE49-F238E27FC236}">
              <a16:creationId xmlns:a16="http://schemas.microsoft.com/office/drawing/2014/main" id="{3E3937EA-8EBD-41D9-BB7B-E84B60993E2C}"/>
            </a:ext>
          </a:extLst>
        </xdr:cNvPr>
        <xdr:cNvSpPr/>
      </xdr:nvSpPr>
      <xdr:spPr>
        <a:xfrm>
          <a:off x="1968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110744</xdr:rowOff>
    </xdr:from>
    <xdr:to>
      <xdr:col>6</xdr:col>
      <xdr:colOff>38100</xdr:colOff>
      <xdr:row>81</xdr:row>
      <xdr:rowOff>40894</xdr:rowOff>
    </xdr:to>
    <xdr:sp macro="" textlink="">
      <xdr:nvSpPr>
        <xdr:cNvPr id="287" name="楕円 286">
          <a:extLst>
            <a:ext uri="{FF2B5EF4-FFF2-40B4-BE49-F238E27FC236}">
              <a16:creationId xmlns:a16="http://schemas.microsoft.com/office/drawing/2014/main" id="{4D619B6A-C936-4C87-8F02-EB8C79995746}"/>
            </a:ext>
          </a:extLst>
        </xdr:cNvPr>
        <xdr:cNvSpPr/>
      </xdr:nvSpPr>
      <xdr:spPr>
        <a:xfrm>
          <a:off x="1079500" y="1382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161544</xdr:rowOff>
    </xdr:from>
    <xdr:to>
      <xdr:col>10</xdr:col>
      <xdr:colOff>114300</xdr:colOff>
      <xdr:row>81</xdr:row>
      <xdr:rowOff>108965</xdr:rowOff>
    </xdr:to>
    <xdr:cxnSp macro="">
      <xdr:nvCxnSpPr>
        <xdr:cNvPr id="288" name="直線コネクタ 287">
          <a:extLst>
            <a:ext uri="{FF2B5EF4-FFF2-40B4-BE49-F238E27FC236}">
              <a16:creationId xmlns:a16="http://schemas.microsoft.com/office/drawing/2014/main" id="{C8E709E7-D388-4274-BFC9-B5C6F8D680F4}"/>
            </a:ext>
          </a:extLst>
        </xdr:cNvPr>
        <xdr:cNvCxnSpPr/>
      </xdr:nvCxnSpPr>
      <xdr:spPr>
        <a:xfrm>
          <a:off x="1130300" y="138775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9414</xdr:rowOff>
    </xdr:from>
    <xdr:ext cx="405111" cy="259045"/>
    <xdr:sp macro="" textlink="">
      <xdr:nvSpPr>
        <xdr:cNvPr id="289" name="n_1aveValue【公営住宅】&#10;有形固定資産減価償却率">
          <a:extLst>
            <a:ext uri="{FF2B5EF4-FFF2-40B4-BE49-F238E27FC236}">
              <a16:creationId xmlns:a16="http://schemas.microsoft.com/office/drawing/2014/main" id="{1D1FB5A0-D678-4870-BDB1-9279756794E4}"/>
            </a:ext>
          </a:extLst>
        </xdr:cNvPr>
        <xdr:cNvSpPr txBox="1"/>
      </xdr:nvSpPr>
      <xdr:spPr>
        <a:xfrm>
          <a:off x="3582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29990</xdr:rowOff>
    </xdr:from>
    <xdr:ext cx="405111" cy="259045"/>
    <xdr:sp macro="" textlink="">
      <xdr:nvSpPr>
        <xdr:cNvPr id="290" name="n_2aveValue【公営住宅】&#10;有形固定資産減価償却率">
          <a:extLst>
            <a:ext uri="{FF2B5EF4-FFF2-40B4-BE49-F238E27FC236}">
              <a16:creationId xmlns:a16="http://schemas.microsoft.com/office/drawing/2014/main" id="{60715AA0-B267-4C1D-98BD-3046CA80F792}"/>
            </a:ext>
          </a:extLst>
        </xdr:cNvPr>
        <xdr:cNvSpPr txBox="1"/>
      </xdr:nvSpPr>
      <xdr:spPr>
        <a:xfrm>
          <a:off x="2705744" y="13574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291" name="n_3aveValue【公営住宅】&#10;有形固定資産減価償却率">
          <a:extLst>
            <a:ext uri="{FF2B5EF4-FFF2-40B4-BE49-F238E27FC236}">
              <a16:creationId xmlns:a16="http://schemas.microsoft.com/office/drawing/2014/main" id="{0ACFB1B3-1B35-40DD-A7BB-7063F4C59AC8}"/>
            </a:ext>
          </a:extLst>
        </xdr:cNvPr>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151147</xdr:rowOff>
    </xdr:from>
    <xdr:ext cx="405111" cy="259045"/>
    <xdr:sp macro="" textlink="">
      <xdr:nvSpPr>
        <xdr:cNvPr id="292" name="n_4aveValue【公営住宅】&#10;有形固定資産減価償却率">
          <a:extLst>
            <a:ext uri="{FF2B5EF4-FFF2-40B4-BE49-F238E27FC236}">
              <a16:creationId xmlns:a16="http://schemas.microsoft.com/office/drawing/2014/main" id="{6B12FE4E-CEE3-455D-8715-A2588C841D9F}"/>
            </a:ext>
          </a:extLst>
        </xdr:cNvPr>
        <xdr:cNvSpPr txBox="1"/>
      </xdr:nvSpPr>
      <xdr:spPr>
        <a:xfrm>
          <a:off x="927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36592</xdr:rowOff>
    </xdr:from>
    <xdr:ext cx="405111" cy="259045"/>
    <xdr:sp macro="" textlink="">
      <xdr:nvSpPr>
        <xdr:cNvPr id="293" name="n_1mainValue【公営住宅】&#10;有形固定資産減価償却率">
          <a:extLst>
            <a:ext uri="{FF2B5EF4-FFF2-40B4-BE49-F238E27FC236}">
              <a16:creationId xmlns:a16="http://schemas.microsoft.com/office/drawing/2014/main" id="{91978B4E-180D-463D-9681-F600E205A9ED}"/>
            </a:ext>
          </a:extLst>
        </xdr:cNvPr>
        <xdr:cNvSpPr txBox="1"/>
      </xdr:nvSpPr>
      <xdr:spPr>
        <a:xfrm>
          <a:off x="3582044" y="14266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150892</xdr:rowOff>
    </xdr:from>
    <xdr:ext cx="405111" cy="259045"/>
    <xdr:sp macro="" textlink="">
      <xdr:nvSpPr>
        <xdr:cNvPr id="294" name="n_3mainValue【公営住宅】&#10;有形固定資産減価償却率">
          <a:extLst>
            <a:ext uri="{FF2B5EF4-FFF2-40B4-BE49-F238E27FC236}">
              <a16:creationId xmlns:a16="http://schemas.microsoft.com/office/drawing/2014/main" id="{36F5B479-EBDB-46DD-B92F-DF909A813963}"/>
            </a:ext>
          </a:extLst>
        </xdr:cNvPr>
        <xdr:cNvSpPr txBox="1"/>
      </xdr:nvSpPr>
      <xdr:spPr>
        <a:xfrm>
          <a:off x="1816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32021</xdr:rowOff>
    </xdr:from>
    <xdr:ext cx="405111" cy="259045"/>
    <xdr:sp macro="" textlink="">
      <xdr:nvSpPr>
        <xdr:cNvPr id="295" name="n_4mainValue【公営住宅】&#10;有形固定資産減価償却率">
          <a:extLst>
            <a:ext uri="{FF2B5EF4-FFF2-40B4-BE49-F238E27FC236}">
              <a16:creationId xmlns:a16="http://schemas.microsoft.com/office/drawing/2014/main" id="{17D21114-9FB2-46E0-92AF-CB0EC9E48706}"/>
            </a:ext>
          </a:extLst>
        </xdr:cNvPr>
        <xdr:cNvSpPr txBox="1"/>
      </xdr:nvSpPr>
      <xdr:spPr>
        <a:xfrm>
          <a:off x="927744" y="139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a:extLst>
            <a:ext uri="{FF2B5EF4-FFF2-40B4-BE49-F238E27FC236}">
              <a16:creationId xmlns:a16="http://schemas.microsoft.com/office/drawing/2014/main" id="{DCDC8DC9-8E5B-402E-BE5D-BA91912100D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a:extLst>
            <a:ext uri="{FF2B5EF4-FFF2-40B4-BE49-F238E27FC236}">
              <a16:creationId xmlns:a16="http://schemas.microsoft.com/office/drawing/2014/main" id="{95040E5B-E156-44DD-B1C9-BCEBA0F2D7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a:extLst>
            <a:ext uri="{FF2B5EF4-FFF2-40B4-BE49-F238E27FC236}">
              <a16:creationId xmlns:a16="http://schemas.microsoft.com/office/drawing/2014/main" id="{B0FA391A-1EC3-44D0-A0D7-25C044347A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a:extLst>
            <a:ext uri="{FF2B5EF4-FFF2-40B4-BE49-F238E27FC236}">
              <a16:creationId xmlns:a16="http://schemas.microsoft.com/office/drawing/2014/main" id="{5B4C24EC-F47A-489B-BE3D-19268AA1C9E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a:extLst>
            <a:ext uri="{FF2B5EF4-FFF2-40B4-BE49-F238E27FC236}">
              <a16:creationId xmlns:a16="http://schemas.microsoft.com/office/drawing/2014/main" id="{97CE18CF-2008-4C48-85D1-07D3EA2DF45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a:extLst>
            <a:ext uri="{FF2B5EF4-FFF2-40B4-BE49-F238E27FC236}">
              <a16:creationId xmlns:a16="http://schemas.microsoft.com/office/drawing/2014/main" id="{166F15EB-0678-41CD-849C-1F424ED539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a:extLst>
            <a:ext uri="{FF2B5EF4-FFF2-40B4-BE49-F238E27FC236}">
              <a16:creationId xmlns:a16="http://schemas.microsoft.com/office/drawing/2014/main" id="{E70B0CCF-79AF-4CA4-AF9A-03F3C7D425F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a:extLst>
            <a:ext uri="{FF2B5EF4-FFF2-40B4-BE49-F238E27FC236}">
              <a16:creationId xmlns:a16="http://schemas.microsoft.com/office/drawing/2014/main" id="{F53798AF-42BA-4847-A03F-C7259D03632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a:extLst>
            <a:ext uri="{FF2B5EF4-FFF2-40B4-BE49-F238E27FC236}">
              <a16:creationId xmlns:a16="http://schemas.microsoft.com/office/drawing/2014/main" id="{49CC2EE3-A565-4C55-B5EC-313489BD41F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a:extLst>
            <a:ext uri="{FF2B5EF4-FFF2-40B4-BE49-F238E27FC236}">
              <a16:creationId xmlns:a16="http://schemas.microsoft.com/office/drawing/2014/main" id="{16AD1F23-71CC-41CE-80F4-E68D3909FDE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a:extLst>
            <a:ext uri="{FF2B5EF4-FFF2-40B4-BE49-F238E27FC236}">
              <a16:creationId xmlns:a16="http://schemas.microsoft.com/office/drawing/2014/main" id="{E72E15BF-46F7-4D6D-A262-A62D76A0A37D}"/>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a:extLst>
            <a:ext uri="{FF2B5EF4-FFF2-40B4-BE49-F238E27FC236}">
              <a16:creationId xmlns:a16="http://schemas.microsoft.com/office/drawing/2014/main" id="{F4677CF4-BFD3-4AB9-8A0F-8DA59ADC3DB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a:extLst>
            <a:ext uri="{FF2B5EF4-FFF2-40B4-BE49-F238E27FC236}">
              <a16:creationId xmlns:a16="http://schemas.microsoft.com/office/drawing/2014/main" id="{4F22B273-72AC-4D1B-AF0B-515F65EDBC4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9" name="テキスト ボックス 308">
          <a:extLst>
            <a:ext uri="{FF2B5EF4-FFF2-40B4-BE49-F238E27FC236}">
              <a16:creationId xmlns:a16="http://schemas.microsoft.com/office/drawing/2014/main" id="{28522F91-4EC8-46DC-B8B1-F3BE0B8DB27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a:extLst>
            <a:ext uri="{FF2B5EF4-FFF2-40B4-BE49-F238E27FC236}">
              <a16:creationId xmlns:a16="http://schemas.microsoft.com/office/drawing/2014/main" id="{A805583C-1956-4BF1-8713-4105895F50D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1" name="テキスト ボックス 310">
          <a:extLst>
            <a:ext uri="{FF2B5EF4-FFF2-40B4-BE49-F238E27FC236}">
              <a16:creationId xmlns:a16="http://schemas.microsoft.com/office/drawing/2014/main" id="{9829D70C-80DC-464E-A5B5-3DCBCBA870E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a:extLst>
            <a:ext uri="{FF2B5EF4-FFF2-40B4-BE49-F238E27FC236}">
              <a16:creationId xmlns:a16="http://schemas.microsoft.com/office/drawing/2014/main" id="{85E2755D-F771-472B-BFDF-09C3B69C507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3" name="テキスト ボックス 312">
          <a:extLst>
            <a:ext uri="{FF2B5EF4-FFF2-40B4-BE49-F238E27FC236}">
              <a16:creationId xmlns:a16="http://schemas.microsoft.com/office/drawing/2014/main" id="{F843E16C-223F-40CB-B827-889B79171BF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a:extLst>
            <a:ext uri="{FF2B5EF4-FFF2-40B4-BE49-F238E27FC236}">
              <a16:creationId xmlns:a16="http://schemas.microsoft.com/office/drawing/2014/main" id="{40E2482C-4A01-4F5A-AFA4-D5355B6975D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a:extLst>
            <a:ext uri="{FF2B5EF4-FFF2-40B4-BE49-F238E27FC236}">
              <a16:creationId xmlns:a16="http://schemas.microsoft.com/office/drawing/2014/main" id="{A8855B00-C603-4731-BE57-888F65BE7AF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a:extLst>
            <a:ext uri="{FF2B5EF4-FFF2-40B4-BE49-F238E27FC236}">
              <a16:creationId xmlns:a16="http://schemas.microsoft.com/office/drawing/2014/main" id="{D57EFB9E-0657-442D-8ED6-30589AF3836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144171</xdr:rowOff>
    </xdr:from>
    <xdr:to>
      <xdr:col>54</xdr:col>
      <xdr:colOff>189865</xdr:colOff>
      <xdr:row>86</xdr:row>
      <xdr:rowOff>24842</xdr:rowOff>
    </xdr:to>
    <xdr:cxnSp macro="">
      <xdr:nvCxnSpPr>
        <xdr:cNvPr id="317" name="直線コネクタ 316">
          <a:extLst>
            <a:ext uri="{FF2B5EF4-FFF2-40B4-BE49-F238E27FC236}">
              <a16:creationId xmlns:a16="http://schemas.microsoft.com/office/drawing/2014/main" id="{952287E7-564D-4995-AC2B-EAE776B06CDD}"/>
            </a:ext>
          </a:extLst>
        </xdr:cNvPr>
        <xdr:cNvCxnSpPr/>
      </xdr:nvCxnSpPr>
      <xdr:spPr>
        <a:xfrm flipV="1">
          <a:off x="10476865" y="13517271"/>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318" name="【公営住宅】&#10;一人当たり面積最小値テキスト">
          <a:extLst>
            <a:ext uri="{FF2B5EF4-FFF2-40B4-BE49-F238E27FC236}">
              <a16:creationId xmlns:a16="http://schemas.microsoft.com/office/drawing/2014/main" id="{1AA46DB5-5260-4346-8675-617891BE3364}"/>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319" name="直線コネクタ 318">
          <a:extLst>
            <a:ext uri="{FF2B5EF4-FFF2-40B4-BE49-F238E27FC236}">
              <a16:creationId xmlns:a16="http://schemas.microsoft.com/office/drawing/2014/main" id="{554EE111-F056-44E0-BCE0-FA2298663C4E}"/>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90848</xdr:rowOff>
    </xdr:from>
    <xdr:ext cx="469744" cy="259045"/>
    <xdr:sp macro="" textlink="">
      <xdr:nvSpPr>
        <xdr:cNvPr id="320" name="【公営住宅】&#10;一人当たり面積最大値テキスト">
          <a:extLst>
            <a:ext uri="{FF2B5EF4-FFF2-40B4-BE49-F238E27FC236}">
              <a16:creationId xmlns:a16="http://schemas.microsoft.com/office/drawing/2014/main" id="{AA3A4158-E1D7-4BCD-BAEC-02A0FEFBB5F1}"/>
            </a:ext>
          </a:extLst>
        </xdr:cNvPr>
        <xdr:cNvSpPr txBox="1"/>
      </xdr:nvSpPr>
      <xdr:spPr>
        <a:xfrm>
          <a:off x="10515600" y="1329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144171</xdr:rowOff>
    </xdr:from>
    <xdr:to>
      <xdr:col>55</xdr:col>
      <xdr:colOff>88900</xdr:colOff>
      <xdr:row>78</xdr:row>
      <xdr:rowOff>144171</xdr:rowOff>
    </xdr:to>
    <xdr:cxnSp macro="">
      <xdr:nvCxnSpPr>
        <xdr:cNvPr id="321" name="直線コネクタ 320">
          <a:extLst>
            <a:ext uri="{FF2B5EF4-FFF2-40B4-BE49-F238E27FC236}">
              <a16:creationId xmlns:a16="http://schemas.microsoft.com/office/drawing/2014/main" id="{B22B8D03-E723-4DC6-90CC-1FE4C2C828E1}"/>
            </a:ext>
          </a:extLst>
        </xdr:cNvPr>
        <xdr:cNvCxnSpPr/>
      </xdr:nvCxnSpPr>
      <xdr:spPr>
        <a:xfrm>
          <a:off x="10388600" y="135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51782</xdr:rowOff>
    </xdr:from>
    <xdr:ext cx="469744" cy="259045"/>
    <xdr:sp macro="" textlink="">
      <xdr:nvSpPr>
        <xdr:cNvPr id="322" name="【公営住宅】&#10;一人当たり面積平均値テキスト">
          <a:extLst>
            <a:ext uri="{FF2B5EF4-FFF2-40B4-BE49-F238E27FC236}">
              <a16:creationId xmlns:a16="http://schemas.microsoft.com/office/drawing/2014/main" id="{E7DF85C7-D5D3-467D-B65C-89C2C839F03A}"/>
            </a:ext>
          </a:extLst>
        </xdr:cNvPr>
        <xdr:cNvSpPr txBox="1"/>
      </xdr:nvSpPr>
      <xdr:spPr>
        <a:xfrm>
          <a:off x="10515600" y="139392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28905</xdr:rowOff>
    </xdr:from>
    <xdr:to>
      <xdr:col>55</xdr:col>
      <xdr:colOff>50800</xdr:colOff>
      <xdr:row>82</xdr:row>
      <xdr:rowOff>130505</xdr:rowOff>
    </xdr:to>
    <xdr:sp macro="" textlink="">
      <xdr:nvSpPr>
        <xdr:cNvPr id="323" name="フローチャート: 判断 322">
          <a:extLst>
            <a:ext uri="{FF2B5EF4-FFF2-40B4-BE49-F238E27FC236}">
              <a16:creationId xmlns:a16="http://schemas.microsoft.com/office/drawing/2014/main" id="{E1B44F79-8C8C-4189-A86B-8089D671E309}"/>
            </a:ext>
          </a:extLst>
        </xdr:cNvPr>
        <xdr:cNvSpPr/>
      </xdr:nvSpPr>
      <xdr:spPr>
        <a:xfrm>
          <a:off x="10426700" y="1408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139091</xdr:rowOff>
    </xdr:from>
    <xdr:to>
      <xdr:col>50</xdr:col>
      <xdr:colOff>165100</xdr:colOff>
      <xdr:row>82</xdr:row>
      <xdr:rowOff>69241</xdr:rowOff>
    </xdr:to>
    <xdr:sp macro="" textlink="">
      <xdr:nvSpPr>
        <xdr:cNvPr id="324" name="フローチャート: 判断 323">
          <a:extLst>
            <a:ext uri="{FF2B5EF4-FFF2-40B4-BE49-F238E27FC236}">
              <a16:creationId xmlns:a16="http://schemas.microsoft.com/office/drawing/2014/main" id="{64064AA6-9E45-42D2-8F27-FBF7AD33603F}"/>
            </a:ext>
          </a:extLst>
        </xdr:cNvPr>
        <xdr:cNvSpPr/>
      </xdr:nvSpPr>
      <xdr:spPr>
        <a:xfrm>
          <a:off x="9588500" y="1402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14275</xdr:rowOff>
    </xdr:from>
    <xdr:to>
      <xdr:col>46</xdr:col>
      <xdr:colOff>38100</xdr:colOff>
      <xdr:row>82</xdr:row>
      <xdr:rowOff>115875</xdr:rowOff>
    </xdr:to>
    <xdr:sp macro="" textlink="">
      <xdr:nvSpPr>
        <xdr:cNvPr id="325" name="フローチャート: 判断 324">
          <a:extLst>
            <a:ext uri="{FF2B5EF4-FFF2-40B4-BE49-F238E27FC236}">
              <a16:creationId xmlns:a16="http://schemas.microsoft.com/office/drawing/2014/main" id="{F2C744F8-2F01-4720-BC67-433E413D84E7}"/>
            </a:ext>
          </a:extLst>
        </xdr:cNvPr>
        <xdr:cNvSpPr/>
      </xdr:nvSpPr>
      <xdr:spPr>
        <a:xfrm>
          <a:off x="8699500" y="1407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41708</xdr:rowOff>
    </xdr:from>
    <xdr:to>
      <xdr:col>41</xdr:col>
      <xdr:colOff>101600</xdr:colOff>
      <xdr:row>82</xdr:row>
      <xdr:rowOff>143308</xdr:rowOff>
    </xdr:to>
    <xdr:sp macro="" textlink="">
      <xdr:nvSpPr>
        <xdr:cNvPr id="326" name="フローチャート: 判断 325">
          <a:extLst>
            <a:ext uri="{FF2B5EF4-FFF2-40B4-BE49-F238E27FC236}">
              <a16:creationId xmlns:a16="http://schemas.microsoft.com/office/drawing/2014/main" id="{38CEF735-EB48-422C-9996-9FEE678E65FB}"/>
            </a:ext>
          </a:extLst>
        </xdr:cNvPr>
        <xdr:cNvSpPr/>
      </xdr:nvSpPr>
      <xdr:spPr>
        <a:xfrm>
          <a:off x="7810500" y="1410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20219</xdr:rowOff>
    </xdr:from>
    <xdr:to>
      <xdr:col>36</xdr:col>
      <xdr:colOff>165100</xdr:colOff>
      <xdr:row>82</xdr:row>
      <xdr:rowOff>121819</xdr:rowOff>
    </xdr:to>
    <xdr:sp macro="" textlink="">
      <xdr:nvSpPr>
        <xdr:cNvPr id="327" name="フローチャート: 判断 326">
          <a:extLst>
            <a:ext uri="{FF2B5EF4-FFF2-40B4-BE49-F238E27FC236}">
              <a16:creationId xmlns:a16="http://schemas.microsoft.com/office/drawing/2014/main" id="{842E1FE3-3EE2-43C3-B3F4-AEEBB74E15D7}"/>
            </a:ext>
          </a:extLst>
        </xdr:cNvPr>
        <xdr:cNvSpPr/>
      </xdr:nvSpPr>
      <xdr:spPr>
        <a:xfrm>
          <a:off x="6921500" y="1407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9ED7181-120E-40FB-8DA9-CB413EE23CB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3B4485B2-5BFC-41A2-ADCF-B6E09063242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D96A018-ED31-4D11-94BE-BF3ED2A933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3937AC67-EC1F-4DD9-9992-09C5F63A098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CF3A3406-D758-4B0D-AFB8-E17BBD57D8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76454</xdr:rowOff>
    </xdr:from>
    <xdr:to>
      <xdr:col>55</xdr:col>
      <xdr:colOff>50800</xdr:colOff>
      <xdr:row>83</xdr:row>
      <xdr:rowOff>6604</xdr:rowOff>
    </xdr:to>
    <xdr:sp macro="" textlink="">
      <xdr:nvSpPr>
        <xdr:cNvPr id="333" name="楕円 332">
          <a:extLst>
            <a:ext uri="{FF2B5EF4-FFF2-40B4-BE49-F238E27FC236}">
              <a16:creationId xmlns:a16="http://schemas.microsoft.com/office/drawing/2014/main" id="{99614968-6624-452E-94F0-2A69E94D66B2}"/>
            </a:ext>
          </a:extLst>
        </xdr:cNvPr>
        <xdr:cNvSpPr/>
      </xdr:nvSpPr>
      <xdr:spPr>
        <a:xfrm>
          <a:off x="104267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54881</xdr:rowOff>
    </xdr:from>
    <xdr:ext cx="469744" cy="259045"/>
    <xdr:sp macro="" textlink="">
      <xdr:nvSpPr>
        <xdr:cNvPr id="334" name="【公営住宅】&#10;一人当たり面積該当値テキスト">
          <a:extLst>
            <a:ext uri="{FF2B5EF4-FFF2-40B4-BE49-F238E27FC236}">
              <a16:creationId xmlns:a16="http://schemas.microsoft.com/office/drawing/2014/main" id="{59C8E3B9-23E0-4F16-ABD1-626CCA7CDC88}"/>
            </a:ext>
          </a:extLst>
        </xdr:cNvPr>
        <xdr:cNvSpPr txBox="1"/>
      </xdr:nvSpPr>
      <xdr:spPr>
        <a:xfrm>
          <a:off x="10515600" y="1411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85598</xdr:rowOff>
    </xdr:from>
    <xdr:to>
      <xdr:col>50</xdr:col>
      <xdr:colOff>165100</xdr:colOff>
      <xdr:row>83</xdr:row>
      <xdr:rowOff>15748</xdr:rowOff>
    </xdr:to>
    <xdr:sp macro="" textlink="">
      <xdr:nvSpPr>
        <xdr:cNvPr id="335" name="楕円 334">
          <a:extLst>
            <a:ext uri="{FF2B5EF4-FFF2-40B4-BE49-F238E27FC236}">
              <a16:creationId xmlns:a16="http://schemas.microsoft.com/office/drawing/2014/main" id="{0FD1D408-9D70-4685-94A8-6B0A21BA40FD}"/>
            </a:ext>
          </a:extLst>
        </xdr:cNvPr>
        <xdr:cNvSpPr/>
      </xdr:nvSpPr>
      <xdr:spPr>
        <a:xfrm>
          <a:off x="9588500" y="1414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127254</xdr:rowOff>
    </xdr:from>
    <xdr:to>
      <xdr:col>55</xdr:col>
      <xdr:colOff>0</xdr:colOff>
      <xdr:row>82</xdr:row>
      <xdr:rowOff>136398</xdr:rowOff>
    </xdr:to>
    <xdr:cxnSp macro="">
      <xdr:nvCxnSpPr>
        <xdr:cNvPr id="336" name="直線コネクタ 335">
          <a:extLst>
            <a:ext uri="{FF2B5EF4-FFF2-40B4-BE49-F238E27FC236}">
              <a16:creationId xmlns:a16="http://schemas.microsoft.com/office/drawing/2014/main" id="{1D17A64C-0605-4A15-A899-61A47E4F07B9}"/>
            </a:ext>
          </a:extLst>
        </xdr:cNvPr>
        <xdr:cNvCxnSpPr/>
      </xdr:nvCxnSpPr>
      <xdr:spPr>
        <a:xfrm flipV="1">
          <a:off x="9639300" y="1418615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97486</xdr:rowOff>
    </xdr:from>
    <xdr:to>
      <xdr:col>41</xdr:col>
      <xdr:colOff>101600</xdr:colOff>
      <xdr:row>83</xdr:row>
      <xdr:rowOff>27636</xdr:rowOff>
    </xdr:to>
    <xdr:sp macro="" textlink="">
      <xdr:nvSpPr>
        <xdr:cNvPr id="337" name="楕円 336">
          <a:extLst>
            <a:ext uri="{FF2B5EF4-FFF2-40B4-BE49-F238E27FC236}">
              <a16:creationId xmlns:a16="http://schemas.microsoft.com/office/drawing/2014/main" id="{07EE50F4-8FC0-409B-9158-629EE7152EEC}"/>
            </a:ext>
          </a:extLst>
        </xdr:cNvPr>
        <xdr:cNvSpPr/>
      </xdr:nvSpPr>
      <xdr:spPr>
        <a:xfrm>
          <a:off x="7810500" y="141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123546</xdr:rowOff>
    </xdr:from>
    <xdr:to>
      <xdr:col>36</xdr:col>
      <xdr:colOff>165100</xdr:colOff>
      <xdr:row>83</xdr:row>
      <xdr:rowOff>53696</xdr:rowOff>
    </xdr:to>
    <xdr:sp macro="" textlink="">
      <xdr:nvSpPr>
        <xdr:cNvPr id="338" name="楕円 337">
          <a:extLst>
            <a:ext uri="{FF2B5EF4-FFF2-40B4-BE49-F238E27FC236}">
              <a16:creationId xmlns:a16="http://schemas.microsoft.com/office/drawing/2014/main" id="{856385CB-256A-4782-AA1B-BA87E3D4E3C2}"/>
            </a:ext>
          </a:extLst>
        </xdr:cNvPr>
        <xdr:cNvSpPr/>
      </xdr:nvSpPr>
      <xdr:spPr>
        <a:xfrm>
          <a:off x="6921500" y="141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148286</xdr:rowOff>
    </xdr:from>
    <xdr:to>
      <xdr:col>41</xdr:col>
      <xdr:colOff>50800</xdr:colOff>
      <xdr:row>83</xdr:row>
      <xdr:rowOff>2896</xdr:rowOff>
    </xdr:to>
    <xdr:cxnSp macro="">
      <xdr:nvCxnSpPr>
        <xdr:cNvPr id="339" name="直線コネクタ 338">
          <a:extLst>
            <a:ext uri="{FF2B5EF4-FFF2-40B4-BE49-F238E27FC236}">
              <a16:creationId xmlns:a16="http://schemas.microsoft.com/office/drawing/2014/main" id="{1FE06111-D6AA-4ABF-B551-62F06D137BC8}"/>
            </a:ext>
          </a:extLst>
        </xdr:cNvPr>
        <xdr:cNvCxnSpPr/>
      </xdr:nvCxnSpPr>
      <xdr:spPr>
        <a:xfrm flipV="1">
          <a:off x="6972300" y="14207186"/>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85768</xdr:rowOff>
    </xdr:from>
    <xdr:ext cx="469744" cy="259045"/>
    <xdr:sp macro="" textlink="">
      <xdr:nvSpPr>
        <xdr:cNvPr id="340" name="n_1aveValue【公営住宅】&#10;一人当たり面積">
          <a:extLst>
            <a:ext uri="{FF2B5EF4-FFF2-40B4-BE49-F238E27FC236}">
              <a16:creationId xmlns:a16="http://schemas.microsoft.com/office/drawing/2014/main" id="{8EA56F76-516A-47EB-809B-E79A1B338A8A}"/>
            </a:ext>
          </a:extLst>
        </xdr:cNvPr>
        <xdr:cNvSpPr txBox="1"/>
      </xdr:nvSpPr>
      <xdr:spPr>
        <a:xfrm>
          <a:off x="9391727" y="1380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132402</xdr:rowOff>
    </xdr:from>
    <xdr:ext cx="469744" cy="259045"/>
    <xdr:sp macro="" textlink="">
      <xdr:nvSpPr>
        <xdr:cNvPr id="341" name="n_2aveValue【公営住宅】&#10;一人当たり面積">
          <a:extLst>
            <a:ext uri="{FF2B5EF4-FFF2-40B4-BE49-F238E27FC236}">
              <a16:creationId xmlns:a16="http://schemas.microsoft.com/office/drawing/2014/main" id="{E8C774BA-3DA6-4CAF-9023-819C7056EE31}"/>
            </a:ext>
          </a:extLst>
        </xdr:cNvPr>
        <xdr:cNvSpPr txBox="1"/>
      </xdr:nvSpPr>
      <xdr:spPr>
        <a:xfrm>
          <a:off x="8515427" y="1384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159835</xdr:rowOff>
    </xdr:from>
    <xdr:ext cx="469744" cy="259045"/>
    <xdr:sp macro="" textlink="">
      <xdr:nvSpPr>
        <xdr:cNvPr id="342" name="n_3aveValue【公営住宅】&#10;一人当たり面積">
          <a:extLst>
            <a:ext uri="{FF2B5EF4-FFF2-40B4-BE49-F238E27FC236}">
              <a16:creationId xmlns:a16="http://schemas.microsoft.com/office/drawing/2014/main" id="{05CBEF3B-5582-4C14-A829-1F9B1CC205A1}"/>
            </a:ext>
          </a:extLst>
        </xdr:cNvPr>
        <xdr:cNvSpPr txBox="1"/>
      </xdr:nvSpPr>
      <xdr:spPr>
        <a:xfrm>
          <a:off x="7626427" y="1387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138346</xdr:rowOff>
    </xdr:from>
    <xdr:ext cx="469744" cy="259045"/>
    <xdr:sp macro="" textlink="">
      <xdr:nvSpPr>
        <xdr:cNvPr id="343" name="n_4aveValue【公営住宅】&#10;一人当たり面積">
          <a:extLst>
            <a:ext uri="{FF2B5EF4-FFF2-40B4-BE49-F238E27FC236}">
              <a16:creationId xmlns:a16="http://schemas.microsoft.com/office/drawing/2014/main" id="{FDA45CEA-3605-441D-ACBA-06A435233614}"/>
            </a:ext>
          </a:extLst>
        </xdr:cNvPr>
        <xdr:cNvSpPr txBox="1"/>
      </xdr:nvSpPr>
      <xdr:spPr>
        <a:xfrm>
          <a:off x="6737427" y="138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6875</xdr:rowOff>
    </xdr:from>
    <xdr:ext cx="469744" cy="259045"/>
    <xdr:sp macro="" textlink="">
      <xdr:nvSpPr>
        <xdr:cNvPr id="344" name="n_1mainValue【公営住宅】&#10;一人当たり面積">
          <a:extLst>
            <a:ext uri="{FF2B5EF4-FFF2-40B4-BE49-F238E27FC236}">
              <a16:creationId xmlns:a16="http://schemas.microsoft.com/office/drawing/2014/main" id="{FAEBE01A-88E6-4328-B09F-D2946B2537B1}"/>
            </a:ext>
          </a:extLst>
        </xdr:cNvPr>
        <xdr:cNvSpPr txBox="1"/>
      </xdr:nvSpPr>
      <xdr:spPr>
        <a:xfrm>
          <a:off x="9391727" y="1423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18763</xdr:rowOff>
    </xdr:from>
    <xdr:ext cx="469744" cy="259045"/>
    <xdr:sp macro="" textlink="">
      <xdr:nvSpPr>
        <xdr:cNvPr id="345" name="n_3mainValue【公営住宅】&#10;一人当たり面積">
          <a:extLst>
            <a:ext uri="{FF2B5EF4-FFF2-40B4-BE49-F238E27FC236}">
              <a16:creationId xmlns:a16="http://schemas.microsoft.com/office/drawing/2014/main" id="{F073D327-6D1E-4F34-9982-BEB93B3FD5C9}"/>
            </a:ext>
          </a:extLst>
        </xdr:cNvPr>
        <xdr:cNvSpPr txBox="1"/>
      </xdr:nvSpPr>
      <xdr:spPr>
        <a:xfrm>
          <a:off x="7626427" y="142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44823</xdr:rowOff>
    </xdr:from>
    <xdr:ext cx="469744" cy="259045"/>
    <xdr:sp macro="" textlink="">
      <xdr:nvSpPr>
        <xdr:cNvPr id="346" name="n_4mainValue【公営住宅】&#10;一人当たり面積">
          <a:extLst>
            <a:ext uri="{FF2B5EF4-FFF2-40B4-BE49-F238E27FC236}">
              <a16:creationId xmlns:a16="http://schemas.microsoft.com/office/drawing/2014/main" id="{D6BA38EA-CF65-464A-AADB-119E3EB4182F}"/>
            </a:ext>
          </a:extLst>
        </xdr:cNvPr>
        <xdr:cNvSpPr txBox="1"/>
      </xdr:nvSpPr>
      <xdr:spPr>
        <a:xfrm>
          <a:off x="6737427" y="1427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18B6C88B-40A0-469C-B784-615A6CE03BE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4A4881D3-A837-48F7-B0C9-A42488583B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F04E8BE9-34A4-4993-A876-37FE8D57F4F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41C7B2D8-6EA5-4981-A308-8C80766F28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CEFFE27F-CDBC-469D-BD15-AB57F3839A1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23192CEE-DDB0-4C7B-96B3-FEF417A2A22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91E72490-A5CC-40CB-9D65-6C6B9F88D3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D8A8C6BD-47AB-4285-905F-553D04855D6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5" name="正方形/長方形 354">
          <a:extLst>
            <a:ext uri="{FF2B5EF4-FFF2-40B4-BE49-F238E27FC236}">
              <a16:creationId xmlns:a16="http://schemas.microsoft.com/office/drawing/2014/main" id="{FC370119-497F-4CBB-B71C-CBC5DEA21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6" name="正方形/長方形 355">
          <a:extLst>
            <a:ext uri="{FF2B5EF4-FFF2-40B4-BE49-F238E27FC236}">
              <a16:creationId xmlns:a16="http://schemas.microsoft.com/office/drawing/2014/main" id="{B805FFAA-1E6A-40C8-BC2A-D3F1DBFA12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7" name="正方形/長方形 356">
          <a:extLst>
            <a:ext uri="{FF2B5EF4-FFF2-40B4-BE49-F238E27FC236}">
              <a16:creationId xmlns:a16="http://schemas.microsoft.com/office/drawing/2014/main" id="{CC466F52-FC8F-452A-8350-388665F0929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8" name="正方形/長方形 357">
          <a:extLst>
            <a:ext uri="{FF2B5EF4-FFF2-40B4-BE49-F238E27FC236}">
              <a16:creationId xmlns:a16="http://schemas.microsoft.com/office/drawing/2014/main" id="{3B2F19CA-ACAE-4755-9385-1A624B1F65D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9" name="正方形/長方形 358">
          <a:extLst>
            <a:ext uri="{FF2B5EF4-FFF2-40B4-BE49-F238E27FC236}">
              <a16:creationId xmlns:a16="http://schemas.microsoft.com/office/drawing/2014/main" id="{C60FF695-7E31-4C2A-AC8C-4C326554BF1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0" name="正方形/長方形 359">
          <a:extLst>
            <a:ext uri="{FF2B5EF4-FFF2-40B4-BE49-F238E27FC236}">
              <a16:creationId xmlns:a16="http://schemas.microsoft.com/office/drawing/2014/main" id="{B27BA171-CCEF-4912-966A-771CA00E29B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1" name="正方形/長方形 360">
          <a:extLst>
            <a:ext uri="{FF2B5EF4-FFF2-40B4-BE49-F238E27FC236}">
              <a16:creationId xmlns:a16="http://schemas.microsoft.com/office/drawing/2014/main" id="{0FCFE6BB-097D-4DC8-AF91-9B11EADC2F6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2" name="正方形/長方形 361">
          <a:extLst>
            <a:ext uri="{FF2B5EF4-FFF2-40B4-BE49-F238E27FC236}">
              <a16:creationId xmlns:a16="http://schemas.microsoft.com/office/drawing/2014/main" id="{DA0F1BB7-23BF-450F-B67D-E0449EA39C6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3" name="正方形/長方形 362">
          <a:extLst>
            <a:ext uri="{FF2B5EF4-FFF2-40B4-BE49-F238E27FC236}">
              <a16:creationId xmlns:a16="http://schemas.microsoft.com/office/drawing/2014/main" id="{40FC09DD-2B76-40F5-9B16-634B0B86E0D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4" name="正方形/長方形 363">
          <a:extLst>
            <a:ext uri="{FF2B5EF4-FFF2-40B4-BE49-F238E27FC236}">
              <a16:creationId xmlns:a16="http://schemas.microsoft.com/office/drawing/2014/main" id="{2B025DC0-1D65-43EE-A179-A6261F211A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5" name="正方形/長方形 364">
          <a:extLst>
            <a:ext uri="{FF2B5EF4-FFF2-40B4-BE49-F238E27FC236}">
              <a16:creationId xmlns:a16="http://schemas.microsoft.com/office/drawing/2014/main" id="{8F3CA969-1264-462F-81FC-779AE13009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6" name="正方形/長方形 365">
          <a:extLst>
            <a:ext uri="{FF2B5EF4-FFF2-40B4-BE49-F238E27FC236}">
              <a16:creationId xmlns:a16="http://schemas.microsoft.com/office/drawing/2014/main" id="{427B04FF-91C4-446E-922F-076B74B33DD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7" name="正方形/長方形 366">
          <a:extLst>
            <a:ext uri="{FF2B5EF4-FFF2-40B4-BE49-F238E27FC236}">
              <a16:creationId xmlns:a16="http://schemas.microsoft.com/office/drawing/2014/main" id="{6ABAE9CE-52C8-49C2-A1AB-5ACFDBD52F3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8" name="正方形/長方形 367">
          <a:extLst>
            <a:ext uri="{FF2B5EF4-FFF2-40B4-BE49-F238E27FC236}">
              <a16:creationId xmlns:a16="http://schemas.microsoft.com/office/drawing/2014/main" id="{8A885C73-B98D-4142-AD39-03BE4E5F6605}"/>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9" name="正方形/長方形 368">
          <a:extLst>
            <a:ext uri="{FF2B5EF4-FFF2-40B4-BE49-F238E27FC236}">
              <a16:creationId xmlns:a16="http://schemas.microsoft.com/office/drawing/2014/main" id="{18537938-2318-4C4D-8ED8-8D2E1ECD8FE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0" name="正方形/長方形 369">
          <a:extLst>
            <a:ext uri="{FF2B5EF4-FFF2-40B4-BE49-F238E27FC236}">
              <a16:creationId xmlns:a16="http://schemas.microsoft.com/office/drawing/2014/main" id="{3500594A-D3A2-4936-B04D-B37E51838C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1" name="テキスト ボックス 370">
          <a:extLst>
            <a:ext uri="{FF2B5EF4-FFF2-40B4-BE49-F238E27FC236}">
              <a16:creationId xmlns:a16="http://schemas.microsoft.com/office/drawing/2014/main" id="{7E8A3CD4-DD4C-42E8-BDFF-D54CD94941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2" name="直線コネクタ 371">
          <a:extLst>
            <a:ext uri="{FF2B5EF4-FFF2-40B4-BE49-F238E27FC236}">
              <a16:creationId xmlns:a16="http://schemas.microsoft.com/office/drawing/2014/main" id="{9D0CD5C8-0A47-4BAF-AE6B-F985283BEA4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3" name="テキスト ボックス 372">
          <a:extLst>
            <a:ext uri="{FF2B5EF4-FFF2-40B4-BE49-F238E27FC236}">
              <a16:creationId xmlns:a16="http://schemas.microsoft.com/office/drawing/2014/main" id="{B2ADD73A-1F75-4470-8863-CF52CDED4E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4" name="直線コネクタ 373">
          <a:extLst>
            <a:ext uri="{FF2B5EF4-FFF2-40B4-BE49-F238E27FC236}">
              <a16:creationId xmlns:a16="http://schemas.microsoft.com/office/drawing/2014/main" id="{3A10618C-6581-4E63-A9F4-39AC3869A76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5" name="テキスト ボックス 374">
          <a:extLst>
            <a:ext uri="{FF2B5EF4-FFF2-40B4-BE49-F238E27FC236}">
              <a16:creationId xmlns:a16="http://schemas.microsoft.com/office/drawing/2014/main" id="{0A90CA2E-2EF3-45BD-BBCC-18E8AC005C1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6" name="直線コネクタ 375">
          <a:extLst>
            <a:ext uri="{FF2B5EF4-FFF2-40B4-BE49-F238E27FC236}">
              <a16:creationId xmlns:a16="http://schemas.microsoft.com/office/drawing/2014/main" id="{C27BA842-B900-4BFF-BFEA-7A386882E14E}"/>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7" name="テキスト ボックス 376">
          <a:extLst>
            <a:ext uri="{FF2B5EF4-FFF2-40B4-BE49-F238E27FC236}">
              <a16:creationId xmlns:a16="http://schemas.microsoft.com/office/drawing/2014/main" id="{B93CCAC3-3FB8-4C66-83A4-DB4B58BE966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8" name="直線コネクタ 377">
          <a:extLst>
            <a:ext uri="{FF2B5EF4-FFF2-40B4-BE49-F238E27FC236}">
              <a16:creationId xmlns:a16="http://schemas.microsoft.com/office/drawing/2014/main" id="{8B8AA4D3-D3C8-4D3B-A58F-A301D150541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9" name="テキスト ボックス 378">
          <a:extLst>
            <a:ext uri="{FF2B5EF4-FFF2-40B4-BE49-F238E27FC236}">
              <a16:creationId xmlns:a16="http://schemas.microsoft.com/office/drawing/2014/main" id="{931BA093-6E2F-4C61-A4F0-7B313867D1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0" name="直線コネクタ 379">
          <a:extLst>
            <a:ext uri="{FF2B5EF4-FFF2-40B4-BE49-F238E27FC236}">
              <a16:creationId xmlns:a16="http://schemas.microsoft.com/office/drawing/2014/main" id="{D7B6A7CC-E39D-44B6-9DB4-562B8FC2F40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1" name="テキスト ボックス 380">
          <a:extLst>
            <a:ext uri="{FF2B5EF4-FFF2-40B4-BE49-F238E27FC236}">
              <a16:creationId xmlns:a16="http://schemas.microsoft.com/office/drawing/2014/main" id="{67BE89B2-4BF5-4204-B219-7E4B4EC0B82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2" name="直線コネクタ 381">
          <a:extLst>
            <a:ext uri="{FF2B5EF4-FFF2-40B4-BE49-F238E27FC236}">
              <a16:creationId xmlns:a16="http://schemas.microsoft.com/office/drawing/2014/main" id="{7CB2DD2F-9C56-4C84-B080-875C2083AF1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3" name="テキスト ボックス 382">
          <a:extLst>
            <a:ext uri="{FF2B5EF4-FFF2-40B4-BE49-F238E27FC236}">
              <a16:creationId xmlns:a16="http://schemas.microsoft.com/office/drawing/2014/main" id="{DE541497-37AC-49CC-BF4B-9566819AE35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a:extLst>
            <a:ext uri="{FF2B5EF4-FFF2-40B4-BE49-F238E27FC236}">
              <a16:creationId xmlns:a16="http://schemas.microsoft.com/office/drawing/2014/main" id="{9121BC48-982D-46F0-A595-70469AA3939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5" name="テキスト ボックス 384">
          <a:extLst>
            <a:ext uri="{FF2B5EF4-FFF2-40B4-BE49-F238E27FC236}">
              <a16:creationId xmlns:a16="http://schemas.microsoft.com/office/drawing/2014/main" id="{83BC713C-EC14-4482-9C27-86D121FB2C2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a:extLst>
            <a:ext uri="{FF2B5EF4-FFF2-40B4-BE49-F238E27FC236}">
              <a16:creationId xmlns:a16="http://schemas.microsoft.com/office/drawing/2014/main" id="{C4318B34-D044-4518-89BF-A9DD6E618F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41</xdr:row>
      <xdr:rowOff>160020</xdr:rowOff>
    </xdr:to>
    <xdr:cxnSp macro="">
      <xdr:nvCxnSpPr>
        <xdr:cNvPr id="387" name="直線コネクタ 386">
          <a:extLst>
            <a:ext uri="{FF2B5EF4-FFF2-40B4-BE49-F238E27FC236}">
              <a16:creationId xmlns:a16="http://schemas.microsoft.com/office/drawing/2014/main" id="{40AD06F7-D30B-48DB-AAF8-EC50227DF386}"/>
            </a:ext>
          </a:extLst>
        </xdr:cNvPr>
        <xdr:cNvCxnSpPr/>
      </xdr:nvCxnSpPr>
      <xdr:spPr>
        <a:xfrm flipV="1">
          <a:off x="16318864" y="582549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163847</xdr:rowOff>
    </xdr:from>
    <xdr:ext cx="405111" cy="259045"/>
    <xdr:sp macro="" textlink="">
      <xdr:nvSpPr>
        <xdr:cNvPr id="388" name="【認定こども園・幼稚園・保育所】&#10;有形固定資産減価償却率最小値テキスト">
          <a:extLst>
            <a:ext uri="{FF2B5EF4-FFF2-40B4-BE49-F238E27FC236}">
              <a16:creationId xmlns:a16="http://schemas.microsoft.com/office/drawing/2014/main" id="{0B23A849-D4A7-4BBE-A871-23F6F027F25B}"/>
            </a:ext>
          </a:extLst>
        </xdr:cNvPr>
        <xdr:cNvSpPr txBox="1"/>
      </xdr:nvSpPr>
      <xdr:spPr>
        <a:xfrm>
          <a:off x="16357600"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160020</xdr:rowOff>
    </xdr:from>
    <xdr:to>
      <xdr:col>86</xdr:col>
      <xdr:colOff>25400</xdr:colOff>
      <xdr:row>41</xdr:row>
      <xdr:rowOff>160020</xdr:rowOff>
    </xdr:to>
    <xdr:cxnSp macro="">
      <xdr:nvCxnSpPr>
        <xdr:cNvPr id="389" name="直線コネクタ 388">
          <a:extLst>
            <a:ext uri="{FF2B5EF4-FFF2-40B4-BE49-F238E27FC236}">
              <a16:creationId xmlns:a16="http://schemas.microsoft.com/office/drawing/2014/main" id="{01E7C834-9336-4E37-9C05-591369414949}"/>
            </a:ext>
          </a:extLst>
        </xdr:cNvPr>
        <xdr:cNvCxnSpPr/>
      </xdr:nvCxnSpPr>
      <xdr:spPr>
        <a:xfrm>
          <a:off x="16230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390" name="【認定こども園・幼稚園・保育所】&#10;有形固定資産減価償却率最大値テキスト">
          <a:extLst>
            <a:ext uri="{FF2B5EF4-FFF2-40B4-BE49-F238E27FC236}">
              <a16:creationId xmlns:a16="http://schemas.microsoft.com/office/drawing/2014/main" id="{A438BD2F-09A7-4FAB-9A30-8A785FFFE410}"/>
            </a:ext>
          </a:extLst>
        </xdr:cNvPr>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391" name="直線コネクタ 390">
          <a:extLst>
            <a:ext uri="{FF2B5EF4-FFF2-40B4-BE49-F238E27FC236}">
              <a16:creationId xmlns:a16="http://schemas.microsoft.com/office/drawing/2014/main" id="{08CB280A-7D87-4558-8988-253A1D24A48A}"/>
            </a:ext>
          </a:extLst>
        </xdr:cNvPr>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162577</xdr:rowOff>
    </xdr:from>
    <xdr:ext cx="405111" cy="259045"/>
    <xdr:sp macro="" textlink="">
      <xdr:nvSpPr>
        <xdr:cNvPr id="392" name="【認定こども園・幼稚園・保育所】&#10;有形固定資産減価償却率平均値テキスト">
          <a:extLst>
            <a:ext uri="{FF2B5EF4-FFF2-40B4-BE49-F238E27FC236}">
              <a16:creationId xmlns:a16="http://schemas.microsoft.com/office/drawing/2014/main" id="{6980925E-656C-4008-B746-9AFD8FCAB7EB}"/>
            </a:ext>
          </a:extLst>
        </xdr:cNvPr>
        <xdr:cNvSpPr txBox="1"/>
      </xdr:nvSpPr>
      <xdr:spPr>
        <a:xfrm>
          <a:off x="16357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139700</xdr:rowOff>
    </xdr:from>
    <xdr:to>
      <xdr:col>85</xdr:col>
      <xdr:colOff>177800</xdr:colOff>
      <xdr:row>38</xdr:row>
      <xdr:rowOff>69850</xdr:rowOff>
    </xdr:to>
    <xdr:sp macro="" textlink="">
      <xdr:nvSpPr>
        <xdr:cNvPr id="393" name="フローチャート: 判断 392">
          <a:extLst>
            <a:ext uri="{FF2B5EF4-FFF2-40B4-BE49-F238E27FC236}">
              <a16:creationId xmlns:a16="http://schemas.microsoft.com/office/drawing/2014/main" id="{6A14A87D-6162-4572-ABFC-E12D9DC12981}"/>
            </a:ext>
          </a:extLst>
        </xdr:cNvPr>
        <xdr:cNvSpPr/>
      </xdr:nvSpPr>
      <xdr:spPr>
        <a:xfrm>
          <a:off x="16268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48260</xdr:rowOff>
    </xdr:from>
    <xdr:to>
      <xdr:col>81</xdr:col>
      <xdr:colOff>101600</xdr:colOff>
      <xdr:row>37</xdr:row>
      <xdr:rowOff>149860</xdr:rowOff>
    </xdr:to>
    <xdr:sp macro="" textlink="">
      <xdr:nvSpPr>
        <xdr:cNvPr id="394" name="フローチャート: 判断 393">
          <a:extLst>
            <a:ext uri="{FF2B5EF4-FFF2-40B4-BE49-F238E27FC236}">
              <a16:creationId xmlns:a16="http://schemas.microsoft.com/office/drawing/2014/main" id="{F7B09CAB-DBF2-4751-8053-9F74B211A18A}"/>
            </a:ext>
          </a:extLst>
        </xdr:cNvPr>
        <xdr:cNvSpPr/>
      </xdr:nvSpPr>
      <xdr:spPr>
        <a:xfrm>
          <a:off x="15430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57785</xdr:rowOff>
    </xdr:from>
    <xdr:to>
      <xdr:col>76</xdr:col>
      <xdr:colOff>165100</xdr:colOff>
      <xdr:row>37</xdr:row>
      <xdr:rowOff>159385</xdr:rowOff>
    </xdr:to>
    <xdr:sp macro="" textlink="">
      <xdr:nvSpPr>
        <xdr:cNvPr id="395" name="フローチャート: 判断 394">
          <a:extLst>
            <a:ext uri="{FF2B5EF4-FFF2-40B4-BE49-F238E27FC236}">
              <a16:creationId xmlns:a16="http://schemas.microsoft.com/office/drawing/2014/main" id="{003C2133-594C-487C-B7C7-3DE646E19A44}"/>
            </a:ext>
          </a:extLst>
        </xdr:cNvPr>
        <xdr:cNvSpPr/>
      </xdr:nvSpPr>
      <xdr:spPr>
        <a:xfrm>
          <a:off x="14541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63500</xdr:rowOff>
    </xdr:from>
    <xdr:to>
      <xdr:col>72</xdr:col>
      <xdr:colOff>38100</xdr:colOff>
      <xdr:row>37</xdr:row>
      <xdr:rowOff>165100</xdr:rowOff>
    </xdr:to>
    <xdr:sp macro="" textlink="">
      <xdr:nvSpPr>
        <xdr:cNvPr id="396" name="フローチャート: 判断 395">
          <a:extLst>
            <a:ext uri="{FF2B5EF4-FFF2-40B4-BE49-F238E27FC236}">
              <a16:creationId xmlns:a16="http://schemas.microsoft.com/office/drawing/2014/main" id="{5C876C87-DFA0-4809-B9BF-04DF6FC0DFB9}"/>
            </a:ext>
          </a:extLst>
        </xdr:cNvPr>
        <xdr:cNvSpPr/>
      </xdr:nvSpPr>
      <xdr:spPr>
        <a:xfrm>
          <a:off x="13652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97" name="フローチャート: 判断 396">
          <a:extLst>
            <a:ext uri="{FF2B5EF4-FFF2-40B4-BE49-F238E27FC236}">
              <a16:creationId xmlns:a16="http://schemas.microsoft.com/office/drawing/2014/main" id="{88CE7B3C-F5B7-4C15-8332-7AF64DC0A7F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05AA859D-F522-412F-83B2-AA05D09AD62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E2A68558-F7E9-4EAC-BD73-C8438F071D3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F35941BE-0E62-4C8B-A3F0-9D9DD2699D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1" name="テキスト ボックス 400">
          <a:extLst>
            <a:ext uri="{FF2B5EF4-FFF2-40B4-BE49-F238E27FC236}">
              <a16:creationId xmlns:a16="http://schemas.microsoft.com/office/drawing/2014/main" id="{D5450C09-72EE-4213-89CC-F0D8F6E065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2" name="テキスト ボックス 401">
          <a:extLst>
            <a:ext uri="{FF2B5EF4-FFF2-40B4-BE49-F238E27FC236}">
              <a16:creationId xmlns:a16="http://schemas.microsoft.com/office/drawing/2014/main" id="{DE08E899-9FBD-468E-B2B4-6B4E269272D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154940</xdr:rowOff>
    </xdr:from>
    <xdr:to>
      <xdr:col>85</xdr:col>
      <xdr:colOff>177800</xdr:colOff>
      <xdr:row>40</xdr:row>
      <xdr:rowOff>85090</xdr:rowOff>
    </xdr:to>
    <xdr:sp macro="" textlink="">
      <xdr:nvSpPr>
        <xdr:cNvPr id="403" name="楕円 402">
          <a:extLst>
            <a:ext uri="{FF2B5EF4-FFF2-40B4-BE49-F238E27FC236}">
              <a16:creationId xmlns:a16="http://schemas.microsoft.com/office/drawing/2014/main" id="{D83D52BC-0475-4A18-8B06-32C5699ED141}"/>
            </a:ext>
          </a:extLst>
        </xdr:cNvPr>
        <xdr:cNvSpPr/>
      </xdr:nvSpPr>
      <xdr:spPr>
        <a:xfrm>
          <a:off x="16268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133367</xdr:rowOff>
    </xdr:from>
    <xdr:ext cx="405111" cy="259045"/>
    <xdr:sp macro="" textlink="">
      <xdr:nvSpPr>
        <xdr:cNvPr id="404" name="【認定こども園・幼稚園・保育所】&#10;有形固定資産減価償却率該当値テキスト">
          <a:extLst>
            <a:ext uri="{FF2B5EF4-FFF2-40B4-BE49-F238E27FC236}">
              <a16:creationId xmlns:a16="http://schemas.microsoft.com/office/drawing/2014/main" id="{01AB43FA-D632-4B2C-B7A4-88FDEFA2E579}"/>
            </a:ext>
          </a:extLst>
        </xdr:cNvPr>
        <xdr:cNvSpPr txBox="1"/>
      </xdr:nvSpPr>
      <xdr:spPr>
        <a:xfrm>
          <a:off x="16357600"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23495</xdr:rowOff>
    </xdr:from>
    <xdr:to>
      <xdr:col>81</xdr:col>
      <xdr:colOff>101600</xdr:colOff>
      <xdr:row>40</xdr:row>
      <xdr:rowOff>125095</xdr:rowOff>
    </xdr:to>
    <xdr:sp macro="" textlink="">
      <xdr:nvSpPr>
        <xdr:cNvPr id="405" name="楕円 404">
          <a:extLst>
            <a:ext uri="{FF2B5EF4-FFF2-40B4-BE49-F238E27FC236}">
              <a16:creationId xmlns:a16="http://schemas.microsoft.com/office/drawing/2014/main" id="{EFF6FDC4-00EB-454C-A9BE-05BC8871724D}"/>
            </a:ext>
          </a:extLst>
        </xdr:cNvPr>
        <xdr:cNvSpPr/>
      </xdr:nvSpPr>
      <xdr:spPr>
        <a:xfrm>
          <a:off x="15430500" y="688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34290</xdr:rowOff>
    </xdr:from>
    <xdr:to>
      <xdr:col>85</xdr:col>
      <xdr:colOff>127000</xdr:colOff>
      <xdr:row>40</xdr:row>
      <xdr:rowOff>74295</xdr:rowOff>
    </xdr:to>
    <xdr:cxnSp macro="">
      <xdr:nvCxnSpPr>
        <xdr:cNvPr id="406" name="直線コネクタ 405">
          <a:extLst>
            <a:ext uri="{FF2B5EF4-FFF2-40B4-BE49-F238E27FC236}">
              <a16:creationId xmlns:a16="http://schemas.microsoft.com/office/drawing/2014/main" id="{06080D43-0761-45FC-BA7A-0A0DFB9D3FFB}"/>
            </a:ext>
          </a:extLst>
        </xdr:cNvPr>
        <xdr:cNvCxnSpPr/>
      </xdr:nvCxnSpPr>
      <xdr:spPr>
        <a:xfrm flipV="1">
          <a:off x="15481300" y="689229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151130</xdr:rowOff>
    </xdr:from>
    <xdr:to>
      <xdr:col>72</xdr:col>
      <xdr:colOff>38100</xdr:colOff>
      <xdr:row>40</xdr:row>
      <xdr:rowOff>81280</xdr:rowOff>
    </xdr:to>
    <xdr:sp macro="" textlink="">
      <xdr:nvSpPr>
        <xdr:cNvPr id="407" name="楕円 406">
          <a:extLst>
            <a:ext uri="{FF2B5EF4-FFF2-40B4-BE49-F238E27FC236}">
              <a16:creationId xmlns:a16="http://schemas.microsoft.com/office/drawing/2014/main" id="{CB73CB9C-9F51-44F0-9DA8-3AE298087222}"/>
            </a:ext>
          </a:extLst>
        </xdr:cNvPr>
        <xdr:cNvSpPr/>
      </xdr:nvSpPr>
      <xdr:spPr>
        <a:xfrm>
          <a:off x="13652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166387</xdr:rowOff>
    </xdr:from>
    <xdr:ext cx="405111" cy="259045"/>
    <xdr:sp macro="" textlink="">
      <xdr:nvSpPr>
        <xdr:cNvPr id="408" name="n_1aveValue【認定こども園・幼稚園・保育所】&#10;有形固定資産減価償却率">
          <a:extLst>
            <a:ext uri="{FF2B5EF4-FFF2-40B4-BE49-F238E27FC236}">
              <a16:creationId xmlns:a16="http://schemas.microsoft.com/office/drawing/2014/main" id="{F65BBD1F-9ACA-4D95-BF17-5F8AD157682E}"/>
            </a:ext>
          </a:extLst>
        </xdr:cNvPr>
        <xdr:cNvSpPr txBox="1"/>
      </xdr:nvSpPr>
      <xdr:spPr>
        <a:xfrm>
          <a:off x="15266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4462</xdr:rowOff>
    </xdr:from>
    <xdr:ext cx="405111" cy="259045"/>
    <xdr:sp macro="" textlink="">
      <xdr:nvSpPr>
        <xdr:cNvPr id="409" name="n_2aveValue【認定こども園・幼稚園・保育所】&#10;有形固定資産減価償却率">
          <a:extLst>
            <a:ext uri="{FF2B5EF4-FFF2-40B4-BE49-F238E27FC236}">
              <a16:creationId xmlns:a16="http://schemas.microsoft.com/office/drawing/2014/main" id="{81FE6602-D7F5-4C60-B470-A16D6C6CB9CA}"/>
            </a:ext>
          </a:extLst>
        </xdr:cNvPr>
        <xdr:cNvSpPr txBox="1"/>
      </xdr:nvSpPr>
      <xdr:spPr>
        <a:xfrm>
          <a:off x="14389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10177</xdr:rowOff>
    </xdr:from>
    <xdr:ext cx="405111" cy="259045"/>
    <xdr:sp macro="" textlink="">
      <xdr:nvSpPr>
        <xdr:cNvPr id="410" name="n_3aveValue【認定こども園・幼稚園・保育所】&#10;有形固定資産減価償却率">
          <a:extLst>
            <a:ext uri="{FF2B5EF4-FFF2-40B4-BE49-F238E27FC236}">
              <a16:creationId xmlns:a16="http://schemas.microsoft.com/office/drawing/2014/main" id="{4B638413-D280-4955-8C91-5ED763F69F0A}"/>
            </a:ext>
          </a:extLst>
        </xdr:cNvPr>
        <xdr:cNvSpPr txBox="1"/>
      </xdr:nvSpPr>
      <xdr:spPr>
        <a:xfrm>
          <a:off x="13500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11" name="n_4aveValue【認定こども園・幼稚園・保育所】&#10;有形固定資産減価償却率">
          <a:extLst>
            <a:ext uri="{FF2B5EF4-FFF2-40B4-BE49-F238E27FC236}">
              <a16:creationId xmlns:a16="http://schemas.microsoft.com/office/drawing/2014/main" id="{5DFE5A76-2531-4940-AEEE-48E294C89639}"/>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116222</xdr:rowOff>
    </xdr:from>
    <xdr:ext cx="405111" cy="259045"/>
    <xdr:sp macro="" textlink="">
      <xdr:nvSpPr>
        <xdr:cNvPr id="412" name="n_1mainValue【認定こども園・幼稚園・保育所】&#10;有形固定資産減価償却率">
          <a:extLst>
            <a:ext uri="{FF2B5EF4-FFF2-40B4-BE49-F238E27FC236}">
              <a16:creationId xmlns:a16="http://schemas.microsoft.com/office/drawing/2014/main" id="{E05141A6-4FB1-4244-B744-4A5649191536}"/>
            </a:ext>
          </a:extLst>
        </xdr:cNvPr>
        <xdr:cNvSpPr txBox="1"/>
      </xdr:nvSpPr>
      <xdr:spPr>
        <a:xfrm>
          <a:off x="15266044" y="697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72407</xdr:rowOff>
    </xdr:from>
    <xdr:ext cx="405111" cy="259045"/>
    <xdr:sp macro="" textlink="">
      <xdr:nvSpPr>
        <xdr:cNvPr id="413" name="n_3mainValue【認定こども園・幼稚園・保育所】&#10;有形固定資産減価償却率">
          <a:extLst>
            <a:ext uri="{FF2B5EF4-FFF2-40B4-BE49-F238E27FC236}">
              <a16:creationId xmlns:a16="http://schemas.microsoft.com/office/drawing/2014/main" id="{5F508984-CC3E-4CA4-9753-881177FDEBB8}"/>
            </a:ext>
          </a:extLst>
        </xdr:cNvPr>
        <xdr:cNvSpPr txBox="1"/>
      </xdr:nvSpPr>
      <xdr:spPr>
        <a:xfrm>
          <a:off x="13500744"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a:extLst>
            <a:ext uri="{FF2B5EF4-FFF2-40B4-BE49-F238E27FC236}">
              <a16:creationId xmlns:a16="http://schemas.microsoft.com/office/drawing/2014/main" id="{344FB3C3-B34B-4701-8116-353A04E16F4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a:extLst>
            <a:ext uri="{FF2B5EF4-FFF2-40B4-BE49-F238E27FC236}">
              <a16:creationId xmlns:a16="http://schemas.microsoft.com/office/drawing/2014/main" id="{C42881CF-ABEA-4111-8E6B-87F3CDB4497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a:extLst>
            <a:ext uri="{FF2B5EF4-FFF2-40B4-BE49-F238E27FC236}">
              <a16:creationId xmlns:a16="http://schemas.microsoft.com/office/drawing/2014/main" id="{079C59E4-36AD-498C-A837-5921F5E645E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a:extLst>
            <a:ext uri="{FF2B5EF4-FFF2-40B4-BE49-F238E27FC236}">
              <a16:creationId xmlns:a16="http://schemas.microsoft.com/office/drawing/2014/main" id="{FA6DEB1F-EE9E-45B2-9FA2-C636CE47571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a:extLst>
            <a:ext uri="{FF2B5EF4-FFF2-40B4-BE49-F238E27FC236}">
              <a16:creationId xmlns:a16="http://schemas.microsoft.com/office/drawing/2014/main" id="{5C11C789-6BC6-4761-82B8-CC8C02855AD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a:extLst>
            <a:ext uri="{FF2B5EF4-FFF2-40B4-BE49-F238E27FC236}">
              <a16:creationId xmlns:a16="http://schemas.microsoft.com/office/drawing/2014/main" id="{103C1990-AF42-4AB7-B320-99233916FA0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a:extLst>
            <a:ext uri="{FF2B5EF4-FFF2-40B4-BE49-F238E27FC236}">
              <a16:creationId xmlns:a16="http://schemas.microsoft.com/office/drawing/2014/main" id="{6C22FDF0-4DA9-4828-977D-4E11DB24DFE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a:extLst>
            <a:ext uri="{FF2B5EF4-FFF2-40B4-BE49-F238E27FC236}">
              <a16:creationId xmlns:a16="http://schemas.microsoft.com/office/drawing/2014/main" id="{46788E51-960B-4FF1-9E1F-E3BF9727626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a:extLst>
            <a:ext uri="{FF2B5EF4-FFF2-40B4-BE49-F238E27FC236}">
              <a16:creationId xmlns:a16="http://schemas.microsoft.com/office/drawing/2014/main" id="{AC22BB85-0286-450D-BD81-5A906FF931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a:extLst>
            <a:ext uri="{FF2B5EF4-FFF2-40B4-BE49-F238E27FC236}">
              <a16:creationId xmlns:a16="http://schemas.microsoft.com/office/drawing/2014/main" id="{874CDA3D-8A9C-4073-B362-BBF6EEC035F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a:extLst>
            <a:ext uri="{FF2B5EF4-FFF2-40B4-BE49-F238E27FC236}">
              <a16:creationId xmlns:a16="http://schemas.microsoft.com/office/drawing/2014/main" id="{9D4837EE-C1CF-40B4-BFA1-DBC1BC58DED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a:extLst>
            <a:ext uri="{FF2B5EF4-FFF2-40B4-BE49-F238E27FC236}">
              <a16:creationId xmlns:a16="http://schemas.microsoft.com/office/drawing/2014/main" id="{BF832CFF-D49F-4DE9-AEBE-FB23F1A63DF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a:extLst>
            <a:ext uri="{FF2B5EF4-FFF2-40B4-BE49-F238E27FC236}">
              <a16:creationId xmlns:a16="http://schemas.microsoft.com/office/drawing/2014/main" id="{E036E0A9-A8CC-4142-8433-5A9CC3FE362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a:extLst>
            <a:ext uri="{FF2B5EF4-FFF2-40B4-BE49-F238E27FC236}">
              <a16:creationId xmlns:a16="http://schemas.microsoft.com/office/drawing/2014/main" id="{E04793A7-0E06-451F-A1CF-82E655889F43}"/>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a:extLst>
            <a:ext uri="{FF2B5EF4-FFF2-40B4-BE49-F238E27FC236}">
              <a16:creationId xmlns:a16="http://schemas.microsoft.com/office/drawing/2014/main" id="{05A56E18-885A-4381-B4C9-AF123711881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a:extLst>
            <a:ext uri="{FF2B5EF4-FFF2-40B4-BE49-F238E27FC236}">
              <a16:creationId xmlns:a16="http://schemas.microsoft.com/office/drawing/2014/main" id="{E092DA3B-9F32-4D3C-B6DD-F878A971A04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a:extLst>
            <a:ext uri="{FF2B5EF4-FFF2-40B4-BE49-F238E27FC236}">
              <a16:creationId xmlns:a16="http://schemas.microsoft.com/office/drawing/2014/main" id="{13DF0197-E9C3-4D1F-9404-BE9C4926F3DE}"/>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a:extLst>
            <a:ext uri="{FF2B5EF4-FFF2-40B4-BE49-F238E27FC236}">
              <a16:creationId xmlns:a16="http://schemas.microsoft.com/office/drawing/2014/main" id="{472ED349-C7EB-42C1-803A-52080BBBE5D4}"/>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a:extLst>
            <a:ext uri="{FF2B5EF4-FFF2-40B4-BE49-F238E27FC236}">
              <a16:creationId xmlns:a16="http://schemas.microsoft.com/office/drawing/2014/main" id="{6C0027F2-B0F1-4372-B920-C7B158D0CD9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a:extLst>
            <a:ext uri="{FF2B5EF4-FFF2-40B4-BE49-F238E27FC236}">
              <a16:creationId xmlns:a16="http://schemas.microsoft.com/office/drawing/2014/main" id="{6E5E719A-8A4B-4A7F-80D3-D004D51F94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a:extLst>
            <a:ext uri="{FF2B5EF4-FFF2-40B4-BE49-F238E27FC236}">
              <a16:creationId xmlns:a16="http://schemas.microsoft.com/office/drawing/2014/main" id="{CD93DC7E-D4D2-4C50-B1B3-34A944640F7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a:extLst>
            <a:ext uri="{FF2B5EF4-FFF2-40B4-BE49-F238E27FC236}">
              <a16:creationId xmlns:a16="http://schemas.microsoft.com/office/drawing/2014/main" id="{E366A67D-E123-498C-A83A-A24A1C26737E}"/>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a:extLst>
            <a:ext uri="{FF2B5EF4-FFF2-40B4-BE49-F238E27FC236}">
              <a16:creationId xmlns:a16="http://schemas.microsoft.com/office/drawing/2014/main" id="{4C709E45-533C-445D-9C4A-76C44F2FE5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a:extLst>
            <a:ext uri="{FF2B5EF4-FFF2-40B4-BE49-F238E27FC236}">
              <a16:creationId xmlns:a16="http://schemas.microsoft.com/office/drawing/2014/main" id="{B49CDE70-FB58-4EB0-BAB0-4A21E0B3B70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a:extLst>
            <a:ext uri="{FF2B5EF4-FFF2-40B4-BE49-F238E27FC236}">
              <a16:creationId xmlns:a16="http://schemas.microsoft.com/office/drawing/2014/main" id="{0777037C-096C-4B87-8F83-8CBA2D02BE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90896</xdr:rowOff>
    </xdr:from>
    <xdr:to>
      <xdr:col>116</xdr:col>
      <xdr:colOff>62864</xdr:colOff>
      <xdr:row>41</xdr:row>
      <xdr:rowOff>64770</xdr:rowOff>
    </xdr:to>
    <xdr:cxnSp macro="">
      <xdr:nvCxnSpPr>
        <xdr:cNvPr id="439" name="直線コネクタ 438">
          <a:extLst>
            <a:ext uri="{FF2B5EF4-FFF2-40B4-BE49-F238E27FC236}">
              <a16:creationId xmlns:a16="http://schemas.microsoft.com/office/drawing/2014/main" id="{4FB74A64-3FD1-4B92-B3C0-1F7EBA5660FB}"/>
            </a:ext>
          </a:extLst>
        </xdr:cNvPr>
        <xdr:cNvCxnSpPr/>
      </xdr:nvCxnSpPr>
      <xdr:spPr>
        <a:xfrm flipV="1">
          <a:off x="22160864" y="5748746"/>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40" name="【認定こども園・幼稚園・保育所】&#10;一人当たり面積最小値テキスト">
          <a:extLst>
            <a:ext uri="{FF2B5EF4-FFF2-40B4-BE49-F238E27FC236}">
              <a16:creationId xmlns:a16="http://schemas.microsoft.com/office/drawing/2014/main" id="{A435B594-0500-4EB4-8A30-26219F8BAF12}"/>
            </a:ext>
          </a:extLst>
        </xdr:cNvPr>
        <xdr:cNvSpPr txBox="1"/>
      </xdr:nvSpPr>
      <xdr:spPr>
        <a:xfrm>
          <a:off x="22199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41" name="直線コネクタ 440">
          <a:extLst>
            <a:ext uri="{FF2B5EF4-FFF2-40B4-BE49-F238E27FC236}">
              <a16:creationId xmlns:a16="http://schemas.microsoft.com/office/drawing/2014/main" id="{73C8B00A-2F79-4BA0-AC19-31899B8AB0F8}"/>
            </a:ext>
          </a:extLst>
        </xdr:cNvPr>
        <xdr:cNvCxnSpPr/>
      </xdr:nvCxnSpPr>
      <xdr:spPr>
        <a:xfrm>
          <a:off x="22072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37573</xdr:rowOff>
    </xdr:from>
    <xdr:ext cx="469744" cy="259045"/>
    <xdr:sp macro="" textlink="">
      <xdr:nvSpPr>
        <xdr:cNvPr id="442" name="【認定こども園・幼稚園・保育所】&#10;一人当たり面積最大値テキスト">
          <a:extLst>
            <a:ext uri="{FF2B5EF4-FFF2-40B4-BE49-F238E27FC236}">
              <a16:creationId xmlns:a16="http://schemas.microsoft.com/office/drawing/2014/main" id="{83F16349-5882-40B1-9ADB-EC46B6D6D232}"/>
            </a:ext>
          </a:extLst>
        </xdr:cNvPr>
        <xdr:cNvSpPr txBox="1"/>
      </xdr:nvSpPr>
      <xdr:spPr>
        <a:xfrm>
          <a:off x="22199600" y="552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90896</xdr:rowOff>
    </xdr:from>
    <xdr:to>
      <xdr:col>116</xdr:col>
      <xdr:colOff>152400</xdr:colOff>
      <xdr:row>33</xdr:row>
      <xdr:rowOff>90896</xdr:rowOff>
    </xdr:to>
    <xdr:cxnSp macro="">
      <xdr:nvCxnSpPr>
        <xdr:cNvPr id="443" name="直線コネクタ 442">
          <a:extLst>
            <a:ext uri="{FF2B5EF4-FFF2-40B4-BE49-F238E27FC236}">
              <a16:creationId xmlns:a16="http://schemas.microsoft.com/office/drawing/2014/main" id="{6611A4AC-CFEE-4466-9C69-6C372CA71C30}"/>
            </a:ext>
          </a:extLst>
        </xdr:cNvPr>
        <xdr:cNvCxnSpPr/>
      </xdr:nvCxnSpPr>
      <xdr:spPr>
        <a:xfrm>
          <a:off x="22072600" y="574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43378</xdr:rowOff>
    </xdr:from>
    <xdr:ext cx="469744" cy="259045"/>
    <xdr:sp macro="" textlink="">
      <xdr:nvSpPr>
        <xdr:cNvPr id="444" name="【認定こども園・幼稚園・保育所】&#10;一人当たり面積平均値テキスト">
          <a:extLst>
            <a:ext uri="{FF2B5EF4-FFF2-40B4-BE49-F238E27FC236}">
              <a16:creationId xmlns:a16="http://schemas.microsoft.com/office/drawing/2014/main" id="{032EB2CC-E772-4032-B2E0-B95B96E0BCA7}"/>
            </a:ext>
          </a:extLst>
        </xdr:cNvPr>
        <xdr:cNvSpPr txBox="1"/>
      </xdr:nvSpPr>
      <xdr:spPr>
        <a:xfrm>
          <a:off x="22199600" y="62155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20501</xdr:rowOff>
    </xdr:from>
    <xdr:to>
      <xdr:col>116</xdr:col>
      <xdr:colOff>114300</xdr:colOff>
      <xdr:row>37</xdr:row>
      <xdr:rowOff>122101</xdr:rowOff>
    </xdr:to>
    <xdr:sp macro="" textlink="">
      <xdr:nvSpPr>
        <xdr:cNvPr id="445" name="フローチャート: 判断 444">
          <a:extLst>
            <a:ext uri="{FF2B5EF4-FFF2-40B4-BE49-F238E27FC236}">
              <a16:creationId xmlns:a16="http://schemas.microsoft.com/office/drawing/2014/main" id="{9A295230-5A0D-4B37-92AD-CA661261425D}"/>
            </a:ext>
          </a:extLst>
        </xdr:cNvPr>
        <xdr:cNvSpPr/>
      </xdr:nvSpPr>
      <xdr:spPr>
        <a:xfrm>
          <a:off x="22110700" y="63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156028</xdr:rowOff>
    </xdr:from>
    <xdr:to>
      <xdr:col>112</xdr:col>
      <xdr:colOff>38100</xdr:colOff>
      <xdr:row>37</xdr:row>
      <xdr:rowOff>86178</xdr:rowOff>
    </xdr:to>
    <xdr:sp macro="" textlink="">
      <xdr:nvSpPr>
        <xdr:cNvPr id="446" name="フローチャート: 判断 445">
          <a:extLst>
            <a:ext uri="{FF2B5EF4-FFF2-40B4-BE49-F238E27FC236}">
              <a16:creationId xmlns:a16="http://schemas.microsoft.com/office/drawing/2014/main" id="{7E042D99-EB0E-4254-ADA0-C92E08CBCF95}"/>
            </a:ext>
          </a:extLst>
        </xdr:cNvPr>
        <xdr:cNvSpPr/>
      </xdr:nvSpPr>
      <xdr:spPr>
        <a:xfrm>
          <a:off x="21272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125004</xdr:rowOff>
    </xdr:from>
    <xdr:to>
      <xdr:col>107</xdr:col>
      <xdr:colOff>101600</xdr:colOff>
      <xdr:row>38</xdr:row>
      <xdr:rowOff>55155</xdr:rowOff>
    </xdr:to>
    <xdr:sp macro="" textlink="">
      <xdr:nvSpPr>
        <xdr:cNvPr id="447" name="フローチャート: 判断 446">
          <a:extLst>
            <a:ext uri="{FF2B5EF4-FFF2-40B4-BE49-F238E27FC236}">
              <a16:creationId xmlns:a16="http://schemas.microsoft.com/office/drawing/2014/main" id="{B2D9B0FB-03DE-488B-A7A8-0E6EE0292EE0}"/>
            </a:ext>
          </a:extLst>
        </xdr:cNvPr>
        <xdr:cNvSpPr/>
      </xdr:nvSpPr>
      <xdr:spPr>
        <a:xfrm>
          <a:off x="20383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125004</xdr:rowOff>
    </xdr:from>
    <xdr:to>
      <xdr:col>102</xdr:col>
      <xdr:colOff>165100</xdr:colOff>
      <xdr:row>38</xdr:row>
      <xdr:rowOff>55155</xdr:rowOff>
    </xdr:to>
    <xdr:sp macro="" textlink="">
      <xdr:nvSpPr>
        <xdr:cNvPr id="448" name="フローチャート: 判断 447">
          <a:extLst>
            <a:ext uri="{FF2B5EF4-FFF2-40B4-BE49-F238E27FC236}">
              <a16:creationId xmlns:a16="http://schemas.microsoft.com/office/drawing/2014/main" id="{4CFC423D-6211-4350-BC0A-9DB5EEBD220E}"/>
            </a:ext>
          </a:extLst>
        </xdr:cNvPr>
        <xdr:cNvSpPr/>
      </xdr:nvSpPr>
      <xdr:spPr>
        <a:xfrm>
          <a:off x="19494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141333</xdr:rowOff>
    </xdr:from>
    <xdr:to>
      <xdr:col>98</xdr:col>
      <xdr:colOff>38100</xdr:colOff>
      <xdr:row>38</xdr:row>
      <xdr:rowOff>71482</xdr:rowOff>
    </xdr:to>
    <xdr:sp macro="" textlink="">
      <xdr:nvSpPr>
        <xdr:cNvPr id="449" name="フローチャート: 判断 448">
          <a:extLst>
            <a:ext uri="{FF2B5EF4-FFF2-40B4-BE49-F238E27FC236}">
              <a16:creationId xmlns:a16="http://schemas.microsoft.com/office/drawing/2014/main" id="{1524C05D-3D14-4E09-BA87-EFDE97AA85AB}"/>
            </a:ext>
          </a:extLst>
        </xdr:cNvPr>
        <xdr:cNvSpPr/>
      </xdr:nvSpPr>
      <xdr:spPr>
        <a:xfrm>
          <a:off x="18605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650031C1-B657-4F93-B129-F7C6896F1DE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4D4BC651-F242-4424-BA24-6DF8DE08B5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222E8E56-02A1-4334-92DA-A8105A9405D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E60C2E7B-2DBB-4096-BC1B-CCFF8EF4055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0DFD2780-D66E-4173-ADED-59687C5A67E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55" name="楕円 454">
          <a:extLst>
            <a:ext uri="{FF2B5EF4-FFF2-40B4-BE49-F238E27FC236}">
              <a16:creationId xmlns:a16="http://schemas.microsoft.com/office/drawing/2014/main" id="{7BC27C3D-DEB4-418D-84D2-2347DC74B092}"/>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3827</xdr:rowOff>
    </xdr:from>
    <xdr:ext cx="469744" cy="259045"/>
    <xdr:sp macro="" textlink="">
      <xdr:nvSpPr>
        <xdr:cNvPr id="456" name="【認定こども園・幼稚園・保育所】&#10;一人当たり面積該当値テキスト">
          <a:extLst>
            <a:ext uri="{FF2B5EF4-FFF2-40B4-BE49-F238E27FC236}">
              <a16:creationId xmlns:a16="http://schemas.microsoft.com/office/drawing/2014/main" id="{0DBCA3C2-F2C6-49E0-BDF7-F2A922E84110}"/>
            </a:ext>
          </a:extLst>
        </xdr:cNvPr>
        <xdr:cNvSpPr txBox="1"/>
      </xdr:nvSpPr>
      <xdr:spPr>
        <a:xfrm>
          <a:off x="22199600"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18869</xdr:rowOff>
    </xdr:from>
    <xdr:to>
      <xdr:col>112</xdr:col>
      <xdr:colOff>38100</xdr:colOff>
      <xdr:row>36</xdr:row>
      <xdr:rowOff>120469</xdr:rowOff>
    </xdr:to>
    <xdr:sp macro="" textlink="">
      <xdr:nvSpPr>
        <xdr:cNvPr id="457" name="楕円 456">
          <a:extLst>
            <a:ext uri="{FF2B5EF4-FFF2-40B4-BE49-F238E27FC236}">
              <a16:creationId xmlns:a16="http://schemas.microsoft.com/office/drawing/2014/main" id="{834DC334-413F-4AF6-A3A7-9C63713A75F0}"/>
            </a:ext>
          </a:extLst>
        </xdr:cNvPr>
        <xdr:cNvSpPr/>
      </xdr:nvSpPr>
      <xdr:spPr>
        <a:xfrm>
          <a:off x="21272500" y="61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69669</xdr:rowOff>
    </xdr:from>
    <xdr:to>
      <xdr:col>116</xdr:col>
      <xdr:colOff>63500</xdr:colOff>
      <xdr:row>38</xdr:row>
      <xdr:rowOff>76200</xdr:rowOff>
    </xdr:to>
    <xdr:cxnSp macro="">
      <xdr:nvCxnSpPr>
        <xdr:cNvPr id="458" name="直線コネクタ 457">
          <a:extLst>
            <a:ext uri="{FF2B5EF4-FFF2-40B4-BE49-F238E27FC236}">
              <a16:creationId xmlns:a16="http://schemas.microsoft.com/office/drawing/2014/main" id="{3FD75ED6-D51D-4A28-B051-B1F770783DD7}"/>
            </a:ext>
          </a:extLst>
        </xdr:cNvPr>
        <xdr:cNvCxnSpPr/>
      </xdr:nvCxnSpPr>
      <xdr:spPr>
        <a:xfrm>
          <a:off x="21323300" y="6241869"/>
          <a:ext cx="8382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53158</xdr:rowOff>
    </xdr:from>
    <xdr:to>
      <xdr:col>102</xdr:col>
      <xdr:colOff>165100</xdr:colOff>
      <xdr:row>35</xdr:row>
      <xdr:rowOff>154758</xdr:rowOff>
    </xdr:to>
    <xdr:sp macro="" textlink="">
      <xdr:nvSpPr>
        <xdr:cNvPr id="459" name="楕円 458">
          <a:extLst>
            <a:ext uri="{FF2B5EF4-FFF2-40B4-BE49-F238E27FC236}">
              <a16:creationId xmlns:a16="http://schemas.microsoft.com/office/drawing/2014/main" id="{71EE2A43-06D2-47AD-BCEC-268A2A4FAD85}"/>
            </a:ext>
          </a:extLst>
        </xdr:cNvPr>
        <xdr:cNvSpPr/>
      </xdr:nvSpPr>
      <xdr:spPr>
        <a:xfrm>
          <a:off x="19494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77305</xdr:rowOff>
    </xdr:from>
    <xdr:ext cx="469744" cy="259045"/>
    <xdr:sp macro="" textlink="">
      <xdr:nvSpPr>
        <xdr:cNvPr id="460" name="n_1aveValue【認定こども園・幼稚園・保育所】&#10;一人当たり面積">
          <a:extLst>
            <a:ext uri="{FF2B5EF4-FFF2-40B4-BE49-F238E27FC236}">
              <a16:creationId xmlns:a16="http://schemas.microsoft.com/office/drawing/2014/main" id="{5A5AB8DA-B90D-4C84-A161-EBA08B4E2A2F}"/>
            </a:ext>
          </a:extLst>
        </xdr:cNvPr>
        <xdr:cNvSpPr txBox="1"/>
      </xdr:nvSpPr>
      <xdr:spPr>
        <a:xfrm>
          <a:off x="21075727" y="642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71681</xdr:rowOff>
    </xdr:from>
    <xdr:ext cx="469744" cy="259045"/>
    <xdr:sp macro="" textlink="">
      <xdr:nvSpPr>
        <xdr:cNvPr id="461" name="n_2aveValue【認定こども園・幼稚園・保育所】&#10;一人当たり面積">
          <a:extLst>
            <a:ext uri="{FF2B5EF4-FFF2-40B4-BE49-F238E27FC236}">
              <a16:creationId xmlns:a16="http://schemas.microsoft.com/office/drawing/2014/main" id="{D81A8C2A-878A-46A1-832F-DBF1C5F080FD}"/>
            </a:ext>
          </a:extLst>
        </xdr:cNvPr>
        <xdr:cNvSpPr txBox="1"/>
      </xdr:nvSpPr>
      <xdr:spPr>
        <a:xfrm>
          <a:off x="20199427" y="62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46281</xdr:rowOff>
    </xdr:from>
    <xdr:ext cx="469744" cy="259045"/>
    <xdr:sp macro="" textlink="">
      <xdr:nvSpPr>
        <xdr:cNvPr id="462" name="n_3aveValue【認定こども園・幼稚園・保育所】&#10;一人当たり面積">
          <a:extLst>
            <a:ext uri="{FF2B5EF4-FFF2-40B4-BE49-F238E27FC236}">
              <a16:creationId xmlns:a16="http://schemas.microsoft.com/office/drawing/2014/main" id="{139B1AA9-C6A2-4D17-BD8A-50980A3021D5}"/>
            </a:ext>
          </a:extLst>
        </xdr:cNvPr>
        <xdr:cNvSpPr txBox="1"/>
      </xdr:nvSpPr>
      <xdr:spPr>
        <a:xfrm>
          <a:off x="19310427" y="6561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88010</xdr:rowOff>
    </xdr:from>
    <xdr:ext cx="469744" cy="259045"/>
    <xdr:sp macro="" textlink="">
      <xdr:nvSpPr>
        <xdr:cNvPr id="463" name="n_4aveValue【認定こども園・幼稚園・保育所】&#10;一人当たり面積">
          <a:extLst>
            <a:ext uri="{FF2B5EF4-FFF2-40B4-BE49-F238E27FC236}">
              <a16:creationId xmlns:a16="http://schemas.microsoft.com/office/drawing/2014/main" id="{FB0C0DA7-1D9F-4D58-BCAA-96DDF7CA4DBC}"/>
            </a:ext>
          </a:extLst>
        </xdr:cNvPr>
        <xdr:cNvSpPr txBox="1"/>
      </xdr:nvSpPr>
      <xdr:spPr>
        <a:xfrm>
          <a:off x="18421427" y="626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136996</xdr:rowOff>
    </xdr:from>
    <xdr:ext cx="469744" cy="259045"/>
    <xdr:sp macro="" textlink="">
      <xdr:nvSpPr>
        <xdr:cNvPr id="464" name="n_1mainValue【認定こども園・幼稚園・保育所】&#10;一人当たり面積">
          <a:extLst>
            <a:ext uri="{FF2B5EF4-FFF2-40B4-BE49-F238E27FC236}">
              <a16:creationId xmlns:a16="http://schemas.microsoft.com/office/drawing/2014/main" id="{50E698CC-4576-4529-BCFE-4B01B794F2E9}"/>
            </a:ext>
          </a:extLst>
        </xdr:cNvPr>
        <xdr:cNvSpPr txBox="1"/>
      </xdr:nvSpPr>
      <xdr:spPr>
        <a:xfrm>
          <a:off x="21075727" y="596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171285</xdr:rowOff>
    </xdr:from>
    <xdr:ext cx="469744" cy="259045"/>
    <xdr:sp macro="" textlink="">
      <xdr:nvSpPr>
        <xdr:cNvPr id="465" name="n_3mainValue【認定こども園・幼稚園・保育所】&#10;一人当たり面積">
          <a:extLst>
            <a:ext uri="{FF2B5EF4-FFF2-40B4-BE49-F238E27FC236}">
              <a16:creationId xmlns:a16="http://schemas.microsoft.com/office/drawing/2014/main" id="{28CFE761-CC71-45C8-89F8-5E926058D4E3}"/>
            </a:ext>
          </a:extLst>
        </xdr:cNvPr>
        <xdr:cNvSpPr txBox="1"/>
      </xdr:nvSpPr>
      <xdr:spPr>
        <a:xfrm>
          <a:off x="19310427" y="582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6" name="正方形/長方形 465">
          <a:extLst>
            <a:ext uri="{FF2B5EF4-FFF2-40B4-BE49-F238E27FC236}">
              <a16:creationId xmlns:a16="http://schemas.microsoft.com/office/drawing/2014/main" id="{B5546777-5F86-4287-994D-9E99CDD3711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7" name="正方形/長方形 466">
          <a:extLst>
            <a:ext uri="{FF2B5EF4-FFF2-40B4-BE49-F238E27FC236}">
              <a16:creationId xmlns:a16="http://schemas.microsoft.com/office/drawing/2014/main" id="{83A66E9A-9B3A-4C4F-95AF-C160F05D2FB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8" name="正方形/長方形 467">
          <a:extLst>
            <a:ext uri="{FF2B5EF4-FFF2-40B4-BE49-F238E27FC236}">
              <a16:creationId xmlns:a16="http://schemas.microsoft.com/office/drawing/2014/main" id="{0FF529B2-FE23-4BB5-BD4D-614E734743D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9" name="正方形/長方形 468">
          <a:extLst>
            <a:ext uri="{FF2B5EF4-FFF2-40B4-BE49-F238E27FC236}">
              <a16:creationId xmlns:a16="http://schemas.microsoft.com/office/drawing/2014/main" id="{1BA00BA4-6EE7-4BAE-A216-DBC14CFDA8F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0" name="正方形/長方形 469">
          <a:extLst>
            <a:ext uri="{FF2B5EF4-FFF2-40B4-BE49-F238E27FC236}">
              <a16:creationId xmlns:a16="http://schemas.microsoft.com/office/drawing/2014/main" id="{1BB3E99D-1174-4D7A-B846-9E8D4E90857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1" name="正方形/長方形 470">
          <a:extLst>
            <a:ext uri="{FF2B5EF4-FFF2-40B4-BE49-F238E27FC236}">
              <a16:creationId xmlns:a16="http://schemas.microsoft.com/office/drawing/2014/main" id="{CA238424-D53D-44F0-9A69-6CD4D94B3FB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2" name="正方形/長方形 471">
          <a:extLst>
            <a:ext uri="{FF2B5EF4-FFF2-40B4-BE49-F238E27FC236}">
              <a16:creationId xmlns:a16="http://schemas.microsoft.com/office/drawing/2014/main" id="{D86423F6-362A-4862-9617-15732D2A169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3" name="正方形/長方形 472">
          <a:extLst>
            <a:ext uri="{FF2B5EF4-FFF2-40B4-BE49-F238E27FC236}">
              <a16:creationId xmlns:a16="http://schemas.microsoft.com/office/drawing/2014/main" id="{D11FD4F8-0EAF-452B-9C5D-1DF59237677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4" name="テキスト ボックス 473">
          <a:extLst>
            <a:ext uri="{FF2B5EF4-FFF2-40B4-BE49-F238E27FC236}">
              <a16:creationId xmlns:a16="http://schemas.microsoft.com/office/drawing/2014/main" id="{496791B4-A481-4570-9841-F15AA30011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5" name="直線コネクタ 474">
          <a:extLst>
            <a:ext uri="{FF2B5EF4-FFF2-40B4-BE49-F238E27FC236}">
              <a16:creationId xmlns:a16="http://schemas.microsoft.com/office/drawing/2014/main" id="{62A1E892-2F40-42F4-84E2-E91EC7708C2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6" name="テキスト ボックス 475">
          <a:extLst>
            <a:ext uri="{FF2B5EF4-FFF2-40B4-BE49-F238E27FC236}">
              <a16:creationId xmlns:a16="http://schemas.microsoft.com/office/drawing/2014/main" id="{4C227CB8-09A5-4708-92DA-FF76775C912E}"/>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7" name="直線コネクタ 476">
          <a:extLst>
            <a:ext uri="{FF2B5EF4-FFF2-40B4-BE49-F238E27FC236}">
              <a16:creationId xmlns:a16="http://schemas.microsoft.com/office/drawing/2014/main" id="{7AEDCD6E-98A1-4847-BBA7-C8608E57479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78" name="テキスト ボックス 477">
          <a:extLst>
            <a:ext uri="{FF2B5EF4-FFF2-40B4-BE49-F238E27FC236}">
              <a16:creationId xmlns:a16="http://schemas.microsoft.com/office/drawing/2014/main" id="{97C1178B-1F0B-4BB0-8DF8-ED631534595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79" name="直線コネクタ 478">
          <a:extLst>
            <a:ext uri="{FF2B5EF4-FFF2-40B4-BE49-F238E27FC236}">
              <a16:creationId xmlns:a16="http://schemas.microsoft.com/office/drawing/2014/main" id="{90288A11-143E-4162-A7ED-2CE542B3FA8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0" name="テキスト ボックス 479">
          <a:extLst>
            <a:ext uri="{FF2B5EF4-FFF2-40B4-BE49-F238E27FC236}">
              <a16:creationId xmlns:a16="http://schemas.microsoft.com/office/drawing/2014/main" id="{1CC324F1-BEB2-491E-B192-DDEB2520F77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1" name="直線コネクタ 480">
          <a:extLst>
            <a:ext uri="{FF2B5EF4-FFF2-40B4-BE49-F238E27FC236}">
              <a16:creationId xmlns:a16="http://schemas.microsoft.com/office/drawing/2014/main" id="{7F1261A4-2A6E-4427-8446-F251D34DF83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2" name="テキスト ボックス 481">
          <a:extLst>
            <a:ext uri="{FF2B5EF4-FFF2-40B4-BE49-F238E27FC236}">
              <a16:creationId xmlns:a16="http://schemas.microsoft.com/office/drawing/2014/main" id="{44651C32-223E-4BDD-A3D7-52D472736ADF}"/>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3" name="直線コネクタ 482">
          <a:extLst>
            <a:ext uri="{FF2B5EF4-FFF2-40B4-BE49-F238E27FC236}">
              <a16:creationId xmlns:a16="http://schemas.microsoft.com/office/drawing/2014/main" id="{7F53A538-CD36-42B7-8030-F4A35E0CB5EB}"/>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4" name="テキスト ボックス 483">
          <a:extLst>
            <a:ext uri="{FF2B5EF4-FFF2-40B4-BE49-F238E27FC236}">
              <a16:creationId xmlns:a16="http://schemas.microsoft.com/office/drawing/2014/main" id="{3111A360-BED1-4F68-BB5D-F3F1E9FE556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F37B877F-48F9-4BFD-BC1C-4DF6F10571D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6" name="テキスト ボックス 485">
          <a:extLst>
            <a:ext uri="{FF2B5EF4-FFF2-40B4-BE49-F238E27FC236}">
              <a16:creationId xmlns:a16="http://schemas.microsoft.com/office/drawing/2014/main" id="{FC4E105B-FEF7-4C2C-8E4C-D48BB049E10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7" name="【学校施設】&#10;有形固定資産減価償却率グラフ枠">
          <a:extLst>
            <a:ext uri="{FF2B5EF4-FFF2-40B4-BE49-F238E27FC236}">
              <a16:creationId xmlns:a16="http://schemas.microsoft.com/office/drawing/2014/main" id="{9F668405-70F5-45DE-8721-E29734908C2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162306</xdr:rowOff>
    </xdr:from>
    <xdr:to>
      <xdr:col>85</xdr:col>
      <xdr:colOff>126364</xdr:colOff>
      <xdr:row>63</xdr:row>
      <xdr:rowOff>125730</xdr:rowOff>
    </xdr:to>
    <xdr:cxnSp macro="">
      <xdr:nvCxnSpPr>
        <xdr:cNvPr id="488" name="直線コネクタ 487">
          <a:extLst>
            <a:ext uri="{FF2B5EF4-FFF2-40B4-BE49-F238E27FC236}">
              <a16:creationId xmlns:a16="http://schemas.microsoft.com/office/drawing/2014/main" id="{572B944A-E6C8-4B54-80FF-B2B1BAFB4F0F}"/>
            </a:ext>
          </a:extLst>
        </xdr:cNvPr>
        <xdr:cNvCxnSpPr/>
      </xdr:nvCxnSpPr>
      <xdr:spPr>
        <a:xfrm flipV="1">
          <a:off x="16318864" y="9592056"/>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89" name="【学校施設】&#10;有形固定資産減価償却率最小値テキスト">
          <a:extLst>
            <a:ext uri="{FF2B5EF4-FFF2-40B4-BE49-F238E27FC236}">
              <a16:creationId xmlns:a16="http://schemas.microsoft.com/office/drawing/2014/main" id="{32AC9992-0409-4718-B151-41C36FC5C9A7}"/>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90" name="直線コネクタ 489">
          <a:extLst>
            <a:ext uri="{FF2B5EF4-FFF2-40B4-BE49-F238E27FC236}">
              <a16:creationId xmlns:a16="http://schemas.microsoft.com/office/drawing/2014/main" id="{762DAA90-C0CD-4E7A-B3C1-9E4BA22FBE36}"/>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108983</xdr:rowOff>
    </xdr:from>
    <xdr:ext cx="405111" cy="259045"/>
    <xdr:sp macro="" textlink="">
      <xdr:nvSpPr>
        <xdr:cNvPr id="491" name="【学校施設】&#10;有形固定資産減価償却率最大値テキスト">
          <a:extLst>
            <a:ext uri="{FF2B5EF4-FFF2-40B4-BE49-F238E27FC236}">
              <a16:creationId xmlns:a16="http://schemas.microsoft.com/office/drawing/2014/main" id="{E25B4F81-3F3A-46D6-9F65-74EEDEECC5F8}"/>
            </a:ext>
          </a:extLst>
        </xdr:cNvPr>
        <xdr:cNvSpPr txBox="1"/>
      </xdr:nvSpPr>
      <xdr:spPr>
        <a:xfrm>
          <a:off x="16357600" y="936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162306</xdr:rowOff>
    </xdr:from>
    <xdr:to>
      <xdr:col>86</xdr:col>
      <xdr:colOff>25400</xdr:colOff>
      <xdr:row>55</xdr:row>
      <xdr:rowOff>162306</xdr:rowOff>
    </xdr:to>
    <xdr:cxnSp macro="">
      <xdr:nvCxnSpPr>
        <xdr:cNvPr id="492" name="直線コネクタ 491">
          <a:extLst>
            <a:ext uri="{FF2B5EF4-FFF2-40B4-BE49-F238E27FC236}">
              <a16:creationId xmlns:a16="http://schemas.microsoft.com/office/drawing/2014/main" id="{3E9699E3-2AE3-4B8D-A636-FBE1C014B5C4}"/>
            </a:ext>
          </a:extLst>
        </xdr:cNvPr>
        <xdr:cNvCxnSpPr/>
      </xdr:nvCxnSpPr>
      <xdr:spPr>
        <a:xfrm>
          <a:off x="16230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78503</xdr:rowOff>
    </xdr:from>
    <xdr:ext cx="405111" cy="259045"/>
    <xdr:sp macro="" textlink="">
      <xdr:nvSpPr>
        <xdr:cNvPr id="493" name="【学校施設】&#10;有形固定資産減価償却率平均値テキスト">
          <a:extLst>
            <a:ext uri="{FF2B5EF4-FFF2-40B4-BE49-F238E27FC236}">
              <a16:creationId xmlns:a16="http://schemas.microsoft.com/office/drawing/2014/main" id="{AD2D4DE6-7561-41AA-B1E5-B1CBFACDE309}"/>
            </a:ext>
          </a:extLst>
        </xdr:cNvPr>
        <xdr:cNvSpPr txBox="1"/>
      </xdr:nvSpPr>
      <xdr:spPr>
        <a:xfrm>
          <a:off x="16357600" y="10365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100076</xdr:rowOff>
    </xdr:from>
    <xdr:to>
      <xdr:col>85</xdr:col>
      <xdr:colOff>177800</xdr:colOff>
      <xdr:row>61</xdr:row>
      <xdr:rowOff>30226</xdr:rowOff>
    </xdr:to>
    <xdr:sp macro="" textlink="">
      <xdr:nvSpPr>
        <xdr:cNvPr id="494" name="フローチャート: 判断 493">
          <a:extLst>
            <a:ext uri="{FF2B5EF4-FFF2-40B4-BE49-F238E27FC236}">
              <a16:creationId xmlns:a16="http://schemas.microsoft.com/office/drawing/2014/main" id="{87FD6576-65FD-44D4-85EB-A1CC3B82E301}"/>
            </a:ext>
          </a:extLst>
        </xdr:cNvPr>
        <xdr:cNvSpPr/>
      </xdr:nvSpPr>
      <xdr:spPr>
        <a:xfrm>
          <a:off x="162687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22352</xdr:rowOff>
    </xdr:from>
    <xdr:to>
      <xdr:col>81</xdr:col>
      <xdr:colOff>101600</xdr:colOff>
      <xdr:row>60</xdr:row>
      <xdr:rowOff>123952</xdr:rowOff>
    </xdr:to>
    <xdr:sp macro="" textlink="">
      <xdr:nvSpPr>
        <xdr:cNvPr id="495" name="フローチャート: 判断 494">
          <a:extLst>
            <a:ext uri="{FF2B5EF4-FFF2-40B4-BE49-F238E27FC236}">
              <a16:creationId xmlns:a16="http://schemas.microsoft.com/office/drawing/2014/main" id="{07D0F025-6E8E-494D-84BC-F9FACAD234C1}"/>
            </a:ext>
          </a:extLst>
        </xdr:cNvPr>
        <xdr:cNvSpPr/>
      </xdr:nvSpPr>
      <xdr:spPr>
        <a:xfrm>
          <a:off x="154305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77216</xdr:rowOff>
    </xdr:from>
    <xdr:to>
      <xdr:col>76</xdr:col>
      <xdr:colOff>165100</xdr:colOff>
      <xdr:row>61</xdr:row>
      <xdr:rowOff>7366</xdr:rowOff>
    </xdr:to>
    <xdr:sp macro="" textlink="">
      <xdr:nvSpPr>
        <xdr:cNvPr id="496" name="フローチャート: 判断 495">
          <a:extLst>
            <a:ext uri="{FF2B5EF4-FFF2-40B4-BE49-F238E27FC236}">
              <a16:creationId xmlns:a16="http://schemas.microsoft.com/office/drawing/2014/main" id="{854216BD-43C5-4E2C-BBBF-D46B0CD8D034}"/>
            </a:ext>
          </a:extLst>
        </xdr:cNvPr>
        <xdr:cNvSpPr/>
      </xdr:nvSpPr>
      <xdr:spPr>
        <a:xfrm>
          <a:off x="14541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161798</xdr:rowOff>
    </xdr:from>
    <xdr:to>
      <xdr:col>72</xdr:col>
      <xdr:colOff>38100</xdr:colOff>
      <xdr:row>60</xdr:row>
      <xdr:rowOff>91948</xdr:rowOff>
    </xdr:to>
    <xdr:sp macro="" textlink="">
      <xdr:nvSpPr>
        <xdr:cNvPr id="497" name="フローチャート: 判断 496">
          <a:extLst>
            <a:ext uri="{FF2B5EF4-FFF2-40B4-BE49-F238E27FC236}">
              <a16:creationId xmlns:a16="http://schemas.microsoft.com/office/drawing/2014/main" id="{CEF4D320-8004-40CC-BFDD-12C5841BE83A}"/>
            </a:ext>
          </a:extLst>
        </xdr:cNvPr>
        <xdr:cNvSpPr/>
      </xdr:nvSpPr>
      <xdr:spPr>
        <a:xfrm>
          <a:off x="13652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93218</xdr:rowOff>
    </xdr:from>
    <xdr:to>
      <xdr:col>67</xdr:col>
      <xdr:colOff>101600</xdr:colOff>
      <xdr:row>60</xdr:row>
      <xdr:rowOff>23368</xdr:rowOff>
    </xdr:to>
    <xdr:sp macro="" textlink="">
      <xdr:nvSpPr>
        <xdr:cNvPr id="498" name="フローチャート: 判断 497">
          <a:extLst>
            <a:ext uri="{FF2B5EF4-FFF2-40B4-BE49-F238E27FC236}">
              <a16:creationId xmlns:a16="http://schemas.microsoft.com/office/drawing/2014/main" id="{65C3F461-2F7D-4138-AA44-2FDA504A794F}"/>
            </a:ext>
          </a:extLst>
        </xdr:cNvPr>
        <xdr:cNvSpPr/>
      </xdr:nvSpPr>
      <xdr:spPr>
        <a:xfrm>
          <a:off x="12763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F64BDD8B-1CBD-4018-B17E-54F3025DD0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C7AB4149-34A1-496D-B6EE-4D4C8E5A30E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75ED2BCB-08EE-4800-87BC-F34BE087B60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A0021D3F-EAD0-4F3D-BF87-F91676FFBD3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8557F0C-B43C-40E4-AEF6-FB72AE249D0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61214</xdr:rowOff>
    </xdr:from>
    <xdr:to>
      <xdr:col>85</xdr:col>
      <xdr:colOff>177800</xdr:colOff>
      <xdr:row>59</xdr:row>
      <xdr:rowOff>162814</xdr:rowOff>
    </xdr:to>
    <xdr:sp macro="" textlink="">
      <xdr:nvSpPr>
        <xdr:cNvPr id="504" name="楕円 503">
          <a:extLst>
            <a:ext uri="{FF2B5EF4-FFF2-40B4-BE49-F238E27FC236}">
              <a16:creationId xmlns:a16="http://schemas.microsoft.com/office/drawing/2014/main" id="{FE6DA332-A759-4E2E-9EA0-9D2623CFB172}"/>
            </a:ext>
          </a:extLst>
        </xdr:cNvPr>
        <xdr:cNvSpPr/>
      </xdr:nvSpPr>
      <xdr:spPr>
        <a:xfrm>
          <a:off x="16268700" y="1017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84091</xdr:rowOff>
    </xdr:from>
    <xdr:ext cx="405111" cy="259045"/>
    <xdr:sp macro="" textlink="">
      <xdr:nvSpPr>
        <xdr:cNvPr id="505" name="【学校施設】&#10;有形固定資産減価償却率該当値テキスト">
          <a:extLst>
            <a:ext uri="{FF2B5EF4-FFF2-40B4-BE49-F238E27FC236}">
              <a16:creationId xmlns:a16="http://schemas.microsoft.com/office/drawing/2014/main" id="{574EA2E4-C1B6-4C5C-9F36-E89D91453655}"/>
            </a:ext>
          </a:extLst>
        </xdr:cNvPr>
        <xdr:cNvSpPr txBox="1"/>
      </xdr:nvSpPr>
      <xdr:spPr>
        <a:xfrm>
          <a:off x="16357600" y="1002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145796</xdr:rowOff>
    </xdr:from>
    <xdr:to>
      <xdr:col>81</xdr:col>
      <xdr:colOff>101600</xdr:colOff>
      <xdr:row>59</xdr:row>
      <xdr:rowOff>75946</xdr:rowOff>
    </xdr:to>
    <xdr:sp macro="" textlink="">
      <xdr:nvSpPr>
        <xdr:cNvPr id="506" name="楕円 505">
          <a:extLst>
            <a:ext uri="{FF2B5EF4-FFF2-40B4-BE49-F238E27FC236}">
              <a16:creationId xmlns:a16="http://schemas.microsoft.com/office/drawing/2014/main" id="{79083A43-1ECD-4D1A-99AE-08AE23529423}"/>
            </a:ext>
          </a:extLst>
        </xdr:cNvPr>
        <xdr:cNvSpPr/>
      </xdr:nvSpPr>
      <xdr:spPr>
        <a:xfrm>
          <a:off x="154305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25146</xdr:rowOff>
    </xdr:from>
    <xdr:to>
      <xdr:col>85</xdr:col>
      <xdr:colOff>127000</xdr:colOff>
      <xdr:row>59</xdr:row>
      <xdr:rowOff>112014</xdr:rowOff>
    </xdr:to>
    <xdr:cxnSp macro="">
      <xdr:nvCxnSpPr>
        <xdr:cNvPr id="507" name="直線コネクタ 506">
          <a:extLst>
            <a:ext uri="{FF2B5EF4-FFF2-40B4-BE49-F238E27FC236}">
              <a16:creationId xmlns:a16="http://schemas.microsoft.com/office/drawing/2014/main" id="{DBEDD3A3-A3E2-479A-BBD0-C479637D7433}"/>
            </a:ext>
          </a:extLst>
        </xdr:cNvPr>
        <xdr:cNvCxnSpPr/>
      </xdr:nvCxnSpPr>
      <xdr:spPr>
        <a:xfrm>
          <a:off x="15481300" y="1014069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134366</xdr:rowOff>
    </xdr:from>
    <xdr:to>
      <xdr:col>72</xdr:col>
      <xdr:colOff>38100</xdr:colOff>
      <xdr:row>58</xdr:row>
      <xdr:rowOff>64516</xdr:rowOff>
    </xdr:to>
    <xdr:sp macro="" textlink="">
      <xdr:nvSpPr>
        <xdr:cNvPr id="508" name="楕円 507">
          <a:extLst>
            <a:ext uri="{FF2B5EF4-FFF2-40B4-BE49-F238E27FC236}">
              <a16:creationId xmlns:a16="http://schemas.microsoft.com/office/drawing/2014/main" id="{4FADFBDD-CA50-4BA6-915E-83C5FC4B7C86}"/>
            </a:ext>
          </a:extLst>
        </xdr:cNvPr>
        <xdr:cNvSpPr/>
      </xdr:nvSpPr>
      <xdr:spPr>
        <a:xfrm>
          <a:off x="13652500" y="99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6350</xdr:rowOff>
    </xdr:from>
    <xdr:to>
      <xdr:col>67</xdr:col>
      <xdr:colOff>101600</xdr:colOff>
      <xdr:row>57</xdr:row>
      <xdr:rowOff>107950</xdr:rowOff>
    </xdr:to>
    <xdr:sp macro="" textlink="">
      <xdr:nvSpPr>
        <xdr:cNvPr id="509" name="楕円 508">
          <a:extLst>
            <a:ext uri="{FF2B5EF4-FFF2-40B4-BE49-F238E27FC236}">
              <a16:creationId xmlns:a16="http://schemas.microsoft.com/office/drawing/2014/main" id="{5AB6F523-B67B-4995-9856-D22FC277979D}"/>
            </a:ext>
          </a:extLst>
        </xdr:cNvPr>
        <xdr:cNvSpPr/>
      </xdr:nvSpPr>
      <xdr:spPr>
        <a:xfrm>
          <a:off x="12763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57150</xdr:rowOff>
    </xdr:from>
    <xdr:to>
      <xdr:col>71</xdr:col>
      <xdr:colOff>177800</xdr:colOff>
      <xdr:row>58</xdr:row>
      <xdr:rowOff>13716</xdr:rowOff>
    </xdr:to>
    <xdr:cxnSp macro="">
      <xdr:nvCxnSpPr>
        <xdr:cNvPr id="510" name="直線コネクタ 509">
          <a:extLst>
            <a:ext uri="{FF2B5EF4-FFF2-40B4-BE49-F238E27FC236}">
              <a16:creationId xmlns:a16="http://schemas.microsoft.com/office/drawing/2014/main" id="{A85B3E81-9EBA-4094-BA35-7227D282ACBC}"/>
            </a:ext>
          </a:extLst>
        </xdr:cNvPr>
        <xdr:cNvCxnSpPr/>
      </xdr:nvCxnSpPr>
      <xdr:spPr>
        <a:xfrm>
          <a:off x="12814300" y="982980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115079</xdr:rowOff>
    </xdr:from>
    <xdr:ext cx="405111" cy="259045"/>
    <xdr:sp macro="" textlink="">
      <xdr:nvSpPr>
        <xdr:cNvPr id="511" name="n_1aveValue【学校施設】&#10;有形固定資産減価償却率">
          <a:extLst>
            <a:ext uri="{FF2B5EF4-FFF2-40B4-BE49-F238E27FC236}">
              <a16:creationId xmlns:a16="http://schemas.microsoft.com/office/drawing/2014/main" id="{98B343B3-9AD3-4F32-BE5F-0207103638F1}"/>
            </a:ext>
          </a:extLst>
        </xdr:cNvPr>
        <xdr:cNvSpPr txBox="1"/>
      </xdr:nvSpPr>
      <xdr:spPr>
        <a:xfrm>
          <a:off x="15266044" y="1040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23893</xdr:rowOff>
    </xdr:from>
    <xdr:ext cx="405111" cy="259045"/>
    <xdr:sp macro="" textlink="">
      <xdr:nvSpPr>
        <xdr:cNvPr id="512" name="n_2aveValue【学校施設】&#10;有形固定資産減価償却率">
          <a:extLst>
            <a:ext uri="{FF2B5EF4-FFF2-40B4-BE49-F238E27FC236}">
              <a16:creationId xmlns:a16="http://schemas.microsoft.com/office/drawing/2014/main" id="{35855E8E-EE0F-4627-917F-2D68244EC09E}"/>
            </a:ext>
          </a:extLst>
        </xdr:cNvPr>
        <xdr:cNvSpPr txBox="1"/>
      </xdr:nvSpPr>
      <xdr:spPr>
        <a:xfrm>
          <a:off x="14389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83075</xdr:rowOff>
    </xdr:from>
    <xdr:ext cx="405111" cy="259045"/>
    <xdr:sp macro="" textlink="">
      <xdr:nvSpPr>
        <xdr:cNvPr id="513" name="n_3aveValue【学校施設】&#10;有形固定資産減価償却率">
          <a:extLst>
            <a:ext uri="{FF2B5EF4-FFF2-40B4-BE49-F238E27FC236}">
              <a16:creationId xmlns:a16="http://schemas.microsoft.com/office/drawing/2014/main" id="{BD71DD41-0E43-4318-95B7-756A44245C02}"/>
            </a:ext>
          </a:extLst>
        </xdr:cNvPr>
        <xdr:cNvSpPr txBox="1"/>
      </xdr:nvSpPr>
      <xdr:spPr>
        <a:xfrm>
          <a:off x="13500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14495</xdr:rowOff>
    </xdr:from>
    <xdr:ext cx="405111" cy="259045"/>
    <xdr:sp macro="" textlink="">
      <xdr:nvSpPr>
        <xdr:cNvPr id="514" name="n_4aveValue【学校施設】&#10;有形固定資産減価償却率">
          <a:extLst>
            <a:ext uri="{FF2B5EF4-FFF2-40B4-BE49-F238E27FC236}">
              <a16:creationId xmlns:a16="http://schemas.microsoft.com/office/drawing/2014/main" id="{169F6C7D-CD7D-49DB-AA67-7DF175BC133E}"/>
            </a:ext>
          </a:extLst>
        </xdr:cNvPr>
        <xdr:cNvSpPr txBox="1"/>
      </xdr:nvSpPr>
      <xdr:spPr>
        <a:xfrm>
          <a:off x="12611744" y="1030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92473</xdr:rowOff>
    </xdr:from>
    <xdr:ext cx="405111" cy="259045"/>
    <xdr:sp macro="" textlink="">
      <xdr:nvSpPr>
        <xdr:cNvPr id="515" name="n_1mainValue【学校施設】&#10;有形固定資産減価償却率">
          <a:extLst>
            <a:ext uri="{FF2B5EF4-FFF2-40B4-BE49-F238E27FC236}">
              <a16:creationId xmlns:a16="http://schemas.microsoft.com/office/drawing/2014/main" id="{92756B07-FC63-49A0-AD8B-7510D7A8EB6E}"/>
            </a:ext>
          </a:extLst>
        </xdr:cNvPr>
        <xdr:cNvSpPr txBox="1"/>
      </xdr:nvSpPr>
      <xdr:spPr>
        <a:xfrm>
          <a:off x="15266044" y="986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81043</xdr:rowOff>
    </xdr:from>
    <xdr:ext cx="405111" cy="259045"/>
    <xdr:sp macro="" textlink="">
      <xdr:nvSpPr>
        <xdr:cNvPr id="516" name="n_3mainValue【学校施設】&#10;有形固定資産減価償却率">
          <a:extLst>
            <a:ext uri="{FF2B5EF4-FFF2-40B4-BE49-F238E27FC236}">
              <a16:creationId xmlns:a16="http://schemas.microsoft.com/office/drawing/2014/main" id="{FA313B48-5DF4-40F4-AA9E-CE6349C3B331}"/>
            </a:ext>
          </a:extLst>
        </xdr:cNvPr>
        <xdr:cNvSpPr txBox="1"/>
      </xdr:nvSpPr>
      <xdr:spPr>
        <a:xfrm>
          <a:off x="1350074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124477</xdr:rowOff>
    </xdr:from>
    <xdr:ext cx="405111" cy="259045"/>
    <xdr:sp macro="" textlink="">
      <xdr:nvSpPr>
        <xdr:cNvPr id="517" name="n_4mainValue【学校施設】&#10;有形固定資産減価償却率">
          <a:extLst>
            <a:ext uri="{FF2B5EF4-FFF2-40B4-BE49-F238E27FC236}">
              <a16:creationId xmlns:a16="http://schemas.microsoft.com/office/drawing/2014/main" id="{507FEE51-0127-4D83-91E3-4A8ED9EBFCBB}"/>
            </a:ext>
          </a:extLst>
        </xdr:cNvPr>
        <xdr:cNvSpPr txBox="1"/>
      </xdr:nvSpPr>
      <xdr:spPr>
        <a:xfrm>
          <a:off x="126117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86B68B29-C131-40C9-A26D-8CB76F6CC3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2D19BBB-7677-49D5-9F26-7A43BEFED87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190BDC72-B71F-4B30-8675-92B1EF018E0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DD4BE4FB-D872-4775-8045-EE4C0D61DC2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35767203-BB81-4EBA-8363-10D5BE7250F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11BD21E8-EF7B-445A-8B16-453307D6CDA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303B978A-640B-4AA1-B6A8-F32588423DA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39FC8EE9-6569-40CD-A69E-1707CB57CC6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a:extLst>
            <a:ext uri="{FF2B5EF4-FFF2-40B4-BE49-F238E27FC236}">
              <a16:creationId xmlns:a16="http://schemas.microsoft.com/office/drawing/2014/main" id="{3D1FCD53-ED17-4302-9156-F2080A065E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a:extLst>
            <a:ext uri="{FF2B5EF4-FFF2-40B4-BE49-F238E27FC236}">
              <a16:creationId xmlns:a16="http://schemas.microsoft.com/office/drawing/2014/main" id="{32A0F889-7F62-4E22-AEBB-8CAFA921C44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8" name="テキスト ボックス 527">
          <a:extLst>
            <a:ext uri="{FF2B5EF4-FFF2-40B4-BE49-F238E27FC236}">
              <a16:creationId xmlns:a16="http://schemas.microsoft.com/office/drawing/2014/main" id="{D09AD2C6-2B9C-466B-9895-14B6BF04469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29" name="直線コネクタ 528">
          <a:extLst>
            <a:ext uri="{FF2B5EF4-FFF2-40B4-BE49-F238E27FC236}">
              <a16:creationId xmlns:a16="http://schemas.microsoft.com/office/drawing/2014/main" id="{EAFA5B71-07AE-44B6-89EC-F2445DAD2C3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0" name="テキスト ボックス 529">
          <a:extLst>
            <a:ext uri="{FF2B5EF4-FFF2-40B4-BE49-F238E27FC236}">
              <a16:creationId xmlns:a16="http://schemas.microsoft.com/office/drawing/2014/main" id="{1F81257F-A93C-4DC9-9E19-D18C38F3C051}"/>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1" name="直線コネクタ 530">
          <a:extLst>
            <a:ext uri="{FF2B5EF4-FFF2-40B4-BE49-F238E27FC236}">
              <a16:creationId xmlns:a16="http://schemas.microsoft.com/office/drawing/2014/main" id="{DAC37062-2FB1-459C-8A5D-CA160ACA642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2" name="テキスト ボックス 531">
          <a:extLst>
            <a:ext uri="{FF2B5EF4-FFF2-40B4-BE49-F238E27FC236}">
              <a16:creationId xmlns:a16="http://schemas.microsoft.com/office/drawing/2014/main" id="{ED61C768-0081-4518-BAD6-41B4DDD2F183}"/>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3" name="直線コネクタ 532">
          <a:extLst>
            <a:ext uri="{FF2B5EF4-FFF2-40B4-BE49-F238E27FC236}">
              <a16:creationId xmlns:a16="http://schemas.microsoft.com/office/drawing/2014/main" id="{E63C44DA-EF77-4C7C-B333-C05411377A9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4" name="テキスト ボックス 533">
          <a:extLst>
            <a:ext uri="{FF2B5EF4-FFF2-40B4-BE49-F238E27FC236}">
              <a16:creationId xmlns:a16="http://schemas.microsoft.com/office/drawing/2014/main" id="{6ED6AFB9-ADB2-46B4-ADA9-B931541A1EF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5" name="直線コネクタ 534">
          <a:extLst>
            <a:ext uri="{FF2B5EF4-FFF2-40B4-BE49-F238E27FC236}">
              <a16:creationId xmlns:a16="http://schemas.microsoft.com/office/drawing/2014/main" id="{441D1676-9915-4F48-A1B1-9EDF89FB081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6" name="テキスト ボックス 535">
          <a:extLst>
            <a:ext uri="{FF2B5EF4-FFF2-40B4-BE49-F238E27FC236}">
              <a16:creationId xmlns:a16="http://schemas.microsoft.com/office/drawing/2014/main" id="{90A28299-5E2A-4430-8010-18EA2BF794E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1FDA6505-6047-4FEC-8EE5-ED091C676F4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8" name="テキスト ボックス 537">
          <a:extLst>
            <a:ext uri="{FF2B5EF4-FFF2-40B4-BE49-F238E27FC236}">
              <a16:creationId xmlns:a16="http://schemas.microsoft.com/office/drawing/2014/main" id="{B9D34B2C-0B41-4159-A69D-41BE55103AB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3ECC48DB-5EB7-4E01-8279-EE141C3C15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74066</xdr:rowOff>
    </xdr:from>
    <xdr:to>
      <xdr:col>116</xdr:col>
      <xdr:colOff>62864</xdr:colOff>
      <xdr:row>64</xdr:row>
      <xdr:rowOff>110642</xdr:rowOff>
    </xdr:to>
    <xdr:cxnSp macro="">
      <xdr:nvCxnSpPr>
        <xdr:cNvPr id="540" name="直線コネクタ 539">
          <a:extLst>
            <a:ext uri="{FF2B5EF4-FFF2-40B4-BE49-F238E27FC236}">
              <a16:creationId xmlns:a16="http://schemas.microsoft.com/office/drawing/2014/main" id="{1E7AB02D-8A10-468D-8D2D-881791657A1D}"/>
            </a:ext>
          </a:extLst>
        </xdr:cNvPr>
        <xdr:cNvCxnSpPr/>
      </xdr:nvCxnSpPr>
      <xdr:spPr>
        <a:xfrm flipV="1">
          <a:off x="22160864" y="967526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114469</xdr:rowOff>
    </xdr:from>
    <xdr:ext cx="469744" cy="259045"/>
    <xdr:sp macro="" textlink="">
      <xdr:nvSpPr>
        <xdr:cNvPr id="541" name="【学校施設】&#10;一人当たり面積最小値テキスト">
          <a:extLst>
            <a:ext uri="{FF2B5EF4-FFF2-40B4-BE49-F238E27FC236}">
              <a16:creationId xmlns:a16="http://schemas.microsoft.com/office/drawing/2014/main" id="{ED8A63E8-23B8-4EF0-AD3D-65DD3D104B18}"/>
            </a:ext>
          </a:extLst>
        </xdr:cNvPr>
        <xdr:cNvSpPr txBox="1"/>
      </xdr:nvSpPr>
      <xdr:spPr>
        <a:xfrm>
          <a:off x="22199600" y="1108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110642</xdr:rowOff>
    </xdr:from>
    <xdr:to>
      <xdr:col>116</xdr:col>
      <xdr:colOff>152400</xdr:colOff>
      <xdr:row>64</xdr:row>
      <xdr:rowOff>110642</xdr:rowOff>
    </xdr:to>
    <xdr:cxnSp macro="">
      <xdr:nvCxnSpPr>
        <xdr:cNvPr id="542" name="直線コネクタ 541">
          <a:extLst>
            <a:ext uri="{FF2B5EF4-FFF2-40B4-BE49-F238E27FC236}">
              <a16:creationId xmlns:a16="http://schemas.microsoft.com/office/drawing/2014/main" id="{486F307E-71BB-4DFF-8C8E-D7448E5B73E6}"/>
            </a:ext>
          </a:extLst>
        </xdr:cNvPr>
        <xdr:cNvCxnSpPr/>
      </xdr:nvCxnSpPr>
      <xdr:spPr>
        <a:xfrm>
          <a:off x="22072600" y="11083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20743</xdr:rowOff>
    </xdr:from>
    <xdr:ext cx="469744" cy="259045"/>
    <xdr:sp macro="" textlink="">
      <xdr:nvSpPr>
        <xdr:cNvPr id="543" name="【学校施設】&#10;一人当たり面積最大値テキスト">
          <a:extLst>
            <a:ext uri="{FF2B5EF4-FFF2-40B4-BE49-F238E27FC236}">
              <a16:creationId xmlns:a16="http://schemas.microsoft.com/office/drawing/2014/main" id="{B838F19F-2BA5-447E-8F5E-62B3F2BB2C0C}"/>
            </a:ext>
          </a:extLst>
        </xdr:cNvPr>
        <xdr:cNvSpPr txBox="1"/>
      </xdr:nvSpPr>
      <xdr:spPr>
        <a:xfrm>
          <a:off x="22199600" y="945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74066</xdr:rowOff>
    </xdr:from>
    <xdr:to>
      <xdr:col>116</xdr:col>
      <xdr:colOff>152400</xdr:colOff>
      <xdr:row>56</xdr:row>
      <xdr:rowOff>74066</xdr:rowOff>
    </xdr:to>
    <xdr:cxnSp macro="">
      <xdr:nvCxnSpPr>
        <xdr:cNvPr id="544" name="直線コネクタ 543">
          <a:extLst>
            <a:ext uri="{FF2B5EF4-FFF2-40B4-BE49-F238E27FC236}">
              <a16:creationId xmlns:a16="http://schemas.microsoft.com/office/drawing/2014/main" id="{273D3260-50CF-492A-A107-EA5F9C23A51B}"/>
            </a:ext>
          </a:extLst>
        </xdr:cNvPr>
        <xdr:cNvCxnSpPr/>
      </xdr:nvCxnSpPr>
      <xdr:spPr>
        <a:xfrm>
          <a:off x="22072600" y="9675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47871</xdr:rowOff>
    </xdr:from>
    <xdr:ext cx="469744" cy="259045"/>
    <xdr:sp macro="" textlink="">
      <xdr:nvSpPr>
        <xdr:cNvPr id="545" name="【学校施設】&#10;一人当たり面積平均値テキスト">
          <a:extLst>
            <a:ext uri="{FF2B5EF4-FFF2-40B4-BE49-F238E27FC236}">
              <a16:creationId xmlns:a16="http://schemas.microsoft.com/office/drawing/2014/main" id="{BACBA84C-08F7-4FA5-AC90-3CE82F1143C2}"/>
            </a:ext>
          </a:extLst>
        </xdr:cNvPr>
        <xdr:cNvSpPr txBox="1"/>
      </xdr:nvSpPr>
      <xdr:spPr>
        <a:xfrm>
          <a:off x="22199600" y="10506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69444</xdr:rowOff>
    </xdr:from>
    <xdr:to>
      <xdr:col>116</xdr:col>
      <xdr:colOff>114300</xdr:colOff>
      <xdr:row>61</xdr:row>
      <xdr:rowOff>171044</xdr:rowOff>
    </xdr:to>
    <xdr:sp macro="" textlink="">
      <xdr:nvSpPr>
        <xdr:cNvPr id="546" name="フローチャート: 判断 545">
          <a:extLst>
            <a:ext uri="{FF2B5EF4-FFF2-40B4-BE49-F238E27FC236}">
              <a16:creationId xmlns:a16="http://schemas.microsoft.com/office/drawing/2014/main" id="{0FEB6B33-B91B-42CB-A837-59332E01EFF9}"/>
            </a:ext>
          </a:extLst>
        </xdr:cNvPr>
        <xdr:cNvSpPr/>
      </xdr:nvSpPr>
      <xdr:spPr>
        <a:xfrm>
          <a:off x="22110700" y="1052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101905</xdr:rowOff>
    </xdr:from>
    <xdr:to>
      <xdr:col>112</xdr:col>
      <xdr:colOff>38100</xdr:colOff>
      <xdr:row>62</xdr:row>
      <xdr:rowOff>32055</xdr:rowOff>
    </xdr:to>
    <xdr:sp macro="" textlink="">
      <xdr:nvSpPr>
        <xdr:cNvPr id="547" name="フローチャート: 判断 546">
          <a:extLst>
            <a:ext uri="{FF2B5EF4-FFF2-40B4-BE49-F238E27FC236}">
              <a16:creationId xmlns:a16="http://schemas.microsoft.com/office/drawing/2014/main" id="{3A56F614-EDFB-46DA-A480-077DA7ACC555}"/>
            </a:ext>
          </a:extLst>
        </xdr:cNvPr>
        <xdr:cNvSpPr/>
      </xdr:nvSpPr>
      <xdr:spPr>
        <a:xfrm>
          <a:off x="21272500" y="105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42011</xdr:rowOff>
    </xdr:from>
    <xdr:to>
      <xdr:col>107</xdr:col>
      <xdr:colOff>101600</xdr:colOff>
      <xdr:row>62</xdr:row>
      <xdr:rowOff>143611</xdr:rowOff>
    </xdr:to>
    <xdr:sp macro="" textlink="">
      <xdr:nvSpPr>
        <xdr:cNvPr id="548" name="フローチャート: 判断 547">
          <a:extLst>
            <a:ext uri="{FF2B5EF4-FFF2-40B4-BE49-F238E27FC236}">
              <a16:creationId xmlns:a16="http://schemas.microsoft.com/office/drawing/2014/main" id="{6310017C-FCAE-41CA-9BD0-F6A5F1ED6D91}"/>
            </a:ext>
          </a:extLst>
        </xdr:cNvPr>
        <xdr:cNvSpPr/>
      </xdr:nvSpPr>
      <xdr:spPr>
        <a:xfrm>
          <a:off x="20383500" y="1067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103277</xdr:rowOff>
    </xdr:from>
    <xdr:to>
      <xdr:col>102</xdr:col>
      <xdr:colOff>165100</xdr:colOff>
      <xdr:row>63</xdr:row>
      <xdr:rowOff>33427</xdr:rowOff>
    </xdr:to>
    <xdr:sp macro="" textlink="">
      <xdr:nvSpPr>
        <xdr:cNvPr id="549" name="フローチャート: 判断 548">
          <a:extLst>
            <a:ext uri="{FF2B5EF4-FFF2-40B4-BE49-F238E27FC236}">
              <a16:creationId xmlns:a16="http://schemas.microsoft.com/office/drawing/2014/main" id="{716D2947-2C1E-4E03-A079-1A426FC21B60}"/>
            </a:ext>
          </a:extLst>
        </xdr:cNvPr>
        <xdr:cNvSpPr/>
      </xdr:nvSpPr>
      <xdr:spPr>
        <a:xfrm>
          <a:off x="19494500" y="10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140767</xdr:rowOff>
    </xdr:from>
    <xdr:to>
      <xdr:col>98</xdr:col>
      <xdr:colOff>38100</xdr:colOff>
      <xdr:row>63</xdr:row>
      <xdr:rowOff>70917</xdr:rowOff>
    </xdr:to>
    <xdr:sp macro="" textlink="">
      <xdr:nvSpPr>
        <xdr:cNvPr id="550" name="フローチャート: 判断 549">
          <a:extLst>
            <a:ext uri="{FF2B5EF4-FFF2-40B4-BE49-F238E27FC236}">
              <a16:creationId xmlns:a16="http://schemas.microsoft.com/office/drawing/2014/main" id="{F0791949-C417-48AF-83EC-CDC8CB1EA42E}"/>
            </a:ext>
          </a:extLst>
        </xdr:cNvPr>
        <xdr:cNvSpPr/>
      </xdr:nvSpPr>
      <xdr:spPr>
        <a:xfrm>
          <a:off x="18605500" y="1077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324B46A-FFC9-4C3B-AA62-D88C921350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4C9C71E-F25F-42CA-A8B4-0575195A43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5FF34EB-4451-4F65-A8BB-996B4FDFA9A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DB972ABA-57F9-450B-96D1-4CC86979E5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B0B49EB-F981-45FD-B103-03B8AEA43EC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xdr:rowOff>
    </xdr:from>
    <xdr:to>
      <xdr:col>116</xdr:col>
      <xdr:colOff>114300</xdr:colOff>
      <xdr:row>61</xdr:row>
      <xdr:rowOff>110236</xdr:rowOff>
    </xdr:to>
    <xdr:sp macro="" textlink="">
      <xdr:nvSpPr>
        <xdr:cNvPr id="556" name="楕円 555">
          <a:extLst>
            <a:ext uri="{FF2B5EF4-FFF2-40B4-BE49-F238E27FC236}">
              <a16:creationId xmlns:a16="http://schemas.microsoft.com/office/drawing/2014/main" id="{3CD9CAAB-7563-4ED7-8E7F-50D39B7DB0CF}"/>
            </a:ext>
          </a:extLst>
        </xdr:cNvPr>
        <xdr:cNvSpPr/>
      </xdr:nvSpPr>
      <xdr:spPr>
        <a:xfrm>
          <a:off x="22110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31513</xdr:rowOff>
    </xdr:from>
    <xdr:ext cx="469744" cy="259045"/>
    <xdr:sp macro="" textlink="">
      <xdr:nvSpPr>
        <xdr:cNvPr id="557" name="【学校施設】&#10;一人当たり面積該当値テキスト">
          <a:extLst>
            <a:ext uri="{FF2B5EF4-FFF2-40B4-BE49-F238E27FC236}">
              <a16:creationId xmlns:a16="http://schemas.microsoft.com/office/drawing/2014/main" id="{0E928696-5215-4E7C-8580-88998B28BEAA}"/>
            </a:ext>
          </a:extLst>
        </xdr:cNvPr>
        <xdr:cNvSpPr txBox="1"/>
      </xdr:nvSpPr>
      <xdr:spPr>
        <a:xfrm>
          <a:off x="22199600"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29210</xdr:rowOff>
    </xdr:from>
    <xdr:to>
      <xdr:col>112</xdr:col>
      <xdr:colOff>38100</xdr:colOff>
      <xdr:row>61</xdr:row>
      <xdr:rowOff>130810</xdr:rowOff>
    </xdr:to>
    <xdr:sp macro="" textlink="">
      <xdr:nvSpPr>
        <xdr:cNvPr id="558" name="楕円 557">
          <a:extLst>
            <a:ext uri="{FF2B5EF4-FFF2-40B4-BE49-F238E27FC236}">
              <a16:creationId xmlns:a16="http://schemas.microsoft.com/office/drawing/2014/main" id="{7561B457-9977-425E-A3B0-0081DDAE125D}"/>
            </a:ext>
          </a:extLst>
        </xdr:cNvPr>
        <xdr:cNvSpPr/>
      </xdr:nvSpPr>
      <xdr:spPr>
        <a:xfrm>
          <a:off x="2127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80010</xdr:rowOff>
    </xdr:to>
    <xdr:cxnSp macro="">
      <xdr:nvCxnSpPr>
        <xdr:cNvPr id="559" name="直線コネクタ 558">
          <a:extLst>
            <a:ext uri="{FF2B5EF4-FFF2-40B4-BE49-F238E27FC236}">
              <a16:creationId xmlns:a16="http://schemas.microsoft.com/office/drawing/2014/main" id="{0302F2C9-1979-45DC-8D1B-1B84485BC320}"/>
            </a:ext>
          </a:extLst>
        </xdr:cNvPr>
        <xdr:cNvCxnSpPr/>
      </xdr:nvCxnSpPr>
      <xdr:spPr>
        <a:xfrm flipV="1">
          <a:off x="21323300" y="1051788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110592</xdr:rowOff>
    </xdr:from>
    <xdr:to>
      <xdr:col>102</xdr:col>
      <xdr:colOff>165100</xdr:colOff>
      <xdr:row>62</xdr:row>
      <xdr:rowOff>40742</xdr:rowOff>
    </xdr:to>
    <xdr:sp macro="" textlink="">
      <xdr:nvSpPr>
        <xdr:cNvPr id="560" name="楕円 559">
          <a:extLst>
            <a:ext uri="{FF2B5EF4-FFF2-40B4-BE49-F238E27FC236}">
              <a16:creationId xmlns:a16="http://schemas.microsoft.com/office/drawing/2014/main" id="{5BCC10FC-9879-459E-B193-829AC701FDB7}"/>
            </a:ext>
          </a:extLst>
        </xdr:cNvPr>
        <xdr:cNvSpPr/>
      </xdr:nvSpPr>
      <xdr:spPr>
        <a:xfrm>
          <a:off x="19494500" y="1056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130251</xdr:rowOff>
    </xdr:from>
    <xdr:to>
      <xdr:col>98</xdr:col>
      <xdr:colOff>38100</xdr:colOff>
      <xdr:row>62</xdr:row>
      <xdr:rowOff>60401</xdr:rowOff>
    </xdr:to>
    <xdr:sp macro="" textlink="">
      <xdr:nvSpPr>
        <xdr:cNvPr id="561" name="楕円 560">
          <a:extLst>
            <a:ext uri="{FF2B5EF4-FFF2-40B4-BE49-F238E27FC236}">
              <a16:creationId xmlns:a16="http://schemas.microsoft.com/office/drawing/2014/main" id="{9191C8FE-52AA-4AE7-829A-56C5579DFDAE}"/>
            </a:ext>
          </a:extLst>
        </xdr:cNvPr>
        <xdr:cNvSpPr/>
      </xdr:nvSpPr>
      <xdr:spPr>
        <a:xfrm>
          <a:off x="18605500" y="1058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161392</xdr:rowOff>
    </xdr:from>
    <xdr:to>
      <xdr:col>102</xdr:col>
      <xdr:colOff>114300</xdr:colOff>
      <xdr:row>62</xdr:row>
      <xdr:rowOff>9601</xdr:rowOff>
    </xdr:to>
    <xdr:cxnSp macro="">
      <xdr:nvCxnSpPr>
        <xdr:cNvPr id="562" name="直線コネクタ 561">
          <a:extLst>
            <a:ext uri="{FF2B5EF4-FFF2-40B4-BE49-F238E27FC236}">
              <a16:creationId xmlns:a16="http://schemas.microsoft.com/office/drawing/2014/main" id="{90A1BEE5-7940-4A56-9947-C0109BB3D9BE}"/>
            </a:ext>
          </a:extLst>
        </xdr:cNvPr>
        <xdr:cNvCxnSpPr/>
      </xdr:nvCxnSpPr>
      <xdr:spPr>
        <a:xfrm flipV="1">
          <a:off x="18656300" y="1061984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23182</xdr:rowOff>
    </xdr:from>
    <xdr:ext cx="469744" cy="259045"/>
    <xdr:sp macro="" textlink="">
      <xdr:nvSpPr>
        <xdr:cNvPr id="563" name="n_1aveValue【学校施設】&#10;一人当たり面積">
          <a:extLst>
            <a:ext uri="{FF2B5EF4-FFF2-40B4-BE49-F238E27FC236}">
              <a16:creationId xmlns:a16="http://schemas.microsoft.com/office/drawing/2014/main" id="{199FE1F4-A555-4EE9-A220-1A22748AC684}"/>
            </a:ext>
          </a:extLst>
        </xdr:cNvPr>
        <xdr:cNvSpPr txBox="1"/>
      </xdr:nvSpPr>
      <xdr:spPr>
        <a:xfrm>
          <a:off x="21075727" y="1065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160138</xdr:rowOff>
    </xdr:from>
    <xdr:ext cx="469744" cy="259045"/>
    <xdr:sp macro="" textlink="">
      <xdr:nvSpPr>
        <xdr:cNvPr id="564" name="n_2aveValue【学校施設】&#10;一人当たり面積">
          <a:extLst>
            <a:ext uri="{FF2B5EF4-FFF2-40B4-BE49-F238E27FC236}">
              <a16:creationId xmlns:a16="http://schemas.microsoft.com/office/drawing/2014/main" id="{DB54CB49-ADEA-4673-A20B-3B1D9299F5F6}"/>
            </a:ext>
          </a:extLst>
        </xdr:cNvPr>
        <xdr:cNvSpPr txBox="1"/>
      </xdr:nvSpPr>
      <xdr:spPr>
        <a:xfrm>
          <a:off x="20199427" y="1044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24554</xdr:rowOff>
    </xdr:from>
    <xdr:ext cx="469744" cy="259045"/>
    <xdr:sp macro="" textlink="">
      <xdr:nvSpPr>
        <xdr:cNvPr id="565" name="n_3aveValue【学校施設】&#10;一人当たり面積">
          <a:extLst>
            <a:ext uri="{FF2B5EF4-FFF2-40B4-BE49-F238E27FC236}">
              <a16:creationId xmlns:a16="http://schemas.microsoft.com/office/drawing/2014/main" id="{55E4113B-A3E6-49D3-AC01-D6E64557B538}"/>
            </a:ext>
          </a:extLst>
        </xdr:cNvPr>
        <xdr:cNvSpPr txBox="1"/>
      </xdr:nvSpPr>
      <xdr:spPr>
        <a:xfrm>
          <a:off x="19310427" y="1082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62044</xdr:rowOff>
    </xdr:from>
    <xdr:ext cx="469744" cy="259045"/>
    <xdr:sp macro="" textlink="">
      <xdr:nvSpPr>
        <xdr:cNvPr id="566" name="n_4aveValue【学校施設】&#10;一人当たり面積">
          <a:extLst>
            <a:ext uri="{FF2B5EF4-FFF2-40B4-BE49-F238E27FC236}">
              <a16:creationId xmlns:a16="http://schemas.microsoft.com/office/drawing/2014/main" id="{AD79AACF-C5D8-404B-A598-B87FC20C0927}"/>
            </a:ext>
          </a:extLst>
        </xdr:cNvPr>
        <xdr:cNvSpPr txBox="1"/>
      </xdr:nvSpPr>
      <xdr:spPr>
        <a:xfrm>
          <a:off x="18421427" y="10863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147337</xdr:rowOff>
    </xdr:from>
    <xdr:ext cx="469744" cy="259045"/>
    <xdr:sp macro="" textlink="">
      <xdr:nvSpPr>
        <xdr:cNvPr id="567" name="n_1mainValue【学校施設】&#10;一人当たり面積">
          <a:extLst>
            <a:ext uri="{FF2B5EF4-FFF2-40B4-BE49-F238E27FC236}">
              <a16:creationId xmlns:a16="http://schemas.microsoft.com/office/drawing/2014/main" id="{1733DBB1-073D-43B6-B2E7-8284B1B1697B}"/>
            </a:ext>
          </a:extLst>
        </xdr:cNvPr>
        <xdr:cNvSpPr txBox="1"/>
      </xdr:nvSpPr>
      <xdr:spPr>
        <a:xfrm>
          <a:off x="21075727" y="1026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57269</xdr:rowOff>
    </xdr:from>
    <xdr:ext cx="469744" cy="259045"/>
    <xdr:sp macro="" textlink="">
      <xdr:nvSpPr>
        <xdr:cNvPr id="568" name="n_3mainValue【学校施設】&#10;一人当たり面積">
          <a:extLst>
            <a:ext uri="{FF2B5EF4-FFF2-40B4-BE49-F238E27FC236}">
              <a16:creationId xmlns:a16="http://schemas.microsoft.com/office/drawing/2014/main" id="{14D811D6-6163-4DB2-B58F-0B6A742BD39B}"/>
            </a:ext>
          </a:extLst>
        </xdr:cNvPr>
        <xdr:cNvSpPr txBox="1"/>
      </xdr:nvSpPr>
      <xdr:spPr>
        <a:xfrm>
          <a:off x="19310427" y="1034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76928</xdr:rowOff>
    </xdr:from>
    <xdr:ext cx="469744" cy="259045"/>
    <xdr:sp macro="" textlink="">
      <xdr:nvSpPr>
        <xdr:cNvPr id="569" name="n_4mainValue【学校施設】&#10;一人当たり面積">
          <a:extLst>
            <a:ext uri="{FF2B5EF4-FFF2-40B4-BE49-F238E27FC236}">
              <a16:creationId xmlns:a16="http://schemas.microsoft.com/office/drawing/2014/main" id="{DAEB9FA6-54F4-49B2-B040-B3FB1A5F17D3}"/>
            </a:ext>
          </a:extLst>
        </xdr:cNvPr>
        <xdr:cNvSpPr txBox="1"/>
      </xdr:nvSpPr>
      <xdr:spPr>
        <a:xfrm>
          <a:off x="18421427" y="103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19E72A05-F4CB-4F9E-AD92-74ABF8F4808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5D9542A6-7512-4609-A2D3-B562C91C1F5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844FEE90-4F71-4DD0-BB00-FA7F2CBD6C9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8589A1BF-9381-4256-B091-36DD0A0A4E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20721E77-45E6-41F0-9B9A-D85CDAE980A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D32F78FF-6B14-4DC4-A66D-6D6587C8912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F7012351-254C-4245-8D2A-582B24BADBE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BB4653AA-5FE8-4147-8135-25359819512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a:extLst>
            <a:ext uri="{FF2B5EF4-FFF2-40B4-BE49-F238E27FC236}">
              <a16:creationId xmlns:a16="http://schemas.microsoft.com/office/drawing/2014/main" id="{DEDAE85A-4BB5-4063-BC60-1D3000CB73D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a:extLst>
            <a:ext uri="{FF2B5EF4-FFF2-40B4-BE49-F238E27FC236}">
              <a16:creationId xmlns:a16="http://schemas.microsoft.com/office/drawing/2014/main" id="{69B67609-5CFA-4B5F-8448-9589DCDC36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0" name="テキスト ボックス 579">
          <a:extLst>
            <a:ext uri="{FF2B5EF4-FFF2-40B4-BE49-F238E27FC236}">
              <a16:creationId xmlns:a16="http://schemas.microsoft.com/office/drawing/2014/main" id="{373D5D16-9F69-49F9-8BD0-2620469DE00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81" name="直線コネクタ 580">
          <a:extLst>
            <a:ext uri="{FF2B5EF4-FFF2-40B4-BE49-F238E27FC236}">
              <a16:creationId xmlns:a16="http://schemas.microsoft.com/office/drawing/2014/main" id="{8E51E620-FF2F-49FE-8919-73F29D8C5E03}"/>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82" name="テキスト ボックス 581">
          <a:extLst>
            <a:ext uri="{FF2B5EF4-FFF2-40B4-BE49-F238E27FC236}">
              <a16:creationId xmlns:a16="http://schemas.microsoft.com/office/drawing/2014/main" id="{CFE73AFA-014A-447E-80D1-B86549ED9718}"/>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83" name="直線コネクタ 582">
          <a:extLst>
            <a:ext uri="{FF2B5EF4-FFF2-40B4-BE49-F238E27FC236}">
              <a16:creationId xmlns:a16="http://schemas.microsoft.com/office/drawing/2014/main" id="{B1860A32-F3E9-472F-AAC6-413EA05342D2}"/>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84" name="テキスト ボックス 583">
          <a:extLst>
            <a:ext uri="{FF2B5EF4-FFF2-40B4-BE49-F238E27FC236}">
              <a16:creationId xmlns:a16="http://schemas.microsoft.com/office/drawing/2014/main" id="{A2466307-1811-4AE8-9F1C-60EEFAAFC61C}"/>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85" name="直線コネクタ 584">
          <a:extLst>
            <a:ext uri="{FF2B5EF4-FFF2-40B4-BE49-F238E27FC236}">
              <a16:creationId xmlns:a16="http://schemas.microsoft.com/office/drawing/2014/main" id="{E8AA2568-70D6-4A84-8D8D-89592ACE191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86" name="テキスト ボックス 585">
          <a:extLst>
            <a:ext uri="{FF2B5EF4-FFF2-40B4-BE49-F238E27FC236}">
              <a16:creationId xmlns:a16="http://schemas.microsoft.com/office/drawing/2014/main" id="{2E9C4F5E-E031-4630-BC5B-CFCED06CA7A9}"/>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87" name="直線コネクタ 586">
          <a:extLst>
            <a:ext uri="{FF2B5EF4-FFF2-40B4-BE49-F238E27FC236}">
              <a16:creationId xmlns:a16="http://schemas.microsoft.com/office/drawing/2014/main" id="{A4563F41-EE7E-4D88-AD3B-AA83F4BEFF66}"/>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88" name="テキスト ボックス 587">
          <a:extLst>
            <a:ext uri="{FF2B5EF4-FFF2-40B4-BE49-F238E27FC236}">
              <a16:creationId xmlns:a16="http://schemas.microsoft.com/office/drawing/2014/main" id="{20BFDC6E-B907-42FE-9CAD-984E2092562E}"/>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a:extLst>
            <a:ext uri="{FF2B5EF4-FFF2-40B4-BE49-F238E27FC236}">
              <a16:creationId xmlns:a16="http://schemas.microsoft.com/office/drawing/2014/main" id="{857919AE-8028-46DF-83DE-7C6967F1D7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90" name="テキスト ボックス 589">
          <a:extLst>
            <a:ext uri="{FF2B5EF4-FFF2-40B4-BE49-F238E27FC236}">
              <a16:creationId xmlns:a16="http://schemas.microsoft.com/office/drawing/2014/main" id="{84A571A4-FCC0-42A6-AB9B-D019ECCA6EA4}"/>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児童館】&#10;有形固定資産減価償却率グラフ枠">
          <a:extLst>
            <a:ext uri="{FF2B5EF4-FFF2-40B4-BE49-F238E27FC236}">
              <a16:creationId xmlns:a16="http://schemas.microsoft.com/office/drawing/2014/main" id="{6869CDC3-994F-4712-9050-D9421617C34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63246</xdr:rowOff>
    </xdr:from>
    <xdr:to>
      <xdr:col>85</xdr:col>
      <xdr:colOff>126364</xdr:colOff>
      <xdr:row>86</xdr:row>
      <xdr:rowOff>17526</xdr:rowOff>
    </xdr:to>
    <xdr:cxnSp macro="">
      <xdr:nvCxnSpPr>
        <xdr:cNvPr id="592" name="直線コネクタ 591">
          <a:extLst>
            <a:ext uri="{FF2B5EF4-FFF2-40B4-BE49-F238E27FC236}">
              <a16:creationId xmlns:a16="http://schemas.microsoft.com/office/drawing/2014/main" id="{911B0D95-06D6-4FF6-A418-CF662DF519F2}"/>
            </a:ext>
          </a:extLst>
        </xdr:cNvPr>
        <xdr:cNvCxnSpPr/>
      </xdr:nvCxnSpPr>
      <xdr:spPr>
        <a:xfrm flipV="1">
          <a:off x="16318864" y="13607796"/>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21353</xdr:rowOff>
    </xdr:from>
    <xdr:ext cx="405111" cy="259045"/>
    <xdr:sp macro="" textlink="">
      <xdr:nvSpPr>
        <xdr:cNvPr id="593" name="【児童館】&#10;有形固定資産減価償却率最小値テキスト">
          <a:extLst>
            <a:ext uri="{FF2B5EF4-FFF2-40B4-BE49-F238E27FC236}">
              <a16:creationId xmlns:a16="http://schemas.microsoft.com/office/drawing/2014/main" id="{7C0E6D44-7305-482F-A785-11037E4D79F0}"/>
            </a:ext>
          </a:extLst>
        </xdr:cNvPr>
        <xdr:cNvSpPr txBox="1"/>
      </xdr:nvSpPr>
      <xdr:spPr>
        <a:xfrm>
          <a:off x="16357600" y="1476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17526</xdr:rowOff>
    </xdr:from>
    <xdr:to>
      <xdr:col>86</xdr:col>
      <xdr:colOff>25400</xdr:colOff>
      <xdr:row>86</xdr:row>
      <xdr:rowOff>17526</xdr:rowOff>
    </xdr:to>
    <xdr:cxnSp macro="">
      <xdr:nvCxnSpPr>
        <xdr:cNvPr id="594" name="直線コネクタ 593">
          <a:extLst>
            <a:ext uri="{FF2B5EF4-FFF2-40B4-BE49-F238E27FC236}">
              <a16:creationId xmlns:a16="http://schemas.microsoft.com/office/drawing/2014/main" id="{BB7FB24B-95DB-41C5-9066-2EE22B9BFC81}"/>
            </a:ext>
          </a:extLst>
        </xdr:cNvPr>
        <xdr:cNvCxnSpPr/>
      </xdr:nvCxnSpPr>
      <xdr:spPr>
        <a:xfrm>
          <a:off x="16230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9923</xdr:rowOff>
    </xdr:from>
    <xdr:ext cx="405111" cy="259045"/>
    <xdr:sp macro="" textlink="">
      <xdr:nvSpPr>
        <xdr:cNvPr id="595" name="【児童館】&#10;有形固定資産減価償却率最大値テキスト">
          <a:extLst>
            <a:ext uri="{FF2B5EF4-FFF2-40B4-BE49-F238E27FC236}">
              <a16:creationId xmlns:a16="http://schemas.microsoft.com/office/drawing/2014/main" id="{D24CC54D-AC76-4FB7-AA24-363C2548258F}"/>
            </a:ext>
          </a:extLst>
        </xdr:cNvPr>
        <xdr:cNvSpPr txBox="1"/>
      </xdr:nvSpPr>
      <xdr:spPr>
        <a:xfrm>
          <a:off x="16357600" y="13383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63246</xdr:rowOff>
    </xdr:from>
    <xdr:to>
      <xdr:col>86</xdr:col>
      <xdr:colOff>25400</xdr:colOff>
      <xdr:row>79</xdr:row>
      <xdr:rowOff>63246</xdr:rowOff>
    </xdr:to>
    <xdr:cxnSp macro="">
      <xdr:nvCxnSpPr>
        <xdr:cNvPr id="596" name="直線コネクタ 595">
          <a:extLst>
            <a:ext uri="{FF2B5EF4-FFF2-40B4-BE49-F238E27FC236}">
              <a16:creationId xmlns:a16="http://schemas.microsoft.com/office/drawing/2014/main" id="{0DD9374A-E0FB-4AF5-BCA6-334B64DE958D}"/>
            </a:ext>
          </a:extLst>
        </xdr:cNvPr>
        <xdr:cNvCxnSpPr/>
      </xdr:nvCxnSpPr>
      <xdr:spPr>
        <a:xfrm>
          <a:off x="16230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597" name="【児童館】&#10;有形固定資産減価償却率平均値テキスト">
          <a:extLst>
            <a:ext uri="{FF2B5EF4-FFF2-40B4-BE49-F238E27FC236}">
              <a16:creationId xmlns:a16="http://schemas.microsoft.com/office/drawing/2014/main" id="{3B07E898-52C4-42F2-8905-D8BC5EFB85FF}"/>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598" name="フローチャート: 判断 597">
          <a:extLst>
            <a:ext uri="{FF2B5EF4-FFF2-40B4-BE49-F238E27FC236}">
              <a16:creationId xmlns:a16="http://schemas.microsoft.com/office/drawing/2014/main" id="{FACC580B-9658-482A-8369-8D4866CDBA8C}"/>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113030</xdr:rowOff>
    </xdr:from>
    <xdr:to>
      <xdr:col>81</xdr:col>
      <xdr:colOff>101600</xdr:colOff>
      <xdr:row>83</xdr:row>
      <xdr:rowOff>43180</xdr:rowOff>
    </xdr:to>
    <xdr:sp macro="" textlink="">
      <xdr:nvSpPr>
        <xdr:cNvPr id="599" name="フローチャート: 判断 598">
          <a:extLst>
            <a:ext uri="{FF2B5EF4-FFF2-40B4-BE49-F238E27FC236}">
              <a16:creationId xmlns:a16="http://schemas.microsoft.com/office/drawing/2014/main" id="{4062BB32-961A-4E03-A03F-2F4461069AA8}"/>
            </a:ext>
          </a:extLst>
        </xdr:cNvPr>
        <xdr:cNvSpPr/>
      </xdr:nvSpPr>
      <xdr:spPr>
        <a:xfrm>
          <a:off x="15430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133604</xdr:rowOff>
    </xdr:from>
    <xdr:to>
      <xdr:col>76</xdr:col>
      <xdr:colOff>165100</xdr:colOff>
      <xdr:row>83</xdr:row>
      <xdr:rowOff>63754</xdr:rowOff>
    </xdr:to>
    <xdr:sp macro="" textlink="">
      <xdr:nvSpPr>
        <xdr:cNvPr id="600" name="フローチャート: 判断 599">
          <a:extLst>
            <a:ext uri="{FF2B5EF4-FFF2-40B4-BE49-F238E27FC236}">
              <a16:creationId xmlns:a16="http://schemas.microsoft.com/office/drawing/2014/main" id="{0D4C76BD-218B-4294-9651-3DCB1A684114}"/>
            </a:ext>
          </a:extLst>
        </xdr:cNvPr>
        <xdr:cNvSpPr/>
      </xdr:nvSpPr>
      <xdr:spPr>
        <a:xfrm>
          <a:off x="14541500" y="1419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165608</xdr:rowOff>
    </xdr:from>
    <xdr:to>
      <xdr:col>72</xdr:col>
      <xdr:colOff>38100</xdr:colOff>
      <xdr:row>83</xdr:row>
      <xdr:rowOff>95758</xdr:rowOff>
    </xdr:to>
    <xdr:sp macro="" textlink="">
      <xdr:nvSpPr>
        <xdr:cNvPr id="601" name="フローチャート: 判断 600">
          <a:extLst>
            <a:ext uri="{FF2B5EF4-FFF2-40B4-BE49-F238E27FC236}">
              <a16:creationId xmlns:a16="http://schemas.microsoft.com/office/drawing/2014/main" id="{4DCE79DD-296E-4AD3-9042-9B50A8A3F181}"/>
            </a:ext>
          </a:extLst>
        </xdr:cNvPr>
        <xdr:cNvSpPr/>
      </xdr:nvSpPr>
      <xdr:spPr>
        <a:xfrm>
          <a:off x="13652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602" name="フローチャート: 判断 601">
          <a:extLst>
            <a:ext uri="{FF2B5EF4-FFF2-40B4-BE49-F238E27FC236}">
              <a16:creationId xmlns:a16="http://schemas.microsoft.com/office/drawing/2014/main" id="{E90FBEAD-03B8-4373-A111-08989AF7CC02}"/>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B5F2FD25-2078-4561-AF79-71402DA6A8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69AF1E91-BD49-4019-BFA8-40217257D44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F36B09F-2C07-46C1-9CC5-08B4002E22B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423527B9-3BD0-4A87-8C92-9607D7563F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F04F7D2-53AE-40BE-AADD-8B0E218066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85</xdr:row>
      <xdr:rowOff>158750</xdr:rowOff>
    </xdr:from>
    <xdr:to>
      <xdr:col>72</xdr:col>
      <xdr:colOff>38100</xdr:colOff>
      <xdr:row>86</xdr:row>
      <xdr:rowOff>88900</xdr:rowOff>
    </xdr:to>
    <xdr:sp macro="" textlink="">
      <xdr:nvSpPr>
        <xdr:cNvPr id="608" name="楕円 607">
          <a:extLst>
            <a:ext uri="{FF2B5EF4-FFF2-40B4-BE49-F238E27FC236}">
              <a16:creationId xmlns:a16="http://schemas.microsoft.com/office/drawing/2014/main" id="{1459C9A2-0779-4E7E-9AD9-E1DCD0834B70}"/>
            </a:ext>
          </a:extLst>
        </xdr:cNvPr>
        <xdr:cNvSpPr/>
      </xdr:nvSpPr>
      <xdr:spPr>
        <a:xfrm>
          <a:off x="13652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158750</xdr:rowOff>
    </xdr:from>
    <xdr:to>
      <xdr:col>67</xdr:col>
      <xdr:colOff>101600</xdr:colOff>
      <xdr:row>86</xdr:row>
      <xdr:rowOff>88900</xdr:rowOff>
    </xdr:to>
    <xdr:sp macro="" textlink="">
      <xdr:nvSpPr>
        <xdr:cNvPr id="609" name="楕円 608">
          <a:extLst>
            <a:ext uri="{FF2B5EF4-FFF2-40B4-BE49-F238E27FC236}">
              <a16:creationId xmlns:a16="http://schemas.microsoft.com/office/drawing/2014/main" id="{3E6251F1-CF85-4235-8F6F-7E4775D356B6}"/>
            </a:ext>
          </a:extLst>
        </xdr:cNvPr>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38100</xdr:rowOff>
    </xdr:from>
    <xdr:to>
      <xdr:col>71</xdr:col>
      <xdr:colOff>177800</xdr:colOff>
      <xdr:row>86</xdr:row>
      <xdr:rowOff>38100</xdr:rowOff>
    </xdr:to>
    <xdr:cxnSp macro="">
      <xdr:nvCxnSpPr>
        <xdr:cNvPr id="610" name="直線コネクタ 609">
          <a:extLst>
            <a:ext uri="{FF2B5EF4-FFF2-40B4-BE49-F238E27FC236}">
              <a16:creationId xmlns:a16="http://schemas.microsoft.com/office/drawing/2014/main" id="{0789F341-9020-4072-9FE7-79D253420310}"/>
            </a:ext>
          </a:extLst>
        </xdr:cNvPr>
        <xdr:cNvCxnSpPr/>
      </xdr:nvCxnSpPr>
      <xdr:spPr>
        <a:xfrm>
          <a:off x="12814300" y="1478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59707</xdr:rowOff>
    </xdr:from>
    <xdr:ext cx="405111" cy="259045"/>
    <xdr:sp macro="" textlink="">
      <xdr:nvSpPr>
        <xdr:cNvPr id="611" name="n_1aveValue【児童館】&#10;有形固定資産減価償却率">
          <a:extLst>
            <a:ext uri="{FF2B5EF4-FFF2-40B4-BE49-F238E27FC236}">
              <a16:creationId xmlns:a16="http://schemas.microsoft.com/office/drawing/2014/main" id="{30ABB6D2-48C9-4EDB-966D-8DD9FDEE231C}"/>
            </a:ext>
          </a:extLst>
        </xdr:cNvPr>
        <xdr:cNvSpPr txBox="1"/>
      </xdr:nvSpPr>
      <xdr:spPr>
        <a:xfrm>
          <a:off x="152660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80281</xdr:rowOff>
    </xdr:from>
    <xdr:ext cx="405111" cy="259045"/>
    <xdr:sp macro="" textlink="">
      <xdr:nvSpPr>
        <xdr:cNvPr id="612" name="n_2aveValue【児童館】&#10;有形固定資産減価償却率">
          <a:extLst>
            <a:ext uri="{FF2B5EF4-FFF2-40B4-BE49-F238E27FC236}">
              <a16:creationId xmlns:a16="http://schemas.microsoft.com/office/drawing/2014/main" id="{5B284C6D-2C4C-4CEC-999D-28E6739E9D08}"/>
            </a:ext>
          </a:extLst>
        </xdr:cNvPr>
        <xdr:cNvSpPr txBox="1"/>
      </xdr:nvSpPr>
      <xdr:spPr>
        <a:xfrm>
          <a:off x="14389744" y="1396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112285</xdr:rowOff>
    </xdr:from>
    <xdr:ext cx="405111" cy="259045"/>
    <xdr:sp macro="" textlink="">
      <xdr:nvSpPr>
        <xdr:cNvPr id="613" name="n_3aveValue【児童館】&#10;有形固定資産減価償却率">
          <a:extLst>
            <a:ext uri="{FF2B5EF4-FFF2-40B4-BE49-F238E27FC236}">
              <a16:creationId xmlns:a16="http://schemas.microsoft.com/office/drawing/2014/main" id="{548F7FAD-C29D-4275-8E8C-CB014B8442C8}"/>
            </a:ext>
          </a:extLst>
        </xdr:cNvPr>
        <xdr:cNvSpPr txBox="1"/>
      </xdr:nvSpPr>
      <xdr:spPr>
        <a:xfrm>
          <a:off x="13500744" y="1399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614" name="n_4aveValue【児童館】&#10;有形固定資産減価償却率">
          <a:extLst>
            <a:ext uri="{FF2B5EF4-FFF2-40B4-BE49-F238E27FC236}">
              <a16:creationId xmlns:a16="http://schemas.microsoft.com/office/drawing/2014/main" id="{41C8D70A-C2DC-44D8-A420-A0A080009A1E}"/>
            </a:ext>
          </a:extLst>
        </xdr:cNvPr>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80027</xdr:rowOff>
    </xdr:from>
    <xdr:ext cx="469744" cy="259045"/>
    <xdr:sp macro="" textlink="">
      <xdr:nvSpPr>
        <xdr:cNvPr id="615" name="n_3mainValue【児童館】&#10;有形固定資産減価償却率">
          <a:extLst>
            <a:ext uri="{FF2B5EF4-FFF2-40B4-BE49-F238E27FC236}">
              <a16:creationId xmlns:a16="http://schemas.microsoft.com/office/drawing/2014/main" id="{3E54D101-1B36-427E-8A81-64F4BE6629C3}"/>
            </a:ext>
          </a:extLst>
        </xdr:cNvPr>
        <xdr:cNvSpPr txBox="1"/>
      </xdr:nvSpPr>
      <xdr:spPr>
        <a:xfrm>
          <a:off x="13468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80027</xdr:rowOff>
    </xdr:from>
    <xdr:ext cx="469744" cy="259045"/>
    <xdr:sp macro="" textlink="">
      <xdr:nvSpPr>
        <xdr:cNvPr id="616" name="n_4mainValue【児童館】&#10;有形固定資産減価償却率">
          <a:extLst>
            <a:ext uri="{FF2B5EF4-FFF2-40B4-BE49-F238E27FC236}">
              <a16:creationId xmlns:a16="http://schemas.microsoft.com/office/drawing/2014/main" id="{23792DF2-4075-4840-80F3-57434EA43BFF}"/>
            </a:ext>
          </a:extLst>
        </xdr:cNvPr>
        <xdr:cNvSpPr txBox="1"/>
      </xdr:nvSpPr>
      <xdr:spPr>
        <a:xfrm>
          <a:off x="12579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7" name="正方形/長方形 616">
          <a:extLst>
            <a:ext uri="{FF2B5EF4-FFF2-40B4-BE49-F238E27FC236}">
              <a16:creationId xmlns:a16="http://schemas.microsoft.com/office/drawing/2014/main" id="{01AF614B-4DB0-4561-B48F-F36A3DCF48D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8" name="正方形/長方形 617">
          <a:extLst>
            <a:ext uri="{FF2B5EF4-FFF2-40B4-BE49-F238E27FC236}">
              <a16:creationId xmlns:a16="http://schemas.microsoft.com/office/drawing/2014/main" id="{796489B2-D3E3-411B-A8A9-FEF395807F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9" name="正方形/長方形 618">
          <a:extLst>
            <a:ext uri="{FF2B5EF4-FFF2-40B4-BE49-F238E27FC236}">
              <a16:creationId xmlns:a16="http://schemas.microsoft.com/office/drawing/2014/main" id="{8CEC6C63-D081-4A74-913C-CADE9B79184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0" name="正方形/長方形 619">
          <a:extLst>
            <a:ext uri="{FF2B5EF4-FFF2-40B4-BE49-F238E27FC236}">
              <a16:creationId xmlns:a16="http://schemas.microsoft.com/office/drawing/2014/main" id="{18A8E850-0792-4FF2-961F-61205423A5E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1" name="正方形/長方形 620">
          <a:extLst>
            <a:ext uri="{FF2B5EF4-FFF2-40B4-BE49-F238E27FC236}">
              <a16:creationId xmlns:a16="http://schemas.microsoft.com/office/drawing/2014/main" id="{19D86F95-37C0-4E54-887D-07D69ACDA1B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2" name="正方形/長方形 621">
          <a:extLst>
            <a:ext uri="{FF2B5EF4-FFF2-40B4-BE49-F238E27FC236}">
              <a16:creationId xmlns:a16="http://schemas.microsoft.com/office/drawing/2014/main" id="{E3398AAD-BC49-4574-8A97-4F159ADDD97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3" name="正方形/長方形 622">
          <a:extLst>
            <a:ext uri="{FF2B5EF4-FFF2-40B4-BE49-F238E27FC236}">
              <a16:creationId xmlns:a16="http://schemas.microsoft.com/office/drawing/2014/main" id="{EA2F1508-6AB3-4560-A9A0-7C30B82A4BB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4" name="正方形/長方形 623">
          <a:extLst>
            <a:ext uri="{FF2B5EF4-FFF2-40B4-BE49-F238E27FC236}">
              <a16:creationId xmlns:a16="http://schemas.microsoft.com/office/drawing/2014/main" id="{C20F74C2-500E-4091-9E0A-E8979D3421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5" name="テキスト ボックス 624">
          <a:extLst>
            <a:ext uri="{FF2B5EF4-FFF2-40B4-BE49-F238E27FC236}">
              <a16:creationId xmlns:a16="http://schemas.microsoft.com/office/drawing/2014/main" id="{CE1AD5B1-A684-4214-9341-5FFE3165EAB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6" name="直線コネクタ 625">
          <a:extLst>
            <a:ext uri="{FF2B5EF4-FFF2-40B4-BE49-F238E27FC236}">
              <a16:creationId xmlns:a16="http://schemas.microsoft.com/office/drawing/2014/main" id="{C3BA8B0C-4D9F-4D90-8C11-5527265BEA9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7" name="直線コネクタ 626">
          <a:extLst>
            <a:ext uri="{FF2B5EF4-FFF2-40B4-BE49-F238E27FC236}">
              <a16:creationId xmlns:a16="http://schemas.microsoft.com/office/drawing/2014/main" id="{CA28A20E-F5BF-49A0-B7C8-F385A649EC3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8" name="テキスト ボックス 627">
          <a:extLst>
            <a:ext uri="{FF2B5EF4-FFF2-40B4-BE49-F238E27FC236}">
              <a16:creationId xmlns:a16="http://schemas.microsoft.com/office/drawing/2014/main" id="{CF787C84-0F2F-4DAD-8E88-18643F27D9F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9" name="直線コネクタ 628">
          <a:extLst>
            <a:ext uri="{FF2B5EF4-FFF2-40B4-BE49-F238E27FC236}">
              <a16:creationId xmlns:a16="http://schemas.microsoft.com/office/drawing/2014/main" id="{11037664-631B-45DD-9F50-7281016FB82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0" name="テキスト ボックス 629">
          <a:extLst>
            <a:ext uri="{FF2B5EF4-FFF2-40B4-BE49-F238E27FC236}">
              <a16:creationId xmlns:a16="http://schemas.microsoft.com/office/drawing/2014/main" id="{EA4520D0-C50E-40F9-B8A5-7593DA6809C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1" name="直線コネクタ 630">
          <a:extLst>
            <a:ext uri="{FF2B5EF4-FFF2-40B4-BE49-F238E27FC236}">
              <a16:creationId xmlns:a16="http://schemas.microsoft.com/office/drawing/2014/main" id="{FC029DD9-E4DA-4C6E-8BB8-2153461441D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2" name="テキスト ボックス 631">
          <a:extLst>
            <a:ext uri="{FF2B5EF4-FFF2-40B4-BE49-F238E27FC236}">
              <a16:creationId xmlns:a16="http://schemas.microsoft.com/office/drawing/2014/main" id="{43037867-3E7C-4C60-8D85-A2C4164ACFF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3" name="直線コネクタ 632">
          <a:extLst>
            <a:ext uri="{FF2B5EF4-FFF2-40B4-BE49-F238E27FC236}">
              <a16:creationId xmlns:a16="http://schemas.microsoft.com/office/drawing/2014/main" id="{CBEEBDFA-60A8-43D5-A001-363B8F1A0FD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4" name="テキスト ボックス 633">
          <a:extLst>
            <a:ext uri="{FF2B5EF4-FFF2-40B4-BE49-F238E27FC236}">
              <a16:creationId xmlns:a16="http://schemas.microsoft.com/office/drawing/2014/main" id="{0BB4198E-59C1-4E81-BAD7-5DD4A0FB18B6}"/>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5" name="直線コネクタ 634">
          <a:extLst>
            <a:ext uri="{FF2B5EF4-FFF2-40B4-BE49-F238E27FC236}">
              <a16:creationId xmlns:a16="http://schemas.microsoft.com/office/drawing/2014/main" id="{6E3C7155-4FDC-4531-81A4-33B84D41E8F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6" name="テキスト ボックス 635">
          <a:extLst>
            <a:ext uri="{FF2B5EF4-FFF2-40B4-BE49-F238E27FC236}">
              <a16:creationId xmlns:a16="http://schemas.microsoft.com/office/drawing/2014/main" id="{575BA720-28DC-4F9E-8657-CF31A31A075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7" name="直線コネクタ 636">
          <a:extLst>
            <a:ext uri="{FF2B5EF4-FFF2-40B4-BE49-F238E27FC236}">
              <a16:creationId xmlns:a16="http://schemas.microsoft.com/office/drawing/2014/main" id="{B5A769FB-CD57-4F3D-964D-6FB2CCF641E5}"/>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8" name="テキスト ボックス 637">
          <a:extLst>
            <a:ext uri="{FF2B5EF4-FFF2-40B4-BE49-F238E27FC236}">
              <a16:creationId xmlns:a16="http://schemas.microsoft.com/office/drawing/2014/main" id="{5124DE50-EC70-45C5-913F-60E2ECD6BBB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9" name="【児童館】&#10;一人当たり面積グラフ枠">
          <a:extLst>
            <a:ext uri="{FF2B5EF4-FFF2-40B4-BE49-F238E27FC236}">
              <a16:creationId xmlns:a16="http://schemas.microsoft.com/office/drawing/2014/main" id="{74474CEA-4E0E-47FE-B926-BDFB792A4DB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80011</xdr:rowOff>
    </xdr:from>
    <xdr:to>
      <xdr:col>116</xdr:col>
      <xdr:colOff>62864</xdr:colOff>
      <xdr:row>85</xdr:row>
      <xdr:rowOff>163830</xdr:rowOff>
    </xdr:to>
    <xdr:cxnSp macro="">
      <xdr:nvCxnSpPr>
        <xdr:cNvPr id="640" name="直線コネクタ 639">
          <a:extLst>
            <a:ext uri="{FF2B5EF4-FFF2-40B4-BE49-F238E27FC236}">
              <a16:creationId xmlns:a16="http://schemas.microsoft.com/office/drawing/2014/main" id="{8F7973D6-7069-46A1-9621-B4624CDC5C7B}"/>
            </a:ext>
          </a:extLst>
        </xdr:cNvPr>
        <xdr:cNvCxnSpPr/>
      </xdr:nvCxnSpPr>
      <xdr:spPr>
        <a:xfrm flipV="1">
          <a:off x="22160864" y="1328166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41" name="【児童館】&#10;一人当たり面積最小値テキスト">
          <a:extLst>
            <a:ext uri="{FF2B5EF4-FFF2-40B4-BE49-F238E27FC236}">
              <a16:creationId xmlns:a16="http://schemas.microsoft.com/office/drawing/2014/main" id="{FE56B7A2-89FF-4A5B-8412-045CBA046BD3}"/>
            </a:ext>
          </a:extLst>
        </xdr:cNvPr>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42" name="直線コネクタ 641">
          <a:extLst>
            <a:ext uri="{FF2B5EF4-FFF2-40B4-BE49-F238E27FC236}">
              <a16:creationId xmlns:a16="http://schemas.microsoft.com/office/drawing/2014/main" id="{CA074ACD-B5D5-4D20-87E8-57D0627AB93B}"/>
            </a:ext>
          </a:extLst>
        </xdr:cNvPr>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26688</xdr:rowOff>
    </xdr:from>
    <xdr:ext cx="469744" cy="259045"/>
    <xdr:sp macro="" textlink="">
      <xdr:nvSpPr>
        <xdr:cNvPr id="643" name="【児童館】&#10;一人当たり面積最大値テキスト">
          <a:extLst>
            <a:ext uri="{FF2B5EF4-FFF2-40B4-BE49-F238E27FC236}">
              <a16:creationId xmlns:a16="http://schemas.microsoft.com/office/drawing/2014/main" id="{3698E227-AB3C-47B8-BE22-D910C9ABFF3D}"/>
            </a:ext>
          </a:extLst>
        </xdr:cNvPr>
        <xdr:cNvSpPr txBox="1"/>
      </xdr:nvSpPr>
      <xdr:spPr>
        <a:xfrm>
          <a:off x="22199600" y="1305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80011</xdr:rowOff>
    </xdr:from>
    <xdr:to>
      <xdr:col>116</xdr:col>
      <xdr:colOff>152400</xdr:colOff>
      <xdr:row>77</xdr:row>
      <xdr:rowOff>80011</xdr:rowOff>
    </xdr:to>
    <xdr:cxnSp macro="">
      <xdr:nvCxnSpPr>
        <xdr:cNvPr id="644" name="直線コネクタ 643">
          <a:extLst>
            <a:ext uri="{FF2B5EF4-FFF2-40B4-BE49-F238E27FC236}">
              <a16:creationId xmlns:a16="http://schemas.microsoft.com/office/drawing/2014/main" id="{250F5E92-F35E-4525-B0E6-F77EFB2B4CEC}"/>
            </a:ext>
          </a:extLst>
        </xdr:cNvPr>
        <xdr:cNvCxnSpPr/>
      </xdr:nvCxnSpPr>
      <xdr:spPr>
        <a:xfrm>
          <a:off x="22072600" y="1328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30497</xdr:rowOff>
    </xdr:from>
    <xdr:ext cx="469744" cy="259045"/>
    <xdr:sp macro="" textlink="">
      <xdr:nvSpPr>
        <xdr:cNvPr id="645" name="【児童館】&#10;一人当たり面積平均値テキスト">
          <a:extLst>
            <a:ext uri="{FF2B5EF4-FFF2-40B4-BE49-F238E27FC236}">
              <a16:creationId xmlns:a16="http://schemas.microsoft.com/office/drawing/2014/main" id="{7C24A298-0503-4964-85B1-36E7BFCFE266}"/>
            </a:ext>
          </a:extLst>
        </xdr:cNvPr>
        <xdr:cNvSpPr txBox="1"/>
      </xdr:nvSpPr>
      <xdr:spPr>
        <a:xfrm>
          <a:off x="22199600" y="1426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52070</xdr:rowOff>
    </xdr:from>
    <xdr:to>
      <xdr:col>116</xdr:col>
      <xdr:colOff>114300</xdr:colOff>
      <xdr:row>83</xdr:row>
      <xdr:rowOff>153670</xdr:rowOff>
    </xdr:to>
    <xdr:sp macro="" textlink="">
      <xdr:nvSpPr>
        <xdr:cNvPr id="646" name="フローチャート: 判断 645">
          <a:extLst>
            <a:ext uri="{FF2B5EF4-FFF2-40B4-BE49-F238E27FC236}">
              <a16:creationId xmlns:a16="http://schemas.microsoft.com/office/drawing/2014/main" id="{5655F887-650C-48D4-B493-9A12A9FA6C25}"/>
            </a:ext>
          </a:extLst>
        </xdr:cNvPr>
        <xdr:cNvSpPr/>
      </xdr:nvSpPr>
      <xdr:spPr>
        <a:xfrm>
          <a:off x="221107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77</xdr:row>
      <xdr:rowOff>74930</xdr:rowOff>
    </xdr:from>
    <xdr:to>
      <xdr:col>112</xdr:col>
      <xdr:colOff>38100</xdr:colOff>
      <xdr:row>78</xdr:row>
      <xdr:rowOff>5080</xdr:rowOff>
    </xdr:to>
    <xdr:sp macro="" textlink="">
      <xdr:nvSpPr>
        <xdr:cNvPr id="647" name="フローチャート: 判断 646">
          <a:extLst>
            <a:ext uri="{FF2B5EF4-FFF2-40B4-BE49-F238E27FC236}">
              <a16:creationId xmlns:a16="http://schemas.microsoft.com/office/drawing/2014/main" id="{BE060EBB-A555-41A0-8FC8-F47CB18310B9}"/>
            </a:ext>
          </a:extLst>
        </xdr:cNvPr>
        <xdr:cNvSpPr/>
      </xdr:nvSpPr>
      <xdr:spPr>
        <a:xfrm>
          <a:off x="21272500" y="1327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648" name="フローチャート: 判断 647">
          <a:extLst>
            <a:ext uri="{FF2B5EF4-FFF2-40B4-BE49-F238E27FC236}">
              <a16:creationId xmlns:a16="http://schemas.microsoft.com/office/drawing/2014/main" id="{0C345911-1475-4C31-933E-4CF24F6B52AC}"/>
            </a:ext>
          </a:extLst>
        </xdr:cNvPr>
        <xdr:cNvSpPr/>
      </xdr:nvSpPr>
      <xdr:spPr>
        <a:xfrm>
          <a:off x="20383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17780</xdr:rowOff>
    </xdr:from>
    <xdr:to>
      <xdr:col>102</xdr:col>
      <xdr:colOff>165100</xdr:colOff>
      <xdr:row>84</xdr:row>
      <xdr:rowOff>119380</xdr:rowOff>
    </xdr:to>
    <xdr:sp macro="" textlink="">
      <xdr:nvSpPr>
        <xdr:cNvPr id="649" name="フローチャート: 判断 648">
          <a:extLst>
            <a:ext uri="{FF2B5EF4-FFF2-40B4-BE49-F238E27FC236}">
              <a16:creationId xmlns:a16="http://schemas.microsoft.com/office/drawing/2014/main" id="{EBD54C34-659E-4652-A5F1-E87EEA1C2461}"/>
            </a:ext>
          </a:extLst>
        </xdr:cNvPr>
        <xdr:cNvSpPr/>
      </xdr:nvSpPr>
      <xdr:spPr>
        <a:xfrm>
          <a:off x="19494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2539</xdr:rowOff>
    </xdr:from>
    <xdr:to>
      <xdr:col>98</xdr:col>
      <xdr:colOff>38100</xdr:colOff>
      <xdr:row>84</xdr:row>
      <xdr:rowOff>104139</xdr:rowOff>
    </xdr:to>
    <xdr:sp macro="" textlink="">
      <xdr:nvSpPr>
        <xdr:cNvPr id="650" name="フローチャート: 判断 649">
          <a:extLst>
            <a:ext uri="{FF2B5EF4-FFF2-40B4-BE49-F238E27FC236}">
              <a16:creationId xmlns:a16="http://schemas.microsoft.com/office/drawing/2014/main" id="{9F095DE5-0EB5-44A6-A243-14BB255FEBAF}"/>
            </a:ext>
          </a:extLst>
        </xdr:cNvPr>
        <xdr:cNvSpPr/>
      </xdr:nvSpPr>
      <xdr:spPr>
        <a:xfrm>
          <a:off x="18605500" y="1440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0BE96B8-1BCD-4FA1-8234-D5F3D349F5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22629FDB-F8DC-4495-B901-CF73BBD6DA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8494D5D-C4F9-498F-B5CE-3E84688262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61FAD0D-83F1-4B28-BE1D-484758D00D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F77072F-07F1-4743-A361-6597195AE9B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120650</xdr:rowOff>
    </xdr:from>
    <xdr:to>
      <xdr:col>102</xdr:col>
      <xdr:colOff>165100</xdr:colOff>
      <xdr:row>86</xdr:row>
      <xdr:rowOff>50800</xdr:rowOff>
    </xdr:to>
    <xdr:sp macro="" textlink="">
      <xdr:nvSpPr>
        <xdr:cNvPr id="656" name="楕円 655">
          <a:extLst>
            <a:ext uri="{FF2B5EF4-FFF2-40B4-BE49-F238E27FC236}">
              <a16:creationId xmlns:a16="http://schemas.microsoft.com/office/drawing/2014/main" id="{2035EBC0-0C2C-4271-8881-177C84BFCBFB}"/>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67311</xdr:rowOff>
    </xdr:from>
    <xdr:to>
      <xdr:col>98</xdr:col>
      <xdr:colOff>38100</xdr:colOff>
      <xdr:row>85</xdr:row>
      <xdr:rowOff>168911</xdr:rowOff>
    </xdr:to>
    <xdr:sp macro="" textlink="">
      <xdr:nvSpPr>
        <xdr:cNvPr id="657" name="楕円 656">
          <a:extLst>
            <a:ext uri="{FF2B5EF4-FFF2-40B4-BE49-F238E27FC236}">
              <a16:creationId xmlns:a16="http://schemas.microsoft.com/office/drawing/2014/main" id="{D843AC57-8B50-4140-AB9A-DE5AAA4391DC}"/>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86</xdr:row>
      <xdr:rowOff>0</xdr:rowOff>
    </xdr:to>
    <xdr:cxnSp macro="">
      <xdr:nvCxnSpPr>
        <xdr:cNvPr id="658" name="直線コネクタ 657">
          <a:extLst>
            <a:ext uri="{FF2B5EF4-FFF2-40B4-BE49-F238E27FC236}">
              <a16:creationId xmlns:a16="http://schemas.microsoft.com/office/drawing/2014/main" id="{03BBBF59-C345-4DE2-98EF-A488B5011680}"/>
            </a:ext>
          </a:extLst>
        </xdr:cNvPr>
        <xdr:cNvCxnSpPr/>
      </xdr:nvCxnSpPr>
      <xdr:spPr>
        <a:xfrm>
          <a:off x="18656300" y="14691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76</xdr:row>
      <xdr:rowOff>21607</xdr:rowOff>
    </xdr:from>
    <xdr:ext cx="469744" cy="259045"/>
    <xdr:sp macro="" textlink="">
      <xdr:nvSpPr>
        <xdr:cNvPr id="659" name="n_1aveValue【児童館】&#10;一人当たり面積">
          <a:extLst>
            <a:ext uri="{FF2B5EF4-FFF2-40B4-BE49-F238E27FC236}">
              <a16:creationId xmlns:a16="http://schemas.microsoft.com/office/drawing/2014/main" id="{5134D208-BAF7-498C-B810-A2F642876FA0}"/>
            </a:ext>
          </a:extLst>
        </xdr:cNvPr>
        <xdr:cNvSpPr txBox="1"/>
      </xdr:nvSpPr>
      <xdr:spPr>
        <a:xfrm>
          <a:off x="21075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660" name="n_2aveValue【児童館】&#10;一人当たり面積">
          <a:extLst>
            <a:ext uri="{FF2B5EF4-FFF2-40B4-BE49-F238E27FC236}">
              <a16:creationId xmlns:a16="http://schemas.microsoft.com/office/drawing/2014/main" id="{4AAEDA21-AF79-4FF7-A2D9-FFC99210CEC2}"/>
            </a:ext>
          </a:extLst>
        </xdr:cNvPr>
        <xdr:cNvSpPr txBox="1"/>
      </xdr:nvSpPr>
      <xdr:spPr>
        <a:xfrm>
          <a:off x="20199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135907</xdr:rowOff>
    </xdr:from>
    <xdr:ext cx="469744" cy="259045"/>
    <xdr:sp macro="" textlink="">
      <xdr:nvSpPr>
        <xdr:cNvPr id="661" name="n_3aveValue【児童館】&#10;一人当たり面積">
          <a:extLst>
            <a:ext uri="{FF2B5EF4-FFF2-40B4-BE49-F238E27FC236}">
              <a16:creationId xmlns:a16="http://schemas.microsoft.com/office/drawing/2014/main" id="{24604623-513A-4981-9B96-670A06A5B798}"/>
            </a:ext>
          </a:extLst>
        </xdr:cNvPr>
        <xdr:cNvSpPr txBox="1"/>
      </xdr:nvSpPr>
      <xdr:spPr>
        <a:xfrm>
          <a:off x="19310427"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120666</xdr:rowOff>
    </xdr:from>
    <xdr:ext cx="469744" cy="259045"/>
    <xdr:sp macro="" textlink="">
      <xdr:nvSpPr>
        <xdr:cNvPr id="662" name="n_4aveValue【児童館】&#10;一人当たり面積">
          <a:extLst>
            <a:ext uri="{FF2B5EF4-FFF2-40B4-BE49-F238E27FC236}">
              <a16:creationId xmlns:a16="http://schemas.microsoft.com/office/drawing/2014/main" id="{635EECE3-6E0F-4A1B-926D-C0AEF3A8A105}"/>
            </a:ext>
          </a:extLst>
        </xdr:cNvPr>
        <xdr:cNvSpPr txBox="1"/>
      </xdr:nvSpPr>
      <xdr:spPr>
        <a:xfrm>
          <a:off x="184214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663" name="n_3mainValue【児童館】&#10;一人当たり面積">
          <a:extLst>
            <a:ext uri="{FF2B5EF4-FFF2-40B4-BE49-F238E27FC236}">
              <a16:creationId xmlns:a16="http://schemas.microsoft.com/office/drawing/2014/main" id="{3CBCBC2C-0665-484E-A943-9A1F508E5F3E}"/>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664" name="n_4mainValue【児童館】&#10;一人当たり面積">
          <a:extLst>
            <a:ext uri="{FF2B5EF4-FFF2-40B4-BE49-F238E27FC236}">
              <a16:creationId xmlns:a16="http://schemas.microsoft.com/office/drawing/2014/main" id="{F6CFE384-2D68-4A41-9A82-7F7DE29CF3CD}"/>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5" name="正方形/長方形 664">
          <a:extLst>
            <a:ext uri="{FF2B5EF4-FFF2-40B4-BE49-F238E27FC236}">
              <a16:creationId xmlns:a16="http://schemas.microsoft.com/office/drawing/2014/main" id="{1A2B49FF-815C-4AB9-B747-AAA5B128C08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6" name="正方形/長方形 665">
          <a:extLst>
            <a:ext uri="{FF2B5EF4-FFF2-40B4-BE49-F238E27FC236}">
              <a16:creationId xmlns:a16="http://schemas.microsoft.com/office/drawing/2014/main" id="{5147F39D-0A59-4E06-B8DF-A08B8E5CB58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7" name="正方形/長方形 666">
          <a:extLst>
            <a:ext uri="{FF2B5EF4-FFF2-40B4-BE49-F238E27FC236}">
              <a16:creationId xmlns:a16="http://schemas.microsoft.com/office/drawing/2014/main" id="{65B6C531-16FF-4697-9106-600DD51F233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8" name="正方形/長方形 667">
          <a:extLst>
            <a:ext uri="{FF2B5EF4-FFF2-40B4-BE49-F238E27FC236}">
              <a16:creationId xmlns:a16="http://schemas.microsoft.com/office/drawing/2014/main" id="{FA94EAAA-E042-4998-8D3B-B42F339F5B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9" name="正方形/長方形 668">
          <a:extLst>
            <a:ext uri="{FF2B5EF4-FFF2-40B4-BE49-F238E27FC236}">
              <a16:creationId xmlns:a16="http://schemas.microsoft.com/office/drawing/2014/main" id="{DB538E24-7062-4B9E-A892-C844AA1C24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0" name="正方形/長方形 669">
          <a:extLst>
            <a:ext uri="{FF2B5EF4-FFF2-40B4-BE49-F238E27FC236}">
              <a16:creationId xmlns:a16="http://schemas.microsoft.com/office/drawing/2014/main" id="{CACD3B3D-39C1-43E5-8D96-06A013A5355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1" name="正方形/長方形 670">
          <a:extLst>
            <a:ext uri="{FF2B5EF4-FFF2-40B4-BE49-F238E27FC236}">
              <a16:creationId xmlns:a16="http://schemas.microsoft.com/office/drawing/2014/main" id="{DF88C953-B936-4ACC-BD1D-DEBA41C8DAE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2" name="正方形/長方形 671">
          <a:extLst>
            <a:ext uri="{FF2B5EF4-FFF2-40B4-BE49-F238E27FC236}">
              <a16:creationId xmlns:a16="http://schemas.microsoft.com/office/drawing/2014/main" id="{E8CAD236-7532-4F2E-BF24-6D62CC56879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3" name="テキスト ボックス 672">
          <a:extLst>
            <a:ext uri="{FF2B5EF4-FFF2-40B4-BE49-F238E27FC236}">
              <a16:creationId xmlns:a16="http://schemas.microsoft.com/office/drawing/2014/main" id="{7B0685D0-797D-4288-8D2B-99011D72EC6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4" name="直線コネクタ 673">
          <a:extLst>
            <a:ext uri="{FF2B5EF4-FFF2-40B4-BE49-F238E27FC236}">
              <a16:creationId xmlns:a16="http://schemas.microsoft.com/office/drawing/2014/main" id="{7F4514CD-CFA1-45E5-8D70-2C02CFF23AB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5" name="テキスト ボックス 674">
          <a:extLst>
            <a:ext uri="{FF2B5EF4-FFF2-40B4-BE49-F238E27FC236}">
              <a16:creationId xmlns:a16="http://schemas.microsoft.com/office/drawing/2014/main" id="{F7C0C396-35B5-4438-8933-1649867717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6" name="直線コネクタ 675">
          <a:extLst>
            <a:ext uri="{FF2B5EF4-FFF2-40B4-BE49-F238E27FC236}">
              <a16:creationId xmlns:a16="http://schemas.microsoft.com/office/drawing/2014/main" id="{32BD5496-5A7A-4D3D-877B-6C5235AD4D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77" name="テキスト ボックス 676">
          <a:extLst>
            <a:ext uri="{FF2B5EF4-FFF2-40B4-BE49-F238E27FC236}">
              <a16:creationId xmlns:a16="http://schemas.microsoft.com/office/drawing/2014/main" id="{643EC23D-10B2-4103-B5F7-71224B9A09A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8" name="直線コネクタ 677">
          <a:extLst>
            <a:ext uri="{FF2B5EF4-FFF2-40B4-BE49-F238E27FC236}">
              <a16:creationId xmlns:a16="http://schemas.microsoft.com/office/drawing/2014/main" id="{CCD49472-4DA4-4280-BE0A-61F5A0C1539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9" name="テキスト ボックス 678">
          <a:extLst>
            <a:ext uri="{FF2B5EF4-FFF2-40B4-BE49-F238E27FC236}">
              <a16:creationId xmlns:a16="http://schemas.microsoft.com/office/drawing/2014/main" id="{F58C2216-E16A-439A-A1FD-19E1C971175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0" name="直線コネクタ 679">
          <a:extLst>
            <a:ext uri="{FF2B5EF4-FFF2-40B4-BE49-F238E27FC236}">
              <a16:creationId xmlns:a16="http://schemas.microsoft.com/office/drawing/2014/main" id="{6B5A9537-90E2-4EFF-962B-09EB89B0322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1" name="テキスト ボックス 680">
          <a:extLst>
            <a:ext uri="{FF2B5EF4-FFF2-40B4-BE49-F238E27FC236}">
              <a16:creationId xmlns:a16="http://schemas.microsoft.com/office/drawing/2014/main" id="{D70E1220-3EBC-4DDD-8A64-9FE1F11011F7}"/>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2" name="直線コネクタ 681">
          <a:extLst>
            <a:ext uri="{FF2B5EF4-FFF2-40B4-BE49-F238E27FC236}">
              <a16:creationId xmlns:a16="http://schemas.microsoft.com/office/drawing/2014/main" id="{FB4C0969-1822-4EFD-B89C-5BC4F01C4E7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3" name="テキスト ボックス 682">
          <a:extLst>
            <a:ext uri="{FF2B5EF4-FFF2-40B4-BE49-F238E27FC236}">
              <a16:creationId xmlns:a16="http://schemas.microsoft.com/office/drawing/2014/main" id="{C8A13FF8-A3BA-4815-B295-B77E540F0A7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4" name="直線コネクタ 683">
          <a:extLst>
            <a:ext uri="{FF2B5EF4-FFF2-40B4-BE49-F238E27FC236}">
              <a16:creationId xmlns:a16="http://schemas.microsoft.com/office/drawing/2014/main" id="{DDE6BA96-3620-4E36-8D3D-307BE2A94FF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85" name="テキスト ボックス 684">
          <a:extLst>
            <a:ext uri="{FF2B5EF4-FFF2-40B4-BE49-F238E27FC236}">
              <a16:creationId xmlns:a16="http://schemas.microsoft.com/office/drawing/2014/main" id="{64DD729D-32F6-484C-AC8D-6D10591B8F4E}"/>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6" name="直線コネクタ 685">
          <a:extLst>
            <a:ext uri="{FF2B5EF4-FFF2-40B4-BE49-F238E27FC236}">
              <a16:creationId xmlns:a16="http://schemas.microsoft.com/office/drawing/2014/main" id="{17DA1F91-EA36-49F5-A8D7-F029B39DBE6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87" name="テキスト ボックス 686">
          <a:extLst>
            <a:ext uri="{FF2B5EF4-FFF2-40B4-BE49-F238E27FC236}">
              <a16:creationId xmlns:a16="http://schemas.microsoft.com/office/drawing/2014/main" id="{9428B594-127F-48AD-8D9A-753FF43C9452}"/>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8" name="【公民館】&#10;有形固定資産減価償却率グラフ枠">
          <a:extLst>
            <a:ext uri="{FF2B5EF4-FFF2-40B4-BE49-F238E27FC236}">
              <a16:creationId xmlns:a16="http://schemas.microsoft.com/office/drawing/2014/main" id="{C55ADC39-4545-4CEB-AEB4-AEA917DEAC9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49530</xdr:rowOff>
    </xdr:from>
    <xdr:to>
      <xdr:col>85</xdr:col>
      <xdr:colOff>126364</xdr:colOff>
      <xdr:row>108</xdr:row>
      <xdr:rowOff>152400</xdr:rowOff>
    </xdr:to>
    <xdr:cxnSp macro="">
      <xdr:nvCxnSpPr>
        <xdr:cNvPr id="689" name="直線コネクタ 688">
          <a:extLst>
            <a:ext uri="{FF2B5EF4-FFF2-40B4-BE49-F238E27FC236}">
              <a16:creationId xmlns:a16="http://schemas.microsoft.com/office/drawing/2014/main" id="{4816D9B4-B6FB-4067-8A9E-44437A60AC91}"/>
            </a:ext>
          </a:extLst>
        </xdr:cNvPr>
        <xdr:cNvCxnSpPr/>
      </xdr:nvCxnSpPr>
      <xdr:spPr>
        <a:xfrm flipV="1">
          <a:off x="16318864" y="1736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90" name="【公民館】&#10;有形固定資産減価償却率最小値テキスト">
          <a:extLst>
            <a:ext uri="{FF2B5EF4-FFF2-40B4-BE49-F238E27FC236}">
              <a16:creationId xmlns:a16="http://schemas.microsoft.com/office/drawing/2014/main" id="{606479A9-6FA9-4019-93ED-874A087BAFE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1" name="直線コネクタ 690">
          <a:extLst>
            <a:ext uri="{FF2B5EF4-FFF2-40B4-BE49-F238E27FC236}">
              <a16:creationId xmlns:a16="http://schemas.microsoft.com/office/drawing/2014/main" id="{A5AE15CA-9CC6-49B8-BA87-6F5ECA60D34A}"/>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167657</xdr:rowOff>
    </xdr:from>
    <xdr:ext cx="405111" cy="259045"/>
    <xdr:sp macro="" textlink="">
      <xdr:nvSpPr>
        <xdr:cNvPr id="692" name="【公民館】&#10;有形固定資産減価償却率最大値テキスト">
          <a:extLst>
            <a:ext uri="{FF2B5EF4-FFF2-40B4-BE49-F238E27FC236}">
              <a16:creationId xmlns:a16="http://schemas.microsoft.com/office/drawing/2014/main" id="{6BBD313B-F697-4038-BA16-AF155BAAC9C3}"/>
            </a:ext>
          </a:extLst>
        </xdr:cNvPr>
        <xdr:cNvSpPr txBox="1"/>
      </xdr:nvSpPr>
      <xdr:spPr>
        <a:xfrm>
          <a:off x="16357600" y="1714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49530</xdr:rowOff>
    </xdr:from>
    <xdr:to>
      <xdr:col>86</xdr:col>
      <xdr:colOff>25400</xdr:colOff>
      <xdr:row>101</xdr:row>
      <xdr:rowOff>49530</xdr:rowOff>
    </xdr:to>
    <xdr:cxnSp macro="">
      <xdr:nvCxnSpPr>
        <xdr:cNvPr id="693" name="直線コネクタ 692">
          <a:extLst>
            <a:ext uri="{FF2B5EF4-FFF2-40B4-BE49-F238E27FC236}">
              <a16:creationId xmlns:a16="http://schemas.microsoft.com/office/drawing/2014/main" id="{83318F01-A1E5-4A04-9C14-77C77E992208}"/>
            </a:ext>
          </a:extLst>
        </xdr:cNvPr>
        <xdr:cNvCxnSpPr/>
      </xdr:nvCxnSpPr>
      <xdr:spPr>
        <a:xfrm>
          <a:off x="16230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19702</xdr:rowOff>
    </xdr:from>
    <xdr:ext cx="405111" cy="259045"/>
    <xdr:sp macro="" textlink="">
      <xdr:nvSpPr>
        <xdr:cNvPr id="694" name="【公民館】&#10;有形固定資産減価償却率平均値テキスト">
          <a:extLst>
            <a:ext uri="{FF2B5EF4-FFF2-40B4-BE49-F238E27FC236}">
              <a16:creationId xmlns:a16="http://schemas.microsoft.com/office/drawing/2014/main" id="{A04E36AD-2A00-415C-BC82-8989909207B2}"/>
            </a:ext>
          </a:extLst>
        </xdr:cNvPr>
        <xdr:cNvSpPr txBox="1"/>
      </xdr:nvSpPr>
      <xdr:spPr>
        <a:xfrm>
          <a:off x="16357600" y="1785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695" name="フローチャート: 判断 694">
          <a:extLst>
            <a:ext uri="{FF2B5EF4-FFF2-40B4-BE49-F238E27FC236}">
              <a16:creationId xmlns:a16="http://schemas.microsoft.com/office/drawing/2014/main" id="{27FA58B0-0261-483F-8132-C87763207997}"/>
            </a:ext>
          </a:extLst>
        </xdr:cNvPr>
        <xdr:cNvSpPr/>
      </xdr:nvSpPr>
      <xdr:spPr>
        <a:xfrm>
          <a:off x="16268700" y="1799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696" name="フローチャート: 判断 695">
          <a:extLst>
            <a:ext uri="{FF2B5EF4-FFF2-40B4-BE49-F238E27FC236}">
              <a16:creationId xmlns:a16="http://schemas.microsoft.com/office/drawing/2014/main" id="{E92E8824-82EC-483B-88AE-495BD7258A75}"/>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44450</xdr:rowOff>
    </xdr:from>
    <xdr:to>
      <xdr:col>76</xdr:col>
      <xdr:colOff>165100</xdr:colOff>
      <xdr:row>105</xdr:row>
      <xdr:rowOff>146050</xdr:rowOff>
    </xdr:to>
    <xdr:sp macro="" textlink="">
      <xdr:nvSpPr>
        <xdr:cNvPr id="697" name="フローチャート: 判断 696">
          <a:extLst>
            <a:ext uri="{FF2B5EF4-FFF2-40B4-BE49-F238E27FC236}">
              <a16:creationId xmlns:a16="http://schemas.microsoft.com/office/drawing/2014/main" id="{3C21CF12-5E23-40A2-9168-38FC28EFADA3}"/>
            </a:ext>
          </a:extLst>
        </xdr:cNvPr>
        <xdr:cNvSpPr/>
      </xdr:nvSpPr>
      <xdr:spPr>
        <a:xfrm>
          <a:off x="14541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12064</xdr:rowOff>
    </xdr:from>
    <xdr:to>
      <xdr:col>72</xdr:col>
      <xdr:colOff>38100</xdr:colOff>
      <xdr:row>105</xdr:row>
      <xdr:rowOff>113664</xdr:rowOff>
    </xdr:to>
    <xdr:sp macro="" textlink="">
      <xdr:nvSpPr>
        <xdr:cNvPr id="698" name="フローチャート: 判断 697">
          <a:extLst>
            <a:ext uri="{FF2B5EF4-FFF2-40B4-BE49-F238E27FC236}">
              <a16:creationId xmlns:a16="http://schemas.microsoft.com/office/drawing/2014/main" id="{AAB47BF9-C1A5-43B9-A758-29B354D3F34A}"/>
            </a:ext>
          </a:extLst>
        </xdr:cNvPr>
        <xdr:cNvSpPr/>
      </xdr:nvSpPr>
      <xdr:spPr>
        <a:xfrm>
          <a:off x="13652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158750</xdr:rowOff>
    </xdr:from>
    <xdr:to>
      <xdr:col>67</xdr:col>
      <xdr:colOff>101600</xdr:colOff>
      <xdr:row>105</xdr:row>
      <xdr:rowOff>88900</xdr:rowOff>
    </xdr:to>
    <xdr:sp macro="" textlink="">
      <xdr:nvSpPr>
        <xdr:cNvPr id="699" name="フローチャート: 判断 698">
          <a:extLst>
            <a:ext uri="{FF2B5EF4-FFF2-40B4-BE49-F238E27FC236}">
              <a16:creationId xmlns:a16="http://schemas.microsoft.com/office/drawing/2014/main" id="{EEF47BFB-6FDE-4153-8F8F-EF92FBD9CC8F}"/>
            </a:ext>
          </a:extLst>
        </xdr:cNvPr>
        <xdr:cNvSpPr/>
      </xdr:nvSpPr>
      <xdr:spPr>
        <a:xfrm>
          <a:off x="12763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a:extLst>
            <a:ext uri="{FF2B5EF4-FFF2-40B4-BE49-F238E27FC236}">
              <a16:creationId xmlns:a16="http://schemas.microsoft.com/office/drawing/2014/main" id="{2705B28A-4310-478C-AE42-1FD626238EF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a:extLst>
            <a:ext uri="{FF2B5EF4-FFF2-40B4-BE49-F238E27FC236}">
              <a16:creationId xmlns:a16="http://schemas.microsoft.com/office/drawing/2014/main" id="{B5F2DB48-E430-40DD-A44E-C205F1435F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64E48569-D4CA-45F7-B760-D395404938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5754A557-F549-47E4-A1DB-4F8CA8BE34E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C67976DA-6EE8-489C-8839-C1FCC851F3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113030</xdr:rowOff>
    </xdr:from>
    <xdr:to>
      <xdr:col>85</xdr:col>
      <xdr:colOff>177800</xdr:colOff>
      <xdr:row>107</xdr:row>
      <xdr:rowOff>43180</xdr:rowOff>
    </xdr:to>
    <xdr:sp macro="" textlink="">
      <xdr:nvSpPr>
        <xdr:cNvPr id="705" name="楕円 704">
          <a:extLst>
            <a:ext uri="{FF2B5EF4-FFF2-40B4-BE49-F238E27FC236}">
              <a16:creationId xmlns:a16="http://schemas.microsoft.com/office/drawing/2014/main" id="{234A562B-E9C2-4C91-98FE-582BC42ECD32}"/>
            </a:ext>
          </a:extLst>
        </xdr:cNvPr>
        <xdr:cNvSpPr/>
      </xdr:nvSpPr>
      <xdr:spPr>
        <a:xfrm>
          <a:off x="162687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91457</xdr:rowOff>
    </xdr:from>
    <xdr:ext cx="405111" cy="259045"/>
    <xdr:sp macro="" textlink="">
      <xdr:nvSpPr>
        <xdr:cNvPr id="706" name="【公民館】&#10;有形固定資産減価償却率該当値テキスト">
          <a:extLst>
            <a:ext uri="{FF2B5EF4-FFF2-40B4-BE49-F238E27FC236}">
              <a16:creationId xmlns:a16="http://schemas.microsoft.com/office/drawing/2014/main" id="{3064F5F8-00B3-4FED-B16D-E0DB4088CD18}"/>
            </a:ext>
          </a:extLst>
        </xdr:cNvPr>
        <xdr:cNvSpPr txBox="1"/>
      </xdr:nvSpPr>
      <xdr:spPr>
        <a:xfrm>
          <a:off x="16357600"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92075</xdr:rowOff>
    </xdr:from>
    <xdr:to>
      <xdr:col>81</xdr:col>
      <xdr:colOff>101600</xdr:colOff>
      <xdr:row>107</xdr:row>
      <xdr:rowOff>22225</xdr:rowOff>
    </xdr:to>
    <xdr:sp macro="" textlink="">
      <xdr:nvSpPr>
        <xdr:cNvPr id="707" name="楕円 706">
          <a:extLst>
            <a:ext uri="{FF2B5EF4-FFF2-40B4-BE49-F238E27FC236}">
              <a16:creationId xmlns:a16="http://schemas.microsoft.com/office/drawing/2014/main" id="{1626BDE0-F382-47BD-B5DF-EB8F1F651EFE}"/>
            </a:ext>
          </a:extLst>
        </xdr:cNvPr>
        <xdr:cNvSpPr/>
      </xdr:nvSpPr>
      <xdr:spPr>
        <a:xfrm>
          <a:off x="15430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142875</xdr:rowOff>
    </xdr:from>
    <xdr:to>
      <xdr:col>85</xdr:col>
      <xdr:colOff>127000</xdr:colOff>
      <xdr:row>106</xdr:row>
      <xdr:rowOff>163830</xdr:rowOff>
    </xdr:to>
    <xdr:cxnSp macro="">
      <xdr:nvCxnSpPr>
        <xdr:cNvPr id="708" name="直線コネクタ 707">
          <a:extLst>
            <a:ext uri="{FF2B5EF4-FFF2-40B4-BE49-F238E27FC236}">
              <a16:creationId xmlns:a16="http://schemas.microsoft.com/office/drawing/2014/main" id="{4D4889D4-5442-44A1-86FA-88E0E076492D}"/>
            </a:ext>
          </a:extLst>
        </xdr:cNvPr>
        <xdr:cNvCxnSpPr/>
      </xdr:nvCxnSpPr>
      <xdr:spPr>
        <a:xfrm>
          <a:off x="15481300" y="1831657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122555</xdr:rowOff>
    </xdr:from>
    <xdr:to>
      <xdr:col>72</xdr:col>
      <xdr:colOff>38100</xdr:colOff>
      <xdr:row>105</xdr:row>
      <xdr:rowOff>52705</xdr:rowOff>
    </xdr:to>
    <xdr:sp macro="" textlink="">
      <xdr:nvSpPr>
        <xdr:cNvPr id="709" name="楕円 708">
          <a:extLst>
            <a:ext uri="{FF2B5EF4-FFF2-40B4-BE49-F238E27FC236}">
              <a16:creationId xmlns:a16="http://schemas.microsoft.com/office/drawing/2014/main" id="{4C55BDD1-C2A5-488D-A2C3-0F6C6EDDAD0D}"/>
            </a:ext>
          </a:extLst>
        </xdr:cNvPr>
        <xdr:cNvSpPr/>
      </xdr:nvSpPr>
      <xdr:spPr>
        <a:xfrm>
          <a:off x="13652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135889</xdr:rowOff>
    </xdr:from>
    <xdr:to>
      <xdr:col>67</xdr:col>
      <xdr:colOff>101600</xdr:colOff>
      <xdr:row>106</xdr:row>
      <xdr:rowOff>66039</xdr:rowOff>
    </xdr:to>
    <xdr:sp macro="" textlink="">
      <xdr:nvSpPr>
        <xdr:cNvPr id="710" name="楕円 709">
          <a:extLst>
            <a:ext uri="{FF2B5EF4-FFF2-40B4-BE49-F238E27FC236}">
              <a16:creationId xmlns:a16="http://schemas.microsoft.com/office/drawing/2014/main" id="{A1A3971A-BEE3-43F4-899B-C9617775212F}"/>
            </a:ext>
          </a:extLst>
        </xdr:cNvPr>
        <xdr:cNvSpPr/>
      </xdr:nvSpPr>
      <xdr:spPr>
        <a:xfrm>
          <a:off x="12763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1905</xdr:rowOff>
    </xdr:from>
    <xdr:to>
      <xdr:col>71</xdr:col>
      <xdr:colOff>177800</xdr:colOff>
      <xdr:row>106</xdr:row>
      <xdr:rowOff>15239</xdr:rowOff>
    </xdr:to>
    <xdr:cxnSp macro="">
      <xdr:nvCxnSpPr>
        <xdr:cNvPr id="711" name="直線コネクタ 710">
          <a:extLst>
            <a:ext uri="{FF2B5EF4-FFF2-40B4-BE49-F238E27FC236}">
              <a16:creationId xmlns:a16="http://schemas.microsoft.com/office/drawing/2014/main" id="{367160FC-B885-40C3-A628-8C02047E7732}"/>
            </a:ext>
          </a:extLst>
        </xdr:cNvPr>
        <xdr:cNvCxnSpPr/>
      </xdr:nvCxnSpPr>
      <xdr:spPr>
        <a:xfrm flipV="1">
          <a:off x="12814300" y="18004155"/>
          <a:ext cx="889000" cy="18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712" name="n_1aveValue【公民館】&#10;有形固定資産減価償却率">
          <a:extLst>
            <a:ext uri="{FF2B5EF4-FFF2-40B4-BE49-F238E27FC236}">
              <a16:creationId xmlns:a16="http://schemas.microsoft.com/office/drawing/2014/main" id="{B36E2693-03E0-4943-9E51-49902A87CB2E}"/>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162577</xdr:rowOff>
    </xdr:from>
    <xdr:ext cx="405111" cy="259045"/>
    <xdr:sp macro="" textlink="">
      <xdr:nvSpPr>
        <xdr:cNvPr id="713" name="n_2aveValue【公民館】&#10;有形固定資産減価償却率">
          <a:extLst>
            <a:ext uri="{FF2B5EF4-FFF2-40B4-BE49-F238E27FC236}">
              <a16:creationId xmlns:a16="http://schemas.microsoft.com/office/drawing/2014/main" id="{547DBD2D-4769-4A4C-B5F2-BBF1C98B513F}"/>
            </a:ext>
          </a:extLst>
        </xdr:cNvPr>
        <xdr:cNvSpPr txBox="1"/>
      </xdr:nvSpPr>
      <xdr:spPr>
        <a:xfrm>
          <a:off x="14389744" y="1782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104791</xdr:rowOff>
    </xdr:from>
    <xdr:ext cx="405111" cy="259045"/>
    <xdr:sp macro="" textlink="">
      <xdr:nvSpPr>
        <xdr:cNvPr id="714" name="n_3aveValue【公民館】&#10;有形固定資産減価償却率">
          <a:extLst>
            <a:ext uri="{FF2B5EF4-FFF2-40B4-BE49-F238E27FC236}">
              <a16:creationId xmlns:a16="http://schemas.microsoft.com/office/drawing/2014/main" id="{7DDB43CC-0A30-42EE-A83C-33A4B2C7A968}"/>
            </a:ext>
          </a:extLst>
        </xdr:cNvPr>
        <xdr:cNvSpPr txBox="1"/>
      </xdr:nvSpPr>
      <xdr:spPr>
        <a:xfrm>
          <a:off x="13500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105427</xdr:rowOff>
    </xdr:from>
    <xdr:ext cx="405111" cy="259045"/>
    <xdr:sp macro="" textlink="">
      <xdr:nvSpPr>
        <xdr:cNvPr id="715" name="n_4aveValue【公民館】&#10;有形固定資産減価償却率">
          <a:extLst>
            <a:ext uri="{FF2B5EF4-FFF2-40B4-BE49-F238E27FC236}">
              <a16:creationId xmlns:a16="http://schemas.microsoft.com/office/drawing/2014/main" id="{8BB1A33D-38CC-4306-A1C1-044A482AF0C3}"/>
            </a:ext>
          </a:extLst>
        </xdr:cNvPr>
        <xdr:cNvSpPr txBox="1"/>
      </xdr:nvSpPr>
      <xdr:spPr>
        <a:xfrm>
          <a:off x="126117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13352</xdr:rowOff>
    </xdr:from>
    <xdr:ext cx="405111" cy="259045"/>
    <xdr:sp macro="" textlink="">
      <xdr:nvSpPr>
        <xdr:cNvPr id="716" name="n_1mainValue【公民館】&#10;有形固定資産減価償却率">
          <a:extLst>
            <a:ext uri="{FF2B5EF4-FFF2-40B4-BE49-F238E27FC236}">
              <a16:creationId xmlns:a16="http://schemas.microsoft.com/office/drawing/2014/main" id="{C310500F-1431-4667-93A5-609247D1F88C}"/>
            </a:ext>
          </a:extLst>
        </xdr:cNvPr>
        <xdr:cNvSpPr txBox="1"/>
      </xdr:nvSpPr>
      <xdr:spPr>
        <a:xfrm>
          <a:off x="15266044" y="1835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69232</xdr:rowOff>
    </xdr:from>
    <xdr:ext cx="405111" cy="259045"/>
    <xdr:sp macro="" textlink="">
      <xdr:nvSpPr>
        <xdr:cNvPr id="717" name="n_3mainValue【公民館】&#10;有形固定資産減価償却率">
          <a:extLst>
            <a:ext uri="{FF2B5EF4-FFF2-40B4-BE49-F238E27FC236}">
              <a16:creationId xmlns:a16="http://schemas.microsoft.com/office/drawing/2014/main" id="{9CCF937E-E11D-49A8-9774-00C14D6AAD8A}"/>
            </a:ext>
          </a:extLst>
        </xdr:cNvPr>
        <xdr:cNvSpPr txBox="1"/>
      </xdr:nvSpPr>
      <xdr:spPr>
        <a:xfrm>
          <a:off x="13500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57166</xdr:rowOff>
    </xdr:from>
    <xdr:ext cx="405111" cy="259045"/>
    <xdr:sp macro="" textlink="">
      <xdr:nvSpPr>
        <xdr:cNvPr id="718" name="n_4mainValue【公民館】&#10;有形固定資産減価償却率">
          <a:extLst>
            <a:ext uri="{FF2B5EF4-FFF2-40B4-BE49-F238E27FC236}">
              <a16:creationId xmlns:a16="http://schemas.microsoft.com/office/drawing/2014/main" id="{05932F5C-0679-43AB-AD0D-FC59303CAA53}"/>
            </a:ext>
          </a:extLst>
        </xdr:cNvPr>
        <xdr:cNvSpPr txBox="1"/>
      </xdr:nvSpPr>
      <xdr:spPr>
        <a:xfrm>
          <a:off x="12611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71E82268-2DB3-4C9D-A4B8-91376E83547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F14FA15A-5FB5-4167-AEDE-4837CF5D2A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858E29B4-99CF-4DA6-9B9C-9F987427F87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C0B4CA50-6560-4CAE-BFBA-E344287EFE7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17C821CF-8987-481C-B9EB-92A397AE6A9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97488CAE-7CC1-4D8C-A258-8721B1D113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D8DA4CEA-9273-4F92-BD21-511D033440D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E289A9B7-8F89-480F-88A1-495B3EC141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A8F1C508-0C6B-41A6-AF2F-0856B445E7D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FDF51EF2-947B-4EDC-89C9-459616ED21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2158323E-D1CE-45ED-BF21-9E449D034D5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46BB12A3-0A88-4A05-BA7E-BB5AB36AA4C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712FB6D1-DD38-4037-B550-673195D67F1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B945EB83-0A6F-4E1C-8063-71E0A68C77A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1F47F861-CDE0-4D65-9109-5509798B7F8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4" name="テキスト ボックス 733">
          <a:extLst>
            <a:ext uri="{FF2B5EF4-FFF2-40B4-BE49-F238E27FC236}">
              <a16:creationId xmlns:a16="http://schemas.microsoft.com/office/drawing/2014/main" id="{580DB252-F4CF-4C67-95BB-5E05F0E3371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5F6078CC-0768-482F-8A2E-1C1F5A0352C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6" name="テキスト ボックス 735">
          <a:extLst>
            <a:ext uri="{FF2B5EF4-FFF2-40B4-BE49-F238E27FC236}">
              <a16:creationId xmlns:a16="http://schemas.microsoft.com/office/drawing/2014/main" id="{F69CAB8E-81DB-4992-A0C4-47E3A2E6750E}"/>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E886A919-A92C-4627-97DE-CCD8392A07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38" name="テキスト ボックス 737">
          <a:extLst>
            <a:ext uri="{FF2B5EF4-FFF2-40B4-BE49-F238E27FC236}">
              <a16:creationId xmlns:a16="http://schemas.microsoft.com/office/drawing/2014/main" id="{F33EBCC9-6587-49A1-B6B7-90C846006BBD}"/>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2DF5AE9E-B82A-4DA7-A956-AE6544908D4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a:extLst>
            <a:ext uri="{FF2B5EF4-FFF2-40B4-BE49-F238E27FC236}">
              <a16:creationId xmlns:a16="http://schemas.microsoft.com/office/drawing/2014/main" id="{F2D6DEAC-2FD1-4645-BC42-EF2DA7C2014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77DB51C6-F5D8-4FF8-BCFB-E1A2DF1CA1E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15239</xdr:rowOff>
    </xdr:from>
    <xdr:to>
      <xdr:col>116</xdr:col>
      <xdr:colOff>62864</xdr:colOff>
      <xdr:row>107</xdr:row>
      <xdr:rowOff>76200</xdr:rowOff>
    </xdr:to>
    <xdr:cxnSp macro="">
      <xdr:nvCxnSpPr>
        <xdr:cNvPr id="742" name="直線コネクタ 741">
          <a:extLst>
            <a:ext uri="{FF2B5EF4-FFF2-40B4-BE49-F238E27FC236}">
              <a16:creationId xmlns:a16="http://schemas.microsoft.com/office/drawing/2014/main" id="{4EEADAD3-B9AE-48F3-A0E8-ABCD727F728A}"/>
            </a:ext>
          </a:extLst>
        </xdr:cNvPr>
        <xdr:cNvCxnSpPr/>
      </xdr:nvCxnSpPr>
      <xdr:spPr>
        <a:xfrm flipV="1">
          <a:off x="22160864" y="17331689"/>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80027</xdr:rowOff>
    </xdr:from>
    <xdr:ext cx="469744" cy="259045"/>
    <xdr:sp macro="" textlink="">
      <xdr:nvSpPr>
        <xdr:cNvPr id="743" name="【公民館】&#10;一人当たり面積最小値テキスト">
          <a:extLst>
            <a:ext uri="{FF2B5EF4-FFF2-40B4-BE49-F238E27FC236}">
              <a16:creationId xmlns:a16="http://schemas.microsoft.com/office/drawing/2014/main" id="{F243E028-3EC2-4753-BEFC-90B76008209E}"/>
            </a:ext>
          </a:extLst>
        </xdr:cNvPr>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76200</xdr:rowOff>
    </xdr:from>
    <xdr:to>
      <xdr:col>116</xdr:col>
      <xdr:colOff>152400</xdr:colOff>
      <xdr:row>107</xdr:row>
      <xdr:rowOff>76200</xdr:rowOff>
    </xdr:to>
    <xdr:cxnSp macro="">
      <xdr:nvCxnSpPr>
        <xdr:cNvPr id="744" name="直線コネクタ 743">
          <a:extLst>
            <a:ext uri="{FF2B5EF4-FFF2-40B4-BE49-F238E27FC236}">
              <a16:creationId xmlns:a16="http://schemas.microsoft.com/office/drawing/2014/main" id="{11FBE795-CBB1-496A-9E8F-82530C06EDEC}"/>
            </a:ext>
          </a:extLst>
        </xdr:cNvPr>
        <xdr:cNvCxnSpPr/>
      </xdr:nvCxnSpPr>
      <xdr:spPr>
        <a:xfrm>
          <a:off x="22072600" y="1842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133366</xdr:rowOff>
    </xdr:from>
    <xdr:ext cx="469744" cy="259045"/>
    <xdr:sp macro="" textlink="">
      <xdr:nvSpPr>
        <xdr:cNvPr id="745" name="【公民館】&#10;一人当たり面積最大値テキスト">
          <a:extLst>
            <a:ext uri="{FF2B5EF4-FFF2-40B4-BE49-F238E27FC236}">
              <a16:creationId xmlns:a16="http://schemas.microsoft.com/office/drawing/2014/main" id="{9D543FAD-3B96-4DBE-BF20-2BF8CC877F59}"/>
            </a:ext>
          </a:extLst>
        </xdr:cNvPr>
        <xdr:cNvSpPr txBox="1"/>
      </xdr:nvSpPr>
      <xdr:spPr>
        <a:xfrm>
          <a:off x="22199600" y="1710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15239</xdr:rowOff>
    </xdr:from>
    <xdr:to>
      <xdr:col>116</xdr:col>
      <xdr:colOff>152400</xdr:colOff>
      <xdr:row>101</xdr:row>
      <xdr:rowOff>15239</xdr:rowOff>
    </xdr:to>
    <xdr:cxnSp macro="">
      <xdr:nvCxnSpPr>
        <xdr:cNvPr id="746" name="直線コネクタ 745">
          <a:extLst>
            <a:ext uri="{FF2B5EF4-FFF2-40B4-BE49-F238E27FC236}">
              <a16:creationId xmlns:a16="http://schemas.microsoft.com/office/drawing/2014/main" id="{68D8E97D-BB0B-4730-B572-AC7CC81D8736}"/>
            </a:ext>
          </a:extLst>
        </xdr:cNvPr>
        <xdr:cNvCxnSpPr/>
      </xdr:nvCxnSpPr>
      <xdr:spPr>
        <a:xfrm>
          <a:off x="22072600" y="1733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156863</xdr:rowOff>
    </xdr:from>
    <xdr:ext cx="469744" cy="259045"/>
    <xdr:sp macro="" textlink="">
      <xdr:nvSpPr>
        <xdr:cNvPr id="747" name="【公民館】&#10;一人当たり面積平均値テキスト">
          <a:extLst>
            <a:ext uri="{FF2B5EF4-FFF2-40B4-BE49-F238E27FC236}">
              <a16:creationId xmlns:a16="http://schemas.microsoft.com/office/drawing/2014/main" id="{C9B2BE73-14D7-4B30-AC2C-CA2D105901C9}"/>
            </a:ext>
          </a:extLst>
        </xdr:cNvPr>
        <xdr:cNvSpPr txBox="1"/>
      </xdr:nvSpPr>
      <xdr:spPr>
        <a:xfrm>
          <a:off x="22199600" y="17816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133986</xdr:rowOff>
    </xdr:from>
    <xdr:to>
      <xdr:col>116</xdr:col>
      <xdr:colOff>114300</xdr:colOff>
      <xdr:row>105</xdr:row>
      <xdr:rowOff>64136</xdr:rowOff>
    </xdr:to>
    <xdr:sp macro="" textlink="">
      <xdr:nvSpPr>
        <xdr:cNvPr id="748" name="フローチャート: 判断 747">
          <a:extLst>
            <a:ext uri="{FF2B5EF4-FFF2-40B4-BE49-F238E27FC236}">
              <a16:creationId xmlns:a16="http://schemas.microsoft.com/office/drawing/2014/main" id="{9AC459F4-45FC-44FC-83C2-ED654FEB375C}"/>
            </a:ext>
          </a:extLst>
        </xdr:cNvPr>
        <xdr:cNvSpPr/>
      </xdr:nvSpPr>
      <xdr:spPr>
        <a:xfrm>
          <a:off x="221107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147320</xdr:rowOff>
    </xdr:from>
    <xdr:to>
      <xdr:col>112</xdr:col>
      <xdr:colOff>38100</xdr:colOff>
      <xdr:row>106</xdr:row>
      <xdr:rowOff>77470</xdr:rowOff>
    </xdr:to>
    <xdr:sp macro="" textlink="">
      <xdr:nvSpPr>
        <xdr:cNvPr id="749" name="フローチャート: 判断 748">
          <a:extLst>
            <a:ext uri="{FF2B5EF4-FFF2-40B4-BE49-F238E27FC236}">
              <a16:creationId xmlns:a16="http://schemas.microsoft.com/office/drawing/2014/main" id="{675091A4-7D45-4A1D-8BAD-B1C76DB807F0}"/>
            </a:ext>
          </a:extLst>
        </xdr:cNvPr>
        <xdr:cNvSpPr/>
      </xdr:nvSpPr>
      <xdr:spPr>
        <a:xfrm>
          <a:off x="21272500" y="181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92075</xdr:rowOff>
    </xdr:from>
    <xdr:to>
      <xdr:col>107</xdr:col>
      <xdr:colOff>101600</xdr:colOff>
      <xdr:row>106</xdr:row>
      <xdr:rowOff>22225</xdr:rowOff>
    </xdr:to>
    <xdr:sp macro="" textlink="">
      <xdr:nvSpPr>
        <xdr:cNvPr id="750" name="フローチャート: 判断 749">
          <a:extLst>
            <a:ext uri="{FF2B5EF4-FFF2-40B4-BE49-F238E27FC236}">
              <a16:creationId xmlns:a16="http://schemas.microsoft.com/office/drawing/2014/main" id="{98E7C059-76FA-4F88-B6C4-322F5706CE34}"/>
            </a:ext>
          </a:extLst>
        </xdr:cNvPr>
        <xdr:cNvSpPr/>
      </xdr:nvSpPr>
      <xdr:spPr>
        <a:xfrm>
          <a:off x="20383500" y="1809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57786</xdr:rowOff>
    </xdr:from>
    <xdr:to>
      <xdr:col>102</xdr:col>
      <xdr:colOff>165100</xdr:colOff>
      <xdr:row>105</xdr:row>
      <xdr:rowOff>159386</xdr:rowOff>
    </xdr:to>
    <xdr:sp macro="" textlink="">
      <xdr:nvSpPr>
        <xdr:cNvPr id="751" name="フローチャート: 判断 750">
          <a:extLst>
            <a:ext uri="{FF2B5EF4-FFF2-40B4-BE49-F238E27FC236}">
              <a16:creationId xmlns:a16="http://schemas.microsoft.com/office/drawing/2014/main" id="{D6E65635-15DB-41BB-86F6-7A7186EC7AA1}"/>
            </a:ext>
          </a:extLst>
        </xdr:cNvPr>
        <xdr:cNvSpPr/>
      </xdr:nvSpPr>
      <xdr:spPr>
        <a:xfrm>
          <a:off x="19494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52" name="フローチャート: 判断 751">
          <a:extLst>
            <a:ext uri="{FF2B5EF4-FFF2-40B4-BE49-F238E27FC236}">
              <a16:creationId xmlns:a16="http://schemas.microsoft.com/office/drawing/2014/main" id="{045CA704-7785-4898-9B7E-D0A310C47DC8}"/>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D9654A9E-9CFE-46B8-99E0-1E151E1A3FF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F18E285E-9FD9-4F66-AE4F-12D5EFEE4C0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A299F6D-796A-4AA5-89AC-AC1D8F692DC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C05E3441-8604-4C10-B040-742C35641F8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1F226396-7522-4B4A-B39B-54EA5381F1B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130175</xdr:rowOff>
    </xdr:from>
    <xdr:to>
      <xdr:col>116</xdr:col>
      <xdr:colOff>114300</xdr:colOff>
      <xdr:row>106</xdr:row>
      <xdr:rowOff>60325</xdr:rowOff>
    </xdr:to>
    <xdr:sp macro="" textlink="">
      <xdr:nvSpPr>
        <xdr:cNvPr id="758" name="楕円 757">
          <a:extLst>
            <a:ext uri="{FF2B5EF4-FFF2-40B4-BE49-F238E27FC236}">
              <a16:creationId xmlns:a16="http://schemas.microsoft.com/office/drawing/2014/main" id="{0D5E3819-A60C-49C3-843E-31E3D6EA2442}"/>
            </a:ext>
          </a:extLst>
        </xdr:cNvPr>
        <xdr:cNvSpPr/>
      </xdr:nvSpPr>
      <xdr:spPr>
        <a:xfrm>
          <a:off x="221107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108602</xdr:rowOff>
    </xdr:from>
    <xdr:ext cx="469744" cy="259045"/>
    <xdr:sp macro="" textlink="">
      <xdr:nvSpPr>
        <xdr:cNvPr id="759" name="【公民館】&#10;一人当たり面積該当値テキスト">
          <a:extLst>
            <a:ext uri="{FF2B5EF4-FFF2-40B4-BE49-F238E27FC236}">
              <a16:creationId xmlns:a16="http://schemas.microsoft.com/office/drawing/2014/main" id="{1355CC9F-B0B8-4CE2-8417-CAAB384BE948}"/>
            </a:ext>
          </a:extLst>
        </xdr:cNvPr>
        <xdr:cNvSpPr txBox="1"/>
      </xdr:nvSpPr>
      <xdr:spPr>
        <a:xfrm>
          <a:off x="22199600" y="1811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137795</xdr:rowOff>
    </xdr:from>
    <xdr:to>
      <xdr:col>112</xdr:col>
      <xdr:colOff>38100</xdr:colOff>
      <xdr:row>106</xdr:row>
      <xdr:rowOff>67945</xdr:rowOff>
    </xdr:to>
    <xdr:sp macro="" textlink="">
      <xdr:nvSpPr>
        <xdr:cNvPr id="760" name="楕円 759">
          <a:extLst>
            <a:ext uri="{FF2B5EF4-FFF2-40B4-BE49-F238E27FC236}">
              <a16:creationId xmlns:a16="http://schemas.microsoft.com/office/drawing/2014/main" id="{F15EF2AD-9E6F-4BEC-B181-4C75E59656EC}"/>
            </a:ext>
          </a:extLst>
        </xdr:cNvPr>
        <xdr:cNvSpPr/>
      </xdr:nvSpPr>
      <xdr:spPr>
        <a:xfrm>
          <a:off x="21272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xdr:rowOff>
    </xdr:from>
    <xdr:to>
      <xdr:col>116</xdr:col>
      <xdr:colOff>63500</xdr:colOff>
      <xdr:row>106</xdr:row>
      <xdr:rowOff>17145</xdr:rowOff>
    </xdr:to>
    <xdr:cxnSp macro="">
      <xdr:nvCxnSpPr>
        <xdr:cNvPr id="761" name="直線コネクタ 760">
          <a:extLst>
            <a:ext uri="{FF2B5EF4-FFF2-40B4-BE49-F238E27FC236}">
              <a16:creationId xmlns:a16="http://schemas.microsoft.com/office/drawing/2014/main" id="{37DE2F3C-D761-4DFC-99CA-F5D074A2E192}"/>
            </a:ext>
          </a:extLst>
        </xdr:cNvPr>
        <xdr:cNvCxnSpPr/>
      </xdr:nvCxnSpPr>
      <xdr:spPr>
        <a:xfrm flipV="1">
          <a:off x="21323300" y="181832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132080</xdr:rowOff>
    </xdr:from>
    <xdr:to>
      <xdr:col>102</xdr:col>
      <xdr:colOff>165100</xdr:colOff>
      <xdr:row>105</xdr:row>
      <xdr:rowOff>62230</xdr:rowOff>
    </xdr:to>
    <xdr:sp macro="" textlink="">
      <xdr:nvSpPr>
        <xdr:cNvPr id="762" name="楕円 761">
          <a:extLst>
            <a:ext uri="{FF2B5EF4-FFF2-40B4-BE49-F238E27FC236}">
              <a16:creationId xmlns:a16="http://schemas.microsoft.com/office/drawing/2014/main" id="{3BF4E52F-0FC9-48E7-99C0-89A9CFCC09D1}"/>
            </a:ext>
          </a:extLst>
        </xdr:cNvPr>
        <xdr:cNvSpPr/>
      </xdr:nvSpPr>
      <xdr:spPr>
        <a:xfrm>
          <a:off x="19494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763" name="楕円 762">
          <a:extLst>
            <a:ext uri="{FF2B5EF4-FFF2-40B4-BE49-F238E27FC236}">
              <a16:creationId xmlns:a16="http://schemas.microsoft.com/office/drawing/2014/main" id="{5943BB7E-5670-4A4E-9B73-A7E92238B1E1}"/>
            </a:ext>
          </a:extLst>
        </xdr:cNvPr>
        <xdr:cNvSpPr/>
      </xdr:nvSpPr>
      <xdr:spPr>
        <a:xfrm>
          <a:off x="18605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11430</xdr:rowOff>
    </xdr:from>
    <xdr:to>
      <xdr:col>102</xdr:col>
      <xdr:colOff>114300</xdr:colOff>
      <xdr:row>105</xdr:row>
      <xdr:rowOff>19050</xdr:rowOff>
    </xdr:to>
    <xdr:cxnSp macro="">
      <xdr:nvCxnSpPr>
        <xdr:cNvPr id="764" name="直線コネクタ 763">
          <a:extLst>
            <a:ext uri="{FF2B5EF4-FFF2-40B4-BE49-F238E27FC236}">
              <a16:creationId xmlns:a16="http://schemas.microsoft.com/office/drawing/2014/main" id="{5295126E-7FA3-4AB4-8666-31DE830FDD64}"/>
            </a:ext>
          </a:extLst>
        </xdr:cNvPr>
        <xdr:cNvCxnSpPr/>
      </xdr:nvCxnSpPr>
      <xdr:spPr>
        <a:xfrm flipV="1">
          <a:off x="18656300" y="18013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68597</xdr:rowOff>
    </xdr:from>
    <xdr:ext cx="469744" cy="259045"/>
    <xdr:sp macro="" textlink="">
      <xdr:nvSpPr>
        <xdr:cNvPr id="765" name="n_1aveValue【公民館】&#10;一人当たり面積">
          <a:extLst>
            <a:ext uri="{FF2B5EF4-FFF2-40B4-BE49-F238E27FC236}">
              <a16:creationId xmlns:a16="http://schemas.microsoft.com/office/drawing/2014/main" id="{81442FCA-2A5F-4EA5-A39B-511A4F08A82B}"/>
            </a:ext>
          </a:extLst>
        </xdr:cNvPr>
        <xdr:cNvSpPr txBox="1"/>
      </xdr:nvSpPr>
      <xdr:spPr>
        <a:xfrm>
          <a:off x="21075727"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38752</xdr:rowOff>
    </xdr:from>
    <xdr:ext cx="469744" cy="259045"/>
    <xdr:sp macro="" textlink="">
      <xdr:nvSpPr>
        <xdr:cNvPr id="766" name="n_2aveValue【公民館】&#10;一人当たり面積">
          <a:extLst>
            <a:ext uri="{FF2B5EF4-FFF2-40B4-BE49-F238E27FC236}">
              <a16:creationId xmlns:a16="http://schemas.microsoft.com/office/drawing/2014/main" id="{3875CA6B-C9A2-4232-8D94-1B2325DE7605}"/>
            </a:ext>
          </a:extLst>
        </xdr:cNvPr>
        <xdr:cNvSpPr txBox="1"/>
      </xdr:nvSpPr>
      <xdr:spPr>
        <a:xfrm>
          <a:off x="20199427" y="17869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150513</xdr:rowOff>
    </xdr:from>
    <xdr:ext cx="469744" cy="259045"/>
    <xdr:sp macro="" textlink="">
      <xdr:nvSpPr>
        <xdr:cNvPr id="767" name="n_3aveValue【公民館】&#10;一人当たり面積">
          <a:extLst>
            <a:ext uri="{FF2B5EF4-FFF2-40B4-BE49-F238E27FC236}">
              <a16:creationId xmlns:a16="http://schemas.microsoft.com/office/drawing/2014/main" id="{5BE6A581-2E40-40B8-94D4-289A9AE71E8B}"/>
            </a:ext>
          </a:extLst>
        </xdr:cNvPr>
        <xdr:cNvSpPr txBox="1"/>
      </xdr:nvSpPr>
      <xdr:spPr>
        <a:xfrm>
          <a:off x="19310427" y="1815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68" name="n_4aveValue【公民館】&#10;一人当たり面積">
          <a:extLst>
            <a:ext uri="{FF2B5EF4-FFF2-40B4-BE49-F238E27FC236}">
              <a16:creationId xmlns:a16="http://schemas.microsoft.com/office/drawing/2014/main" id="{79D33888-932E-4A50-81E5-ADF63C26341C}"/>
            </a:ext>
          </a:extLst>
        </xdr:cNvPr>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84472</xdr:rowOff>
    </xdr:from>
    <xdr:ext cx="469744" cy="259045"/>
    <xdr:sp macro="" textlink="">
      <xdr:nvSpPr>
        <xdr:cNvPr id="769" name="n_1mainValue【公民館】&#10;一人当たり面積">
          <a:extLst>
            <a:ext uri="{FF2B5EF4-FFF2-40B4-BE49-F238E27FC236}">
              <a16:creationId xmlns:a16="http://schemas.microsoft.com/office/drawing/2014/main" id="{431DEA98-EA76-4C45-996A-B84760101EF0}"/>
            </a:ext>
          </a:extLst>
        </xdr:cNvPr>
        <xdr:cNvSpPr txBox="1"/>
      </xdr:nvSpPr>
      <xdr:spPr>
        <a:xfrm>
          <a:off x="210757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78757</xdr:rowOff>
    </xdr:from>
    <xdr:ext cx="469744" cy="259045"/>
    <xdr:sp macro="" textlink="">
      <xdr:nvSpPr>
        <xdr:cNvPr id="770" name="n_3mainValue【公民館】&#10;一人当たり面積">
          <a:extLst>
            <a:ext uri="{FF2B5EF4-FFF2-40B4-BE49-F238E27FC236}">
              <a16:creationId xmlns:a16="http://schemas.microsoft.com/office/drawing/2014/main" id="{94D8612A-FD44-473F-A57C-2F90B92E58EC}"/>
            </a:ext>
          </a:extLst>
        </xdr:cNvPr>
        <xdr:cNvSpPr txBox="1"/>
      </xdr:nvSpPr>
      <xdr:spPr>
        <a:xfrm>
          <a:off x="19310427" y="1773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771" name="n_4mainValue【公民館】&#10;一人当たり面積">
          <a:extLst>
            <a:ext uri="{FF2B5EF4-FFF2-40B4-BE49-F238E27FC236}">
              <a16:creationId xmlns:a16="http://schemas.microsoft.com/office/drawing/2014/main" id="{39F33DA7-8DE7-4057-86BE-207B6092C6A5}"/>
            </a:ext>
          </a:extLst>
        </xdr:cNvPr>
        <xdr:cNvSpPr txBox="1"/>
      </xdr:nvSpPr>
      <xdr:spPr>
        <a:xfrm>
          <a:off x="18421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2" name="正方形/長方形 771">
          <a:extLst>
            <a:ext uri="{FF2B5EF4-FFF2-40B4-BE49-F238E27FC236}">
              <a16:creationId xmlns:a16="http://schemas.microsoft.com/office/drawing/2014/main" id="{D083E9F8-F159-466B-A6C7-4868D0115E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3" name="正方形/長方形 772">
          <a:extLst>
            <a:ext uri="{FF2B5EF4-FFF2-40B4-BE49-F238E27FC236}">
              <a16:creationId xmlns:a16="http://schemas.microsoft.com/office/drawing/2014/main" id="{06866C2E-BDA5-4570-AA22-2D0261CD38B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4" name="テキスト ボックス 773">
          <a:extLst>
            <a:ext uri="{FF2B5EF4-FFF2-40B4-BE49-F238E27FC236}">
              <a16:creationId xmlns:a16="http://schemas.microsoft.com/office/drawing/2014/main" id="{B4E9F839-ECEC-4458-9660-92C899FE821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ほとんどの項目において類似団体と同等か低い水準にある。公営住宅については、経過年数の長い住宅の更新を計画している。児童館については、経過年数が長く、入所児童が無かったことから廃止を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E9EDF8-7B3F-4A37-96A1-021B7C216B5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988CAA-8A9A-48AA-A9E7-72C3342FD5E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6F5D0BA-D50B-4950-A7F9-ACAE947C2A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2710A71-4F7F-4F8A-B662-B69359811F1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DA7D57-631D-4098-B2DD-384ABF920F7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E688B32-510E-4A9B-A04E-D4793D54930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3C4E8F-CC66-462A-BC8F-CB2FC1666FB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6E4AF9-2F88-4E2C-B46D-23EDA11628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1081C7-E971-4BCF-9EF8-9E1D25E0DEB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6EAFE2-F059-4A39-ABFF-F36438ED82D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17,301
17,258
153.12
12,028,607
11,518,009
493,894
6,941,311
12,930,427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CE03391-3BCE-44DC-BF0A-A655CF93FD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5C571D-00BD-41E4-A119-94F12E63A4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B959B53-BDC5-4003-B655-F18ECB75C70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66F449-1EB2-483B-870B-409538CE0A3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69728D1-A254-43B4-9143-5E0C9E95DC8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297A1CB-E800-4946-9ABF-2B533E8C962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FE50E83-97DD-498D-8B4D-330F2511629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27BE80-CD22-4ADF-8321-77E6ABC6CB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CC906C5-2730-4EAA-8359-0A223467600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CED13C6-D730-438F-BC4B-503D383ACE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4AE8DA0-8B97-48AD-B99B-AE3BD24E91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13D9661-A923-4BF3-A670-612A05A73CE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99F152D-0A04-4E9E-ABBC-A39F3F2C4B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4D2D9E0-69D9-418E-AAD0-D3E7855841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CFE7ACA-5977-42ED-ABCD-3186CA21374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8650407-1C82-4401-B07D-F153FC7D4A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8F06F2A-181A-4550-B168-FCB22F01314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0BADA34-414E-42CE-A163-177C9D24FA0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9236A7E-98F5-487B-A7AD-06030B0D522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E398987-035E-40B4-9056-E5CA2A4B016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7D15D5F-1F82-46EE-B78A-B91DA3ABD9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0884B6-F789-419E-BC9B-6591410D2CF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5093D3C-4EC1-4AE1-A713-80AFBA4D13F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2CD515-CA2A-489D-9B26-71F8E9B50B3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8496DCC-BEDE-4B43-9318-37A9F5D9596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B0EF674-3D65-4A58-AB76-1A8C33BA66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C0E3B52-23C3-4AD2-97F4-C260D9A3359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1A65530-0910-4171-BEE6-56188C83E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B13238-AA7B-485C-9717-690401E83AF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1116A50-9ED8-4036-8B99-BB4549CA5E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BB2459-6E23-4D9E-8013-01377136CC8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D2321AB4-AC19-4799-B1ED-B82D59DCD9A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A246A6F-7364-40CE-87DF-B4F96AE063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F408E45-23A5-4CED-ADC4-84EAD7AC5C1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87AFBD6E-FC8E-4373-B91F-DC5234BC005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46A0EAA8-DF15-438C-A269-631748AA4B1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AE9114C-7007-4860-A0D0-18FF8BF66DD9}"/>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69D0557C-45E9-4F2A-BCCB-A9CE6BBCCA2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F7C6AF45-811F-46CD-B383-F1E2F44C12D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7E0CC58-B957-4D40-9408-A61001DCC38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13CA033D-3CC1-402A-AAA6-862270B781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988F996D-19E0-40E6-A63E-F4906D70D5C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17E3EDA-C557-4384-AB45-F557B1E8412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4239285D-9461-40FC-8D0A-D0DE8C551F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6877C851-C902-462B-A90D-E78D9BCA7D7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72C601F-4F10-40C7-8651-E79BB76276B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8EFD947-D38F-4E07-AC60-2E147E480D2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5EAB7BFD-0BC0-4BF8-A4AA-4C77A3F9D8D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2B4E8956-6159-492D-9EF5-DFCE377823E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1" name="テキスト ボックス 60">
          <a:extLst>
            <a:ext uri="{FF2B5EF4-FFF2-40B4-BE49-F238E27FC236}">
              <a16:creationId xmlns:a16="http://schemas.microsoft.com/office/drawing/2014/main" id="{12390DED-F3EE-4CA5-A70E-995EFB294BD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CB590D45-40EB-4D69-B6C2-EB8C1319B50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C3B5FB80-4425-4D9A-8C9F-38E40F3F2CA9}"/>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2BA13B3A-AA91-470C-A611-A5942E6D706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20A8A5E-16B1-4153-9D36-184FC130811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1310EC37-0E38-42AA-B569-618C9BC7916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752FE585-0460-4177-8DFB-E4F30CE3064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66EC116-0504-47FA-B594-02BCEE4BF09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EC6B3328-BCE4-4E3D-8895-D2CEB8DB1A9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613EB5CA-90FC-4101-8808-C58499EEB4B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71" name="テキスト ボックス 70">
          <a:extLst>
            <a:ext uri="{FF2B5EF4-FFF2-40B4-BE49-F238E27FC236}">
              <a16:creationId xmlns:a16="http://schemas.microsoft.com/office/drawing/2014/main" id="{1C0644A4-51FE-4855-A0C7-DB333F1D943B}"/>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C8C71D4F-7244-4445-803B-6FF0E354137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64</xdr:row>
      <xdr:rowOff>118110</xdr:rowOff>
    </xdr:to>
    <xdr:cxnSp macro="">
      <xdr:nvCxnSpPr>
        <xdr:cNvPr id="73" name="直線コネクタ 72">
          <a:extLst>
            <a:ext uri="{FF2B5EF4-FFF2-40B4-BE49-F238E27FC236}">
              <a16:creationId xmlns:a16="http://schemas.microsoft.com/office/drawing/2014/main" id="{C138687A-0A56-4766-81A6-C4ED5586C87D}"/>
            </a:ext>
          </a:extLst>
        </xdr:cNvPr>
        <xdr:cNvCxnSpPr/>
      </xdr:nvCxnSpPr>
      <xdr:spPr>
        <a:xfrm flipV="1">
          <a:off x="4634865" y="9566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16AB9E35-E2B8-444E-A4C0-D04DAB1EDAEE}"/>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75" name="直線コネクタ 74">
          <a:extLst>
            <a:ext uri="{FF2B5EF4-FFF2-40B4-BE49-F238E27FC236}">
              <a16:creationId xmlns:a16="http://schemas.microsoft.com/office/drawing/2014/main" id="{C85D8830-AEAB-4B75-9C8E-2BCB8DDC77DA}"/>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3309D5D4-2D01-4402-801B-421E9B8815BB}"/>
            </a:ext>
          </a:extLst>
        </xdr:cNvPr>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77" name="直線コネクタ 76">
          <a:extLst>
            <a:ext uri="{FF2B5EF4-FFF2-40B4-BE49-F238E27FC236}">
              <a16:creationId xmlns:a16="http://schemas.microsoft.com/office/drawing/2014/main" id="{1D543669-B0F5-4803-97F2-FD3BE91E2C15}"/>
            </a:ext>
          </a:extLst>
        </xdr:cNvPr>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101617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7DACDF0C-ECDC-40EB-B02A-40FEA6BC5B7E}"/>
            </a:ext>
          </a:extLst>
        </xdr:cNvPr>
        <xdr:cNvSpPr txBox="1"/>
      </xdr:nvSpPr>
      <xdr:spPr>
        <a:xfrm>
          <a:off x="4673600" y="10045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78740</xdr:rowOff>
    </xdr:from>
    <xdr:to>
      <xdr:col>24</xdr:col>
      <xdr:colOff>114300</xdr:colOff>
      <xdr:row>60</xdr:row>
      <xdr:rowOff>8890</xdr:rowOff>
    </xdr:to>
    <xdr:sp macro="" textlink="">
      <xdr:nvSpPr>
        <xdr:cNvPr id="79" name="フローチャート: 判断 78">
          <a:extLst>
            <a:ext uri="{FF2B5EF4-FFF2-40B4-BE49-F238E27FC236}">
              <a16:creationId xmlns:a16="http://schemas.microsoft.com/office/drawing/2014/main" id="{C263524E-363D-4E55-83DF-FEC3C1607B27}"/>
            </a:ext>
          </a:extLst>
        </xdr:cNvPr>
        <xdr:cNvSpPr/>
      </xdr:nvSpPr>
      <xdr:spPr>
        <a:xfrm>
          <a:off x="4584700" y="101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80" name="フローチャート: 判断 79">
          <a:extLst>
            <a:ext uri="{FF2B5EF4-FFF2-40B4-BE49-F238E27FC236}">
              <a16:creationId xmlns:a16="http://schemas.microsoft.com/office/drawing/2014/main" id="{AEDCA849-A612-4B38-92AD-30CD6C96C77D}"/>
            </a:ext>
          </a:extLst>
        </xdr:cNvPr>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128270</xdr:rowOff>
    </xdr:from>
    <xdr:to>
      <xdr:col>15</xdr:col>
      <xdr:colOff>101600</xdr:colOff>
      <xdr:row>59</xdr:row>
      <xdr:rowOff>58420</xdr:rowOff>
    </xdr:to>
    <xdr:sp macro="" textlink="">
      <xdr:nvSpPr>
        <xdr:cNvPr id="81" name="フローチャート: 判断 80">
          <a:extLst>
            <a:ext uri="{FF2B5EF4-FFF2-40B4-BE49-F238E27FC236}">
              <a16:creationId xmlns:a16="http://schemas.microsoft.com/office/drawing/2014/main" id="{B2F2AEE0-D38C-4EA4-AD25-A3F4C02DA646}"/>
            </a:ext>
          </a:extLst>
        </xdr:cNvPr>
        <xdr:cNvSpPr/>
      </xdr:nvSpPr>
      <xdr:spPr>
        <a:xfrm>
          <a:off x="2857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63500</xdr:rowOff>
    </xdr:from>
    <xdr:to>
      <xdr:col>10</xdr:col>
      <xdr:colOff>165100</xdr:colOff>
      <xdr:row>58</xdr:row>
      <xdr:rowOff>165100</xdr:rowOff>
    </xdr:to>
    <xdr:sp macro="" textlink="">
      <xdr:nvSpPr>
        <xdr:cNvPr id="82" name="フローチャート: 判断 81">
          <a:extLst>
            <a:ext uri="{FF2B5EF4-FFF2-40B4-BE49-F238E27FC236}">
              <a16:creationId xmlns:a16="http://schemas.microsoft.com/office/drawing/2014/main" id="{11132D8B-2AD1-4FFA-B836-BB6CB3FD6DA4}"/>
            </a:ext>
          </a:extLst>
        </xdr:cNvPr>
        <xdr:cNvSpPr/>
      </xdr:nvSpPr>
      <xdr:spPr>
        <a:xfrm>
          <a:off x="19685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78740</xdr:rowOff>
    </xdr:from>
    <xdr:to>
      <xdr:col>6</xdr:col>
      <xdr:colOff>38100</xdr:colOff>
      <xdr:row>59</xdr:row>
      <xdr:rowOff>8890</xdr:rowOff>
    </xdr:to>
    <xdr:sp macro="" textlink="">
      <xdr:nvSpPr>
        <xdr:cNvPr id="83" name="フローチャート: 判断 82">
          <a:extLst>
            <a:ext uri="{FF2B5EF4-FFF2-40B4-BE49-F238E27FC236}">
              <a16:creationId xmlns:a16="http://schemas.microsoft.com/office/drawing/2014/main" id="{3FA09D4F-8E47-4631-98FC-F1967469E338}"/>
            </a:ext>
          </a:extLst>
        </xdr:cNvPr>
        <xdr:cNvSpPr/>
      </xdr:nvSpPr>
      <xdr:spPr>
        <a:xfrm>
          <a:off x="1079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3B09285-C7F3-4297-9E89-36E254D1A47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FA66CBEE-02BD-4E97-86FF-F89CB899B8F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5F7EC020-1F87-4F28-83EA-EABCAF37442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EED8CB4-0A8F-463C-9505-539F3DC4889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C57B5BF-3224-441F-AF5E-977AB122283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6350</xdr:rowOff>
    </xdr:from>
    <xdr:to>
      <xdr:col>24</xdr:col>
      <xdr:colOff>114300</xdr:colOff>
      <xdr:row>63</xdr:row>
      <xdr:rowOff>107950</xdr:rowOff>
    </xdr:to>
    <xdr:sp macro="" textlink="">
      <xdr:nvSpPr>
        <xdr:cNvPr id="89" name="楕円 88">
          <a:extLst>
            <a:ext uri="{FF2B5EF4-FFF2-40B4-BE49-F238E27FC236}">
              <a16:creationId xmlns:a16="http://schemas.microsoft.com/office/drawing/2014/main" id="{7E71B64C-787C-40BF-B842-97AC246AD095}"/>
            </a:ext>
          </a:extLst>
        </xdr:cNvPr>
        <xdr:cNvSpPr/>
      </xdr:nvSpPr>
      <xdr:spPr>
        <a:xfrm>
          <a:off x="4584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156227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94DF24D-1C7C-4FDC-901D-7330D0CBFF39}"/>
            </a:ext>
          </a:extLst>
        </xdr:cNvPr>
        <xdr:cNvSpPr txBox="1"/>
      </xdr:nvSpPr>
      <xdr:spPr>
        <a:xfrm>
          <a:off x="4673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135890</xdr:rowOff>
    </xdr:from>
    <xdr:to>
      <xdr:col>20</xdr:col>
      <xdr:colOff>38100</xdr:colOff>
      <xdr:row>63</xdr:row>
      <xdr:rowOff>66040</xdr:rowOff>
    </xdr:to>
    <xdr:sp macro="" textlink="">
      <xdr:nvSpPr>
        <xdr:cNvPr id="91" name="楕円 90">
          <a:extLst>
            <a:ext uri="{FF2B5EF4-FFF2-40B4-BE49-F238E27FC236}">
              <a16:creationId xmlns:a16="http://schemas.microsoft.com/office/drawing/2014/main" id="{B52A7102-29B0-4678-A56F-E58956F65ED3}"/>
            </a:ext>
          </a:extLst>
        </xdr:cNvPr>
        <xdr:cNvSpPr/>
      </xdr:nvSpPr>
      <xdr:spPr>
        <a:xfrm>
          <a:off x="3746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15240</xdr:rowOff>
    </xdr:from>
    <xdr:to>
      <xdr:col>24</xdr:col>
      <xdr:colOff>63500</xdr:colOff>
      <xdr:row>63</xdr:row>
      <xdr:rowOff>57150</xdr:rowOff>
    </xdr:to>
    <xdr:cxnSp macro="">
      <xdr:nvCxnSpPr>
        <xdr:cNvPr id="92" name="直線コネクタ 91">
          <a:extLst>
            <a:ext uri="{FF2B5EF4-FFF2-40B4-BE49-F238E27FC236}">
              <a16:creationId xmlns:a16="http://schemas.microsoft.com/office/drawing/2014/main" id="{D4552BEB-958D-42EA-9696-5EE3EAF661BD}"/>
            </a:ext>
          </a:extLst>
        </xdr:cNvPr>
        <xdr:cNvCxnSpPr/>
      </xdr:nvCxnSpPr>
      <xdr:spPr>
        <a:xfrm>
          <a:off x="3797300" y="108165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162560</xdr:rowOff>
    </xdr:from>
    <xdr:to>
      <xdr:col>10</xdr:col>
      <xdr:colOff>165100</xdr:colOff>
      <xdr:row>63</xdr:row>
      <xdr:rowOff>92710</xdr:rowOff>
    </xdr:to>
    <xdr:sp macro="" textlink="">
      <xdr:nvSpPr>
        <xdr:cNvPr id="93" name="楕円 92">
          <a:extLst>
            <a:ext uri="{FF2B5EF4-FFF2-40B4-BE49-F238E27FC236}">
              <a16:creationId xmlns:a16="http://schemas.microsoft.com/office/drawing/2014/main" id="{CAC3B452-6BB9-457F-9D64-62AD96588F69}"/>
            </a:ext>
          </a:extLst>
        </xdr:cNvPr>
        <xdr:cNvSpPr/>
      </xdr:nvSpPr>
      <xdr:spPr>
        <a:xfrm>
          <a:off x="1968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97790</xdr:rowOff>
    </xdr:from>
    <xdr:to>
      <xdr:col>6</xdr:col>
      <xdr:colOff>38100</xdr:colOff>
      <xdr:row>63</xdr:row>
      <xdr:rowOff>27940</xdr:rowOff>
    </xdr:to>
    <xdr:sp macro="" textlink="">
      <xdr:nvSpPr>
        <xdr:cNvPr id="94" name="楕円 93">
          <a:extLst>
            <a:ext uri="{FF2B5EF4-FFF2-40B4-BE49-F238E27FC236}">
              <a16:creationId xmlns:a16="http://schemas.microsoft.com/office/drawing/2014/main" id="{9F0AD6FC-BCB8-4B1A-A073-CB192E932602}"/>
            </a:ext>
          </a:extLst>
        </xdr:cNvPr>
        <xdr:cNvSpPr/>
      </xdr:nvSpPr>
      <xdr:spPr>
        <a:xfrm>
          <a:off x="1079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41910</xdr:rowOff>
    </xdr:to>
    <xdr:cxnSp macro="">
      <xdr:nvCxnSpPr>
        <xdr:cNvPr id="95" name="直線コネクタ 94">
          <a:extLst>
            <a:ext uri="{FF2B5EF4-FFF2-40B4-BE49-F238E27FC236}">
              <a16:creationId xmlns:a16="http://schemas.microsoft.com/office/drawing/2014/main" id="{784C9508-AAE9-4569-8301-E16C6C20E7F8}"/>
            </a:ext>
          </a:extLst>
        </xdr:cNvPr>
        <xdr:cNvCxnSpPr/>
      </xdr:nvCxnSpPr>
      <xdr:spPr>
        <a:xfrm>
          <a:off x="1130300" y="107784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67327</xdr:rowOff>
    </xdr:from>
    <xdr:ext cx="405111" cy="259045"/>
    <xdr:sp macro="" textlink="">
      <xdr:nvSpPr>
        <xdr:cNvPr id="96" name="n_1aveValue【体育館・プール】&#10;有形固定資産減価償却率">
          <a:extLst>
            <a:ext uri="{FF2B5EF4-FFF2-40B4-BE49-F238E27FC236}">
              <a16:creationId xmlns:a16="http://schemas.microsoft.com/office/drawing/2014/main" id="{D77400C8-8F10-4F16-98FE-B9360B1C97C7}"/>
            </a:ext>
          </a:extLst>
        </xdr:cNvPr>
        <xdr:cNvSpPr txBox="1"/>
      </xdr:nvSpPr>
      <xdr:spPr>
        <a:xfrm>
          <a:off x="3582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74947</xdr:rowOff>
    </xdr:from>
    <xdr:ext cx="405111" cy="259045"/>
    <xdr:sp macro="" textlink="">
      <xdr:nvSpPr>
        <xdr:cNvPr id="97" name="n_2aveValue【体育館・プール】&#10;有形固定資産減価償却率">
          <a:extLst>
            <a:ext uri="{FF2B5EF4-FFF2-40B4-BE49-F238E27FC236}">
              <a16:creationId xmlns:a16="http://schemas.microsoft.com/office/drawing/2014/main" id="{FC8D7906-09EE-4A5B-8B91-B04EE940FDE5}"/>
            </a:ext>
          </a:extLst>
        </xdr:cNvPr>
        <xdr:cNvSpPr txBox="1"/>
      </xdr:nvSpPr>
      <xdr:spPr>
        <a:xfrm>
          <a:off x="2705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10177</xdr:rowOff>
    </xdr:from>
    <xdr:ext cx="405111" cy="259045"/>
    <xdr:sp macro="" textlink="">
      <xdr:nvSpPr>
        <xdr:cNvPr id="98" name="n_3aveValue【体育館・プール】&#10;有形固定資産減価償却率">
          <a:extLst>
            <a:ext uri="{FF2B5EF4-FFF2-40B4-BE49-F238E27FC236}">
              <a16:creationId xmlns:a16="http://schemas.microsoft.com/office/drawing/2014/main" id="{615D836C-B722-439F-A0A2-E67C720708B8}"/>
            </a:ext>
          </a:extLst>
        </xdr:cNvPr>
        <xdr:cNvSpPr txBox="1"/>
      </xdr:nvSpPr>
      <xdr:spPr>
        <a:xfrm>
          <a:off x="181674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99" name="n_4aveValue【体育館・プール】&#10;有形固定資産減価償却率">
          <a:extLst>
            <a:ext uri="{FF2B5EF4-FFF2-40B4-BE49-F238E27FC236}">
              <a16:creationId xmlns:a16="http://schemas.microsoft.com/office/drawing/2014/main" id="{501FC6C4-3125-4455-B964-726CBA86A89B}"/>
            </a:ext>
          </a:extLst>
        </xdr:cNvPr>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57167</xdr:rowOff>
    </xdr:from>
    <xdr:ext cx="405111" cy="259045"/>
    <xdr:sp macro="" textlink="">
      <xdr:nvSpPr>
        <xdr:cNvPr id="100" name="n_1mainValue【体育館・プール】&#10;有形固定資産減価償却率">
          <a:extLst>
            <a:ext uri="{FF2B5EF4-FFF2-40B4-BE49-F238E27FC236}">
              <a16:creationId xmlns:a16="http://schemas.microsoft.com/office/drawing/2014/main" id="{7EBA66A0-4370-4ED2-96AF-D7FF43CE8C57}"/>
            </a:ext>
          </a:extLst>
        </xdr:cNvPr>
        <xdr:cNvSpPr txBox="1"/>
      </xdr:nvSpPr>
      <xdr:spPr>
        <a:xfrm>
          <a:off x="35820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83837</xdr:rowOff>
    </xdr:from>
    <xdr:ext cx="405111" cy="259045"/>
    <xdr:sp macro="" textlink="">
      <xdr:nvSpPr>
        <xdr:cNvPr id="101" name="n_3mainValue【体育館・プール】&#10;有形固定資産減価償却率">
          <a:extLst>
            <a:ext uri="{FF2B5EF4-FFF2-40B4-BE49-F238E27FC236}">
              <a16:creationId xmlns:a16="http://schemas.microsoft.com/office/drawing/2014/main" id="{2FB7B99A-8060-443F-BE93-861DF3B6EAB4}"/>
            </a:ext>
          </a:extLst>
        </xdr:cNvPr>
        <xdr:cNvSpPr txBox="1"/>
      </xdr:nvSpPr>
      <xdr:spPr>
        <a:xfrm>
          <a:off x="1816744"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102" name="n_4mainValue【体育館・プール】&#10;有形固定資産減価償却率">
          <a:extLst>
            <a:ext uri="{FF2B5EF4-FFF2-40B4-BE49-F238E27FC236}">
              <a16:creationId xmlns:a16="http://schemas.microsoft.com/office/drawing/2014/main" id="{BB0D1247-4D53-4B90-90AD-923B97273C96}"/>
            </a:ext>
          </a:extLst>
        </xdr:cNvPr>
        <xdr:cNvSpPr txBox="1"/>
      </xdr:nvSpPr>
      <xdr:spPr>
        <a:xfrm>
          <a:off x="927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3" name="正方形/長方形 102">
          <a:extLst>
            <a:ext uri="{FF2B5EF4-FFF2-40B4-BE49-F238E27FC236}">
              <a16:creationId xmlns:a16="http://schemas.microsoft.com/office/drawing/2014/main" id="{DBDDC213-0AC4-4E1E-B61A-EDA80BEBE9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4" name="正方形/長方形 103">
          <a:extLst>
            <a:ext uri="{FF2B5EF4-FFF2-40B4-BE49-F238E27FC236}">
              <a16:creationId xmlns:a16="http://schemas.microsoft.com/office/drawing/2014/main" id="{60F71DFA-4695-4ED6-9A96-1324BF326D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5" name="正方形/長方形 104">
          <a:extLst>
            <a:ext uri="{FF2B5EF4-FFF2-40B4-BE49-F238E27FC236}">
              <a16:creationId xmlns:a16="http://schemas.microsoft.com/office/drawing/2014/main" id="{6AD73E26-C38E-4520-9B19-02F50D353C9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6" name="正方形/長方形 105">
          <a:extLst>
            <a:ext uri="{FF2B5EF4-FFF2-40B4-BE49-F238E27FC236}">
              <a16:creationId xmlns:a16="http://schemas.microsoft.com/office/drawing/2014/main" id="{ABAE83D2-CA4D-4AB7-852C-5E071AE3771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7" name="正方形/長方形 106">
          <a:extLst>
            <a:ext uri="{FF2B5EF4-FFF2-40B4-BE49-F238E27FC236}">
              <a16:creationId xmlns:a16="http://schemas.microsoft.com/office/drawing/2014/main" id="{572054F8-E9B3-4C5A-9A99-BD493986D34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8" name="正方形/長方形 107">
          <a:extLst>
            <a:ext uri="{FF2B5EF4-FFF2-40B4-BE49-F238E27FC236}">
              <a16:creationId xmlns:a16="http://schemas.microsoft.com/office/drawing/2014/main" id="{B9EA5187-17B6-4C8F-96D8-31870A3C602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9" name="正方形/長方形 108">
          <a:extLst>
            <a:ext uri="{FF2B5EF4-FFF2-40B4-BE49-F238E27FC236}">
              <a16:creationId xmlns:a16="http://schemas.microsoft.com/office/drawing/2014/main" id="{67DC9960-24F5-4B05-9469-9146FE8DE48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0" name="正方形/長方形 109">
          <a:extLst>
            <a:ext uri="{FF2B5EF4-FFF2-40B4-BE49-F238E27FC236}">
              <a16:creationId xmlns:a16="http://schemas.microsoft.com/office/drawing/2014/main" id="{02FF31FA-F53A-446B-9EF2-F0FE944972D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1" name="テキスト ボックス 110">
          <a:extLst>
            <a:ext uri="{FF2B5EF4-FFF2-40B4-BE49-F238E27FC236}">
              <a16:creationId xmlns:a16="http://schemas.microsoft.com/office/drawing/2014/main" id="{EADF5A92-7A52-4059-84AC-36422350EBB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2" name="直線コネクタ 111">
          <a:extLst>
            <a:ext uri="{FF2B5EF4-FFF2-40B4-BE49-F238E27FC236}">
              <a16:creationId xmlns:a16="http://schemas.microsoft.com/office/drawing/2014/main" id="{2D650695-24F4-483C-9BDC-EB42CB06E66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3" name="直線コネクタ 112">
          <a:extLst>
            <a:ext uri="{FF2B5EF4-FFF2-40B4-BE49-F238E27FC236}">
              <a16:creationId xmlns:a16="http://schemas.microsoft.com/office/drawing/2014/main" id="{D6FB1899-591A-4B13-AF3C-5359378EA8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4" name="テキスト ボックス 113">
          <a:extLst>
            <a:ext uri="{FF2B5EF4-FFF2-40B4-BE49-F238E27FC236}">
              <a16:creationId xmlns:a16="http://schemas.microsoft.com/office/drawing/2014/main" id="{D30D7A8F-5673-4B9D-9E81-D94EAF5C8FC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5" name="直線コネクタ 114">
          <a:extLst>
            <a:ext uri="{FF2B5EF4-FFF2-40B4-BE49-F238E27FC236}">
              <a16:creationId xmlns:a16="http://schemas.microsoft.com/office/drawing/2014/main" id="{77623190-DA33-4969-AAC3-18DA785190C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6" name="テキスト ボックス 115">
          <a:extLst>
            <a:ext uri="{FF2B5EF4-FFF2-40B4-BE49-F238E27FC236}">
              <a16:creationId xmlns:a16="http://schemas.microsoft.com/office/drawing/2014/main" id="{B3D642C8-84B7-4F16-A991-A300AE80659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7" name="直線コネクタ 116">
          <a:extLst>
            <a:ext uri="{FF2B5EF4-FFF2-40B4-BE49-F238E27FC236}">
              <a16:creationId xmlns:a16="http://schemas.microsoft.com/office/drawing/2014/main" id="{25EA6E58-0B4F-4CA5-B218-28DAD9E6A44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8" name="テキスト ボックス 117">
          <a:extLst>
            <a:ext uri="{FF2B5EF4-FFF2-40B4-BE49-F238E27FC236}">
              <a16:creationId xmlns:a16="http://schemas.microsoft.com/office/drawing/2014/main" id="{73A2CB5C-6FE9-4349-AD16-1C0F963B74D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9" name="直線コネクタ 118">
          <a:extLst>
            <a:ext uri="{FF2B5EF4-FFF2-40B4-BE49-F238E27FC236}">
              <a16:creationId xmlns:a16="http://schemas.microsoft.com/office/drawing/2014/main" id="{EC76E06E-25B4-45FB-89B5-34A61641CFB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0" name="テキスト ボックス 119">
          <a:extLst>
            <a:ext uri="{FF2B5EF4-FFF2-40B4-BE49-F238E27FC236}">
              <a16:creationId xmlns:a16="http://schemas.microsoft.com/office/drawing/2014/main" id="{8115E42B-652C-4BD9-8EA7-9E784C10E5F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1" name="直線コネクタ 120">
          <a:extLst>
            <a:ext uri="{FF2B5EF4-FFF2-40B4-BE49-F238E27FC236}">
              <a16:creationId xmlns:a16="http://schemas.microsoft.com/office/drawing/2014/main" id="{010CCD2A-88AC-404E-A89C-5591714075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2" name="テキスト ボックス 121">
          <a:extLst>
            <a:ext uri="{FF2B5EF4-FFF2-40B4-BE49-F238E27FC236}">
              <a16:creationId xmlns:a16="http://schemas.microsoft.com/office/drawing/2014/main" id="{9255DB0C-4825-4DA8-8F81-07279DEB6E0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AA1EB301-080B-44C2-B1DE-C9B5DAF1ACE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a:extLst>
            <a:ext uri="{FF2B5EF4-FFF2-40B4-BE49-F238E27FC236}">
              <a16:creationId xmlns:a16="http://schemas.microsoft.com/office/drawing/2014/main" id="{EF1A3417-E326-4B53-967D-01692D7B27F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973B3299-02BC-4AD9-8EF1-24DFC74CBF9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36830</xdr:rowOff>
    </xdr:from>
    <xdr:to>
      <xdr:col>54</xdr:col>
      <xdr:colOff>189865</xdr:colOff>
      <xdr:row>63</xdr:row>
      <xdr:rowOff>124460</xdr:rowOff>
    </xdr:to>
    <xdr:cxnSp macro="">
      <xdr:nvCxnSpPr>
        <xdr:cNvPr id="126" name="直線コネクタ 125">
          <a:extLst>
            <a:ext uri="{FF2B5EF4-FFF2-40B4-BE49-F238E27FC236}">
              <a16:creationId xmlns:a16="http://schemas.microsoft.com/office/drawing/2014/main" id="{11534C94-EDA7-4DD5-A160-BDB3049526A9}"/>
            </a:ext>
          </a:extLst>
        </xdr:cNvPr>
        <xdr:cNvCxnSpPr/>
      </xdr:nvCxnSpPr>
      <xdr:spPr>
        <a:xfrm flipV="1">
          <a:off x="10476865" y="963803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128287</xdr:rowOff>
    </xdr:from>
    <xdr:ext cx="469744" cy="259045"/>
    <xdr:sp macro="" textlink="">
      <xdr:nvSpPr>
        <xdr:cNvPr id="127" name="【体育館・プール】&#10;一人当たり面積最小値テキスト">
          <a:extLst>
            <a:ext uri="{FF2B5EF4-FFF2-40B4-BE49-F238E27FC236}">
              <a16:creationId xmlns:a16="http://schemas.microsoft.com/office/drawing/2014/main" id="{5A54889F-6D3C-4D92-BD95-BA39F5F4AF30}"/>
            </a:ext>
          </a:extLst>
        </xdr:cNvPr>
        <xdr:cNvSpPr txBox="1"/>
      </xdr:nvSpPr>
      <xdr:spPr>
        <a:xfrm>
          <a:off x="10515600" y="109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124460</xdr:rowOff>
    </xdr:from>
    <xdr:to>
      <xdr:col>55</xdr:col>
      <xdr:colOff>88900</xdr:colOff>
      <xdr:row>63</xdr:row>
      <xdr:rowOff>124460</xdr:rowOff>
    </xdr:to>
    <xdr:cxnSp macro="">
      <xdr:nvCxnSpPr>
        <xdr:cNvPr id="128" name="直線コネクタ 127">
          <a:extLst>
            <a:ext uri="{FF2B5EF4-FFF2-40B4-BE49-F238E27FC236}">
              <a16:creationId xmlns:a16="http://schemas.microsoft.com/office/drawing/2014/main" id="{3A636724-1139-4357-A6F2-3AFDEE605AA5}"/>
            </a:ext>
          </a:extLst>
        </xdr:cNvPr>
        <xdr:cNvCxnSpPr/>
      </xdr:nvCxnSpPr>
      <xdr:spPr>
        <a:xfrm>
          <a:off x="10388600" y="1092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154957</xdr:rowOff>
    </xdr:from>
    <xdr:ext cx="469744" cy="259045"/>
    <xdr:sp macro="" textlink="">
      <xdr:nvSpPr>
        <xdr:cNvPr id="129" name="【体育館・プール】&#10;一人当たり面積最大値テキスト">
          <a:extLst>
            <a:ext uri="{FF2B5EF4-FFF2-40B4-BE49-F238E27FC236}">
              <a16:creationId xmlns:a16="http://schemas.microsoft.com/office/drawing/2014/main" id="{70EA92DC-5D62-4851-B667-47D7C6F17ED5}"/>
            </a:ext>
          </a:extLst>
        </xdr:cNvPr>
        <xdr:cNvSpPr txBox="1"/>
      </xdr:nvSpPr>
      <xdr:spPr>
        <a:xfrm>
          <a:off x="10515600" y="941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36830</xdr:rowOff>
    </xdr:from>
    <xdr:to>
      <xdr:col>55</xdr:col>
      <xdr:colOff>88900</xdr:colOff>
      <xdr:row>56</xdr:row>
      <xdr:rowOff>36830</xdr:rowOff>
    </xdr:to>
    <xdr:cxnSp macro="">
      <xdr:nvCxnSpPr>
        <xdr:cNvPr id="130" name="直線コネクタ 129">
          <a:extLst>
            <a:ext uri="{FF2B5EF4-FFF2-40B4-BE49-F238E27FC236}">
              <a16:creationId xmlns:a16="http://schemas.microsoft.com/office/drawing/2014/main" id="{D9FF86C5-0C0E-4747-8812-81C0A8C505EF}"/>
            </a:ext>
          </a:extLst>
        </xdr:cNvPr>
        <xdr:cNvCxnSpPr/>
      </xdr:nvCxnSpPr>
      <xdr:spPr>
        <a:xfrm>
          <a:off x="10388600" y="963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162577</xdr:rowOff>
    </xdr:from>
    <xdr:ext cx="469744" cy="259045"/>
    <xdr:sp macro="" textlink="">
      <xdr:nvSpPr>
        <xdr:cNvPr id="131" name="【体育館・プール】&#10;一人当たり面積平均値テキスト">
          <a:extLst>
            <a:ext uri="{FF2B5EF4-FFF2-40B4-BE49-F238E27FC236}">
              <a16:creationId xmlns:a16="http://schemas.microsoft.com/office/drawing/2014/main" id="{BB86C0DB-F2AC-444C-A86F-60AD9564C94D}"/>
            </a:ext>
          </a:extLst>
        </xdr:cNvPr>
        <xdr:cNvSpPr txBox="1"/>
      </xdr:nvSpPr>
      <xdr:spPr>
        <a:xfrm>
          <a:off x="105156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139700</xdr:rowOff>
    </xdr:from>
    <xdr:to>
      <xdr:col>55</xdr:col>
      <xdr:colOff>50800</xdr:colOff>
      <xdr:row>61</xdr:row>
      <xdr:rowOff>69850</xdr:rowOff>
    </xdr:to>
    <xdr:sp macro="" textlink="">
      <xdr:nvSpPr>
        <xdr:cNvPr id="132" name="フローチャート: 判断 131">
          <a:extLst>
            <a:ext uri="{FF2B5EF4-FFF2-40B4-BE49-F238E27FC236}">
              <a16:creationId xmlns:a16="http://schemas.microsoft.com/office/drawing/2014/main" id="{BFFAD5DA-CE9C-42D2-A10E-EC2BF8985176}"/>
            </a:ext>
          </a:extLst>
        </xdr:cNvPr>
        <xdr:cNvSpPr/>
      </xdr:nvSpPr>
      <xdr:spPr>
        <a:xfrm>
          <a:off x="10426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78740</xdr:rowOff>
    </xdr:from>
    <xdr:to>
      <xdr:col>50</xdr:col>
      <xdr:colOff>165100</xdr:colOff>
      <xdr:row>61</xdr:row>
      <xdr:rowOff>8890</xdr:rowOff>
    </xdr:to>
    <xdr:sp macro="" textlink="">
      <xdr:nvSpPr>
        <xdr:cNvPr id="133" name="フローチャート: 判断 132">
          <a:extLst>
            <a:ext uri="{FF2B5EF4-FFF2-40B4-BE49-F238E27FC236}">
              <a16:creationId xmlns:a16="http://schemas.microsoft.com/office/drawing/2014/main" id="{323D6C6C-7E1F-47A3-B27B-53EF4259EC3D}"/>
            </a:ext>
          </a:extLst>
        </xdr:cNvPr>
        <xdr:cNvSpPr/>
      </xdr:nvSpPr>
      <xdr:spPr>
        <a:xfrm>
          <a:off x="958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24130</xdr:rowOff>
    </xdr:from>
    <xdr:to>
      <xdr:col>46</xdr:col>
      <xdr:colOff>38100</xdr:colOff>
      <xdr:row>60</xdr:row>
      <xdr:rowOff>125730</xdr:rowOff>
    </xdr:to>
    <xdr:sp macro="" textlink="">
      <xdr:nvSpPr>
        <xdr:cNvPr id="134" name="フローチャート: 判断 133">
          <a:extLst>
            <a:ext uri="{FF2B5EF4-FFF2-40B4-BE49-F238E27FC236}">
              <a16:creationId xmlns:a16="http://schemas.microsoft.com/office/drawing/2014/main" id="{D2A1D454-D1D7-435E-A031-A6D4A8BB2AA2}"/>
            </a:ext>
          </a:extLst>
        </xdr:cNvPr>
        <xdr:cNvSpPr/>
      </xdr:nvSpPr>
      <xdr:spPr>
        <a:xfrm>
          <a:off x="8699500" y="1031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36830</xdr:rowOff>
    </xdr:from>
    <xdr:to>
      <xdr:col>41</xdr:col>
      <xdr:colOff>101600</xdr:colOff>
      <xdr:row>60</xdr:row>
      <xdr:rowOff>138430</xdr:rowOff>
    </xdr:to>
    <xdr:sp macro="" textlink="">
      <xdr:nvSpPr>
        <xdr:cNvPr id="135" name="フローチャート: 判断 134">
          <a:extLst>
            <a:ext uri="{FF2B5EF4-FFF2-40B4-BE49-F238E27FC236}">
              <a16:creationId xmlns:a16="http://schemas.microsoft.com/office/drawing/2014/main" id="{8E84304C-0E4F-4720-A6F1-66D0E8646E5F}"/>
            </a:ext>
          </a:extLst>
        </xdr:cNvPr>
        <xdr:cNvSpPr/>
      </xdr:nvSpPr>
      <xdr:spPr>
        <a:xfrm>
          <a:off x="781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118110</xdr:rowOff>
    </xdr:from>
    <xdr:to>
      <xdr:col>36</xdr:col>
      <xdr:colOff>165100</xdr:colOff>
      <xdr:row>61</xdr:row>
      <xdr:rowOff>48260</xdr:rowOff>
    </xdr:to>
    <xdr:sp macro="" textlink="">
      <xdr:nvSpPr>
        <xdr:cNvPr id="136" name="フローチャート: 判断 135">
          <a:extLst>
            <a:ext uri="{FF2B5EF4-FFF2-40B4-BE49-F238E27FC236}">
              <a16:creationId xmlns:a16="http://schemas.microsoft.com/office/drawing/2014/main" id="{7C50A8F7-6E7F-402F-B9CE-3E7A289C3152}"/>
            </a:ext>
          </a:extLst>
        </xdr:cNvPr>
        <xdr:cNvSpPr/>
      </xdr:nvSpPr>
      <xdr:spPr>
        <a:xfrm>
          <a:off x="6921500" y="1040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1111E205-8593-4623-85B0-C0978D19F4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8527D146-ABC9-461F-B381-02C80506264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6E8B1B9C-F79B-44F7-9741-FD3BB404DC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D22947C-EAC3-446A-8FB1-68A54042350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6D77C363-4E3F-4C46-B35C-514B65B403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163830</xdr:rowOff>
    </xdr:from>
    <xdr:to>
      <xdr:col>55</xdr:col>
      <xdr:colOff>50800</xdr:colOff>
      <xdr:row>61</xdr:row>
      <xdr:rowOff>93980</xdr:rowOff>
    </xdr:to>
    <xdr:sp macro="" textlink="">
      <xdr:nvSpPr>
        <xdr:cNvPr id="142" name="楕円 141">
          <a:extLst>
            <a:ext uri="{FF2B5EF4-FFF2-40B4-BE49-F238E27FC236}">
              <a16:creationId xmlns:a16="http://schemas.microsoft.com/office/drawing/2014/main" id="{3D17F139-FA6A-4AAF-86DC-3710FBCB7514}"/>
            </a:ext>
          </a:extLst>
        </xdr:cNvPr>
        <xdr:cNvSpPr/>
      </xdr:nvSpPr>
      <xdr:spPr>
        <a:xfrm>
          <a:off x="104267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142257</xdr:rowOff>
    </xdr:from>
    <xdr:ext cx="469744" cy="259045"/>
    <xdr:sp macro="" textlink="">
      <xdr:nvSpPr>
        <xdr:cNvPr id="143" name="【体育館・プール】&#10;一人当たり面積該当値テキスト">
          <a:extLst>
            <a:ext uri="{FF2B5EF4-FFF2-40B4-BE49-F238E27FC236}">
              <a16:creationId xmlns:a16="http://schemas.microsoft.com/office/drawing/2014/main" id="{CA8F11F8-7316-4DB7-A924-E0B346875A1C}"/>
            </a:ext>
          </a:extLst>
        </xdr:cNvPr>
        <xdr:cNvSpPr txBox="1"/>
      </xdr:nvSpPr>
      <xdr:spPr>
        <a:xfrm>
          <a:off x="10515600" y="1042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1270</xdr:rowOff>
    </xdr:from>
    <xdr:to>
      <xdr:col>50</xdr:col>
      <xdr:colOff>165100</xdr:colOff>
      <xdr:row>61</xdr:row>
      <xdr:rowOff>102870</xdr:rowOff>
    </xdr:to>
    <xdr:sp macro="" textlink="">
      <xdr:nvSpPr>
        <xdr:cNvPr id="144" name="楕円 143">
          <a:extLst>
            <a:ext uri="{FF2B5EF4-FFF2-40B4-BE49-F238E27FC236}">
              <a16:creationId xmlns:a16="http://schemas.microsoft.com/office/drawing/2014/main" id="{24E36F0D-FA01-434E-93D2-DB6B974343E4}"/>
            </a:ext>
          </a:extLst>
        </xdr:cNvPr>
        <xdr:cNvSpPr/>
      </xdr:nvSpPr>
      <xdr:spPr>
        <a:xfrm>
          <a:off x="95885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43180</xdr:rowOff>
    </xdr:from>
    <xdr:to>
      <xdr:col>55</xdr:col>
      <xdr:colOff>0</xdr:colOff>
      <xdr:row>61</xdr:row>
      <xdr:rowOff>52070</xdr:rowOff>
    </xdr:to>
    <xdr:cxnSp macro="">
      <xdr:nvCxnSpPr>
        <xdr:cNvPr id="145" name="直線コネクタ 144">
          <a:extLst>
            <a:ext uri="{FF2B5EF4-FFF2-40B4-BE49-F238E27FC236}">
              <a16:creationId xmlns:a16="http://schemas.microsoft.com/office/drawing/2014/main" id="{93EDCA15-60BB-43D9-84B4-E00FBCB44366}"/>
            </a:ext>
          </a:extLst>
        </xdr:cNvPr>
        <xdr:cNvCxnSpPr/>
      </xdr:nvCxnSpPr>
      <xdr:spPr>
        <a:xfrm flipV="1">
          <a:off x="9639300" y="1050163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59690</xdr:rowOff>
    </xdr:from>
    <xdr:to>
      <xdr:col>41</xdr:col>
      <xdr:colOff>101600</xdr:colOff>
      <xdr:row>61</xdr:row>
      <xdr:rowOff>161290</xdr:rowOff>
    </xdr:to>
    <xdr:sp macro="" textlink="">
      <xdr:nvSpPr>
        <xdr:cNvPr id="146" name="楕円 145">
          <a:extLst>
            <a:ext uri="{FF2B5EF4-FFF2-40B4-BE49-F238E27FC236}">
              <a16:creationId xmlns:a16="http://schemas.microsoft.com/office/drawing/2014/main" id="{97CA3F18-CA61-4E38-9D4D-BA95937B5DC3}"/>
            </a:ext>
          </a:extLst>
        </xdr:cNvPr>
        <xdr:cNvSpPr/>
      </xdr:nvSpPr>
      <xdr:spPr>
        <a:xfrm>
          <a:off x="7810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30480</xdr:rowOff>
    </xdr:from>
    <xdr:to>
      <xdr:col>36</xdr:col>
      <xdr:colOff>165100</xdr:colOff>
      <xdr:row>61</xdr:row>
      <xdr:rowOff>132080</xdr:rowOff>
    </xdr:to>
    <xdr:sp macro="" textlink="">
      <xdr:nvSpPr>
        <xdr:cNvPr id="147" name="楕円 146">
          <a:extLst>
            <a:ext uri="{FF2B5EF4-FFF2-40B4-BE49-F238E27FC236}">
              <a16:creationId xmlns:a16="http://schemas.microsoft.com/office/drawing/2014/main" id="{9DDA49E0-D89D-42A4-BA6E-D9ABCA0616E7}"/>
            </a:ext>
          </a:extLst>
        </xdr:cNvPr>
        <xdr:cNvSpPr/>
      </xdr:nvSpPr>
      <xdr:spPr>
        <a:xfrm>
          <a:off x="6921500" y="10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81280</xdr:rowOff>
    </xdr:from>
    <xdr:to>
      <xdr:col>41</xdr:col>
      <xdr:colOff>50800</xdr:colOff>
      <xdr:row>61</xdr:row>
      <xdr:rowOff>110490</xdr:rowOff>
    </xdr:to>
    <xdr:cxnSp macro="">
      <xdr:nvCxnSpPr>
        <xdr:cNvPr id="148" name="直線コネクタ 147">
          <a:extLst>
            <a:ext uri="{FF2B5EF4-FFF2-40B4-BE49-F238E27FC236}">
              <a16:creationId xmlns:a16="http://schemas.microsoft.com/office/drawing/2014/main" id="{25D28009-570D-4FA7-A422-88CFB4506597}"/>
            </a:ext>
          </a:extLst>
        </xdr:cNvPr>
        <xdr:cNvCxnSpPr/>
      </xdr:nvCxnSpPr>
      <xdr:spPr>
        <a:xfrm>
          <a:off x="6972300" y="105397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25417</xdr:rowOff>
    </xdr:from>
    <xdr:ext cx="469744" cy="259045"/>
    <xdr:sp macro="" textlink="">
      <xdr:nvSpPr>
        <xdr:cNvPr id="149" name="n_1aveValue【体育館・プール】&#10;一人当たり面積">
          <a:extLst>
            <a:ext uri="{FF2B5EF4-FFF2-40B4-BE49-F238E27FC236}">
              <a16:creationId xmlns:a16="http://schemas.microsoft.com/office/drawing/2014/main" id="{53C47347-1AE1-4331-9658-DF5AF8718738}"/>
            </a:ext>
          </a:extLst>
        </xdr:cNvPr>
        <xdr:cNvSpPr txBox="1"/>
      </xdr:nvSpPr>
      <xdr:spPr>
        <a:xfrm>
          <a:off x="939172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142257</xdr:rowOff>
    </xdr:from>
    <xdr:ext cx="469744" cy="259045"/>
    <xdr:sp macro="" textlink="">
      <xdr:nvSpPr>
        <xdr:cNvPr id="150" name="n_2aveValue【体育館・プール】&#10;一人当たり面積">
          <a:extLst>
            <a:ext uri="{FF2B5EF4-FFF2-40B4-BE49-F238E27FC236}">
              <a16:creationId xmlns:a16="http://schemas.microsoft.com/office/drawing/2014/main" id="{73C5F252-6929-4546-A0E3-726D726E76B4}"/>
            </a:ext>
          </a:extLst>
        </xdr:cNvPr>
        <xdr:cNvSpPr txBox="1"/>
      </xdr:nvSpPr>
      <xdr:spPr>
        <a:xfrm>
          <a:off x="8515427" y="100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154957</xdr:rowOff>
    </xdr:from>
    <xdr:ext cx="469744" cy="259045"/>
    <xdr:sp macro="" textlink="">
      <xdr:nvSpPr>
        <xdr:cNvPr id="151" name="n_3aveValue【体育館・プール】&#10;一人当たり面積">
          <a:extLst>
            <a:ext uri="{FF2B5EF4-FFF2-40B4-BE49-F238E27FC236}">
              <a16:creationId xmlns:a16="http://schemas.microsoft.com/office/drawing/2014/main" id="{933A13AB-5A1A-4408-9CBB-E12CE5456ED5}"/>
            </a:ext>
          </a:extLst>
        </xdr:cNvPr>
        <xdr:cNvSpPr txBox="1"/>
      </xdr:nvSpPr>
      <xdr:spPr>
        <a:xfrm>
          <a:off x="7626427" y="1009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64787</xdr:rowOff>
    </xdr:from>
    <xdr:ext cx="469744" cy="259045"/>
    <xdr:sp macro="" textlink="">
      <xdr:nvSpPr>
        <xdr:cNvPr id="152" name="n_4aveValue【体育館・プール】&#10;一人当たり面積">
          <a:extLst>
            <a:ext uri="{FF2B5EF4-FFF2-40B4-BE49-F238E27FC236}">
              <a16:creationId xmlns:a16="http://schemas.microsoft.com/office/drawing/2014/main" id="{D90E9C56-CF4F-41FF-947C-8187DCFE51F8}"/>
            </a:ext>
          </a:extLst>
        </xdr:cNvPr>
        <xdr:cNvSpPr txBox="1"/>
      </xdr:nvSpPr>
      <xdr:spPr>
        <a:xfrm>
          <a:off x="6737427" y="101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93997</xdr:rowOff>
    </xdr:from>
    <xdr:ext cx="469744" cy="259045"/>
    <xdr:sp macro="" textlink="">
      <xdr:nvSpPr>
        <xdr:cNvPr id="153" name="n_1mainValue【体育館・プール】&#10;一人当たり面積">
          <a:extLst>
            <a:ext uri="{FF2B5EF4-FFF2-40B4-BE49-F238E27FC236}">
              <a16:creationId xmlns:a16="http://schemas.microsoft.com/office/drawing/2014/main" id="{B92EBB33-E2E0-47E7-B9E4-76B2946850EE}"/>
            </a:ext>
          </a:extLst>
        </xdr:cNvPr>
        <xdr:cNvSpPr txBox="1"/>
      </xdr:nvSpPr>
      <xdr:spPr>
        <a:xfrm>
          <a:off x="9391727" y="1055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152417</xdr:rowOff>
    </xdr:from>
    <xdr:ext cx="469744" cy="259045"/>
    <xdr:sp macro="" textlink="">
      <xdr:nvSpPr>
        <xdr:cNvPr id="154" name="n_3mainValue【体育館・プール】&#10;一人当たり面積">
          <a:extLst>
            <a:ext uri="{FF2B5EF4-FFF2-40B4-BE49-F238E27FC236}">
              <a16:creationId xmlns:a16="http://schemas.microsoft.com/office/drawing/2014/main" id="{4238691E-2B28-436B-B5D9-2A0F3B64BFFA}"/>
            </a:ext>
          </a:extLst>
        </xdr:cNvPr>
        <xdr:cNvSpPr txBox="1"/>
      </xdr:nvSpPr>
      <xdr:spPr>
        <a:xfrm>
          <a:off x="76264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123207</xdr:rowOff>
    </xdr:from>
    <xdr:ext cx="469744" cy="259045"/>
    <xdr:sp macro="" textlink="">
      <xdr:nvSpPr>
        <xdr:cNvPr id="155" name="n_4mainValue【体育館・プール】&#10;一人当たり面積">
          <a:extLst>
            <a:ext uri="{FF2B5EF4-FFF2-40B4-BE49-F238E27FC236}">
              <a16:creationId xmlns:a16="http://schemas.microsoft.com/office/drawing/2014/main" id="{ABAEE61E-74C8-4207-8DEA-2D8D0B016CA1}"/>
            </a:ext>
          </a:extLst>
        </xdr:cNvPr>
        <xdr:cNvSpPr txBox="1"/>
      </xdr:nvSpPr>
      <xdr:spPr>
        <a:xfrm>
          <a:off x="673742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E2AFB59B-7D27-4D54-BB20-B331090E2E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15B9637F-2D9D-4A70-B640-4F21CE65CA8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794F7C5F-9F65-427B-9995-60054AD461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3EA3C9F4-2328-4BC0-909D-1E158EF5D62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53024C71-DB92-4D45-BE9D-44A85B40697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67C0189C-243A-4F43-B3CD-5A3BBF88BB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9AA222B1-56B1-4A54-B9AA-A039D5EF924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FFBDBB0F-67B5-4114-BF79-47FE6895F32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2DD03339-E8F8-4CEB-8764-B788657D727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AC04E436-1EEC-4267-9F5E-80167AC2299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10441AC9-DBD4-41FA-BD03-EB7AB32899C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7" name="直線コネクタ 166">
          <a:extLst>
            <a:ext uri="{FF2B5EF4-FFF2-40B4-BE49-F238E27FC236}">
              <a16:creationId xmlns:a16="http://schemas.microsoft.com/office/drawing/2014/main" id="{901E0B3F-388E-4272-BD3E-80D62EAD5FA3}"/>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68" name="テキスト ボックス 167">
          <a:extLst>
            <a:ext uri="{FF2B5EF4-FFF2-40B4-BE49-F238E27FC236}">
              <a16:creationId xmlns:a16="http://schemas.microsoft.com/office/drawing/2014/main" id="{37B50AB2-4E63-4F1A-ACD4-9D4DDA75F02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9" name="直線コネクタ 168">
          <a:extLst>
            <a:ext uri="{FF2B5EF4-FFF2-40B4-BE49-F238E27FC236}">
              <a16:creationId xmlns:a16="http://schemas.microsoft.com/office/drawing/2014/main" id="{565935F5-A5EA-40B7-9030-D61E3DB7BE3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0" name="テキスト ボックス 169">
          <a:extLst>
            <a:ext uri="{FF2B5EF4-FFF2-40B4-BE49-F238E27FC236}">
              <a16:creationId xmlns:a16="http://schemas.microsoft.com/office/drawing/2014/main" id="{4B44CFCC-2554-41F3-BE98-C7DEA61689A7}"/>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1" name="直線コネクタ 170">
          <a:extLst>
            <a:ext uri="{FF2B5EF4-FFF2-40B4-BE49-F238E27FC236}">
              <a16:creationId xmlns:a16="http://schemas.microsoft.com/office/drawing/2014/main" id="{9BCE3ABA-3FCE-49E1-BC60-5D1200C14FA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2" name="テキスト ボックス 171">
          <a:extLst>
            <a:ext uri="{FF2B5EF4-FFF2-40B4-BE49-F238E27FC236}">
              <a16:creationId xmlns:a16="http://schemas.microsoft.com/office/drawing/2014/main" id="{8EBB6B97-E5B6-4719-8FD5-583E657C7513}"/>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3" name="直線コネクタ 172">
          <a:extLst>
            <a:ext uri="{FF2B5EF4-FFF2-40B4-BE49-F238E27FC236}">
              <a16:creationId xmlns:a16="http://schemas.microsoft.com/office/drawing/2014/main" id="{5D897898-5369-49E3-8132-D4F107FAD5E4}"/>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74" name="テキスト ボックス 173">
          <a:extLst>
            <a:ext uri="{FF2B5EF4-FFF2-40B4-BE49-F238E27FC236}">
              <a16:creationId xmlns:a16="http://schemas.microsoft.com/office/drawing/2014/main" id="{D609011A-1257-4654-BE0A-40EDC16AA3D7}"/>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5" name="直線コネクタ 174">
          <a:extLst>
            <a:ext uri="{FF2B5EF4-FFF2-40B4-BE49-F238E27FC236}">
              <a16:creationId xmlns:a16="http://schemas.microsoft.com/office/drawing/2014/main" id="{04ED5FF3-8858-4565-9957-6CDC082BB32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76" name="テキスト ボックス 175">
          <a:extLst>
            <a:ext uri="{FF2B5EF4-FFF2-40B4-BE49-F238E27FC236}">
              <a16:creationId xmlns:a16="http://schemas.microsoft.com/office/drawing/2014/main" id="{4D5310E9-7897-4F4B-8427-A012AA1F99FF}"/>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7" name="【福祉施設】&#10;有形固定資産減価償却率グラフ枠">
          <a:extLst>
            <a:ext uri="{FF2B5EF4-FFF2-40B4-BE49-F238E27FC236}">
              <a16:creationId xmlns:a16="http://schemas.microsoft.com/office/drawing/2014/main" id="{CE4B20AE-3D14-44D6-9723-49B18B73893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108965</xdr:rowOff>
    </xdr:from>
    <xdr:to>
      <xdr:col>24</xdr:col>
      <xdr:colOff>62865</xdr:colOff>
      <xdr:row>85</xdr:row>
      <xdr:rowOff>156972</xdr:rowOff>
    </xdr:to>
    <xdr:cxnSp macro="">
      <xdr:nvCxnSpPr>
        <xdr:cNvPr id="178" name="直線コネクタ 177">
          <a:extLst>
            <a:ext uri="{FF2B5EF4-FFF2-40B4-BE49-F238E27FC236}">
              <a16:creationId xmlns:a16="http://schemas.microsoft.com/office/drawing/2014/main" id="{6C6BCC4C-81D7-4380-B5AA-EBDF6F65CD97}"/>
            </a:ext>
          </a:extLst>
        </xdr:cNvPr>
        <xdr:cNvCxnSpPr/>
      </xdr:nvCxnSpPr>
      <xdr:spPr>
        <a:xfrm flipV="1">
          <a:off x="4634865" y="13482065"/>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160799</xdr:rowOff>
    </xdr:from>
    <xdr:ext cx="405111" cy="259045"/>
    <xdr:sp macro="" textlink="">
      <xdr:nvSpPr>
        <xdr:cNvPr id="179" name="【福祉施設】&#10;有形固定資産減価償却率最小値テキスト">
          <a:extLst>
            <a:ext uri="{FF2B5EF4-FFF2-40B4-BE49-F238E27FC236}">
              <a16:creationId xmlns:a16="http://schemas.microsoft.com/office/drawing/2014/main" id="{EBA7125A-3BD9-42D1-A9FA-AAB4D21A7434}"/>
            </a:ext>
          </a:extLst>
        </xdr:cNvPr>
        <xdr:cNvSpPr txBox="1"/>
      </xdr:nvSpPr>
      <xdr:spPr>
        <a:xfrm>
          <a:off x="4673600" y="1473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156972</xdr:rowOff>
    </xdr:from>
    <xdr:to>
      <xdr:col>24</xdr:col>
      <xdr:colOff>152400</xdr:colOff>
      <xdr:row>85</xdr:row>
      <xdr:rowOff>156972</xdr:rowOff>
    </xdr:to>
    <xdr:cxnSp macro="">
      <xdr:nvCxnSpPr>
        <xdr:cNvPr id="180" name="直線コネクタ 179">
          <a:extLst>
            <a:ext uri="{FF2B5EF4-FFF2-40B4-BE49-F238E27FC236}">
              <a16:creationId xmlns:a16="http://schemas.microsoft.com/office/drawing/2014/main" id="{484E5594-5EA4-4089-A228-9EF954E2B60A}"/>
            </a:ext>
          </a:extLst>
        </xdr:cNvPr>
        <xdr:cNvCxnSpPr/>
      </xdr:nvCxnSpPr>
      <xdr:spPr>
        <a:xfrm>
          <a:off x="4546600" y="1473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55642</xdr:rowOff>
    </xdr:from>
    <xdr:ext cx="405111" cy="259045"/>
    <xdr:sp macro="" textlink="">
      <xdr:nvSpPr>
        <xdr:cNvPr id="181" name="【福祉施設】&#10;有形固定資産減価償却率最大値テキスト">
          <a:extLst>
            <a:ext uri="{FF2B5EF4-FFF2-40B4-BE49-F238E27FC236}">
              <a16:creationId xmlns:a16="http://schemas.microsoft.com/office/drawing/2014/main" id="{5A3BE1A5-01FB-4954-8B0E-B386F21FC6A6}"/>
            </a:ext>
          </a:extLst>
        </xdr:cNvPr>
        <xdr:cNvSpPr txBox="1"/>
      </xdr:nvSpPr>
      <xdr:spPr>
        <a:xfrm>
          <a:off x="4673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108965</xdr:rowOff>
    </xdr:from>
    <xdr:to>
      <xdr:col>24</xdr:col>
      <xdr:colOff>152400</xdr:colOff>
      <xdr:row>78</xdr:row>
      <xdr:rowOff>108965</xdr:rowOff>
    </xdr:to>
    <xdr:cxnSp macro="">
      <xdr:nvCxnSpPr>
        <xdr:cNvPr id="182" name="直線コネクタ 181">
          <a:extLst>
            <a:ext uri="{FF2B5EF4-FFF2-40B4-BE49-F238E27FC236}">
              <a16:creationId xmlns:a16="http://schemas.microsoft.com/office/drawing/2014/main" id="{7042D7AB-07D9-4209-B3D2-EE54710E0164}"/>
            </a:ext>
          </a:extLst>
        </xdr:cNvPr>
        <xdr:cNvCxnSpPr/>
      </xdr:nvCxnSpPr>
      <xdr:spPr>
        <a:xfrm>
          <a:off x="4546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83" name="【福祉施設】&#10;有形固定資産減価償却率平均値テキスト">
          <a:extLst>
            <a:ext uri="{FF2B5EF4-FFF2-40B4-BE49-F238E27FC236}">
              <a16:creationId xmlns:a16="http://schemas.microsoft.com/office/drawing/2014/main" id="{FD4EEBDB-EF29-4300-87D9-16DAD9FDD134}"/>
            </a:ext>
          </a:extLst>
        </xdr:cNvPr>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84" name="フローチャート: 判断 183">
          <a:extLst>
            <a:ext uri="{FF2B5EF4-FFF2-40B4-BE49-F238E27FC236}">
              <a16:creationId xmlns:a16="http://schemas.microsoft.com/office/drawing/2014/main" id="{8761EBB9-6832-40C6-A390-81F14D27325C}"/>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185" name="フローチャート: 判断 184">
          <a:extLst>
            <a:ext uri="{FF2B5EF4-FFF2-40B4-BE49-F238E27FC236}">
              <a16:creationId xmlns:a16="http://schemas.microsoft.com/office/drawing/2014/main" id="{CF7AF20B-C1DB-4BE5-B249-61186AAFB2DE}"/>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186" name="フローチャート: 判断 185">
          <a:extLst>
            <a:ext uri="{FF2B5EF4-FFF2-40B4-BE49-F238E27FC236}">
              <a16:creationId xmlns:a16="http://schemas.microsoft.com/office/drawing/2014/main" id="{7FB04296-FC5D-4002-A3D6-905159BB87A7}"/>
            </a:ext>
          </a:extLst>
        </xdr:cNvPr>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149606</xdr:rowOff>
    </xdr:from>
    <xdr:to>
      <xdr:col>10</xdr:col>
      <xdr:colOff>165100</xdr:colOff>
      <xdr:row>80</xdr:row>
      <xdr:rowOff>79756</xdr:rowOff>
    </xdr:to>
    <xdr:sp macro="" textlink="">
      <xdr:nvSpPr>
        <xdr:cNvPr id="187" name="フローチャート: 判断 186">
          <a:extLst>
            <a:ext uri="{FF2B5EF4-FFF2-40B4-BE49-F238E27FC236}">
              <a16:creationId xmlns:a16="http://schemas.microsoft.com/office/drawing/2014/main" id="{A0D17428-C9FB-4840-8AB0-E11239499170}"/>
            </a:ext>
          </a:extLst>
        </xdr:cNvPr>
        <xdr:cNvSpPr/>
      </xdr:nvSpPr>
      <xdr:spPr>
        <a:xfrm>
          <a:off x="1968500" y="1369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81026</xdr:rowOff>
    </xdr:from>
    <xdr:to>
      <xdr:col>6</xdr:col>
      <xdr:colOff>38100</xdr:colOff>
      <xdr:row>80</xdr:row>
      <xdr:rowOff>11176</xdr:rowOff>
    </xdr:to>
    <xdr:sp macro="" textlink="">
      <xdr:nvSpPr>
        <xdr:cNvPr id="188" name="フローチャート: 判断 187">
          <a:extLst>
            <a:ext uri="{FF2B5EF4-FFF2-40B4-BE49-F238E27FC236}">
              <a16:creationId xmlns:a16="http://schemas.microsoft.com/office/drawing/2014/main" id="{31C821BF-D4DB-4CD1-92B9-6854814BBFF8}"/>
            </a:ext>
          </a:extLst>
        </xdr:cNvPr>
        <xdr:cNvSpPr/>
      </xdr:nvSpPr>
      <xdr:spPr>
        <a:xfrm>
          <a:off x="1079500" y="1362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9" name="テキスト ボックス 188">
          <a:extLst>
            <a:ext uri="{FF2B5EF4-FFF2-40B4-BE49-F238E27FC236}">
              <a16:creationId xmlns:a16="http://schemas.microsoft.com/office/drawing/2014/main" id="{EADBEA94-50A8-4232-B9F2-C6528770E3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C0C5721E-A8E6-4776-BEB8-CB88E259725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1ED2759C-D545-43F2-8D82-0F3879B108B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A47AD20-1738-46ED-A5B6-9FE9A047F8A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B39257F4-6886-47EF-BE34-B3032A87358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194" name="楕円 193">
          <a:extLst>
            <a:ext uri="{FF2B5EF4-FFF2-40B4-BE49-F238E27FC236}">
              <a16:creationId xmlns:a16="http://schemas.microsoft.com/office/drawing/2014/main" id="{C62E2CB2-3575-4086-B533-1E7D2D3DDFCE}"/>
            </a:ext>
          </a:extLst>
        </xdr:cNvPr>
        <xdr:cNvSpPr/>
      </xdr:nvSpPr>
      <xdr:spPr>
        <a:xfrm>
          <a:off x="4584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160038</xdr:rowOff>
    </xdr:from>
    <xdr:ext cx="405111" cy="259045"/>
    <xdr:sp macro="" textlink="">
      <xdr:nvSpPr>
        <xdr:cNvPr id="195" name="【福祉施設】&#10;有形固定資産減価償却率該当値テキスト">
          <a:extLst>
            <a:ext uri="{FF2B5EF4-FFF2-40B4-BE49-F238E27FC236}">
              <a16:creationId xmlns:a16="http://schemas.microsoft.com/office/drawing/2014/main" id="{A1ABBE7D-CF4F-4EC7-9D9F-49BB37FC8E28}"/>
            </a:ext>
          </a:extLst>
        </xdr:cNvPr>
        <xdr:cNvSpPr txBox="1"/>
      </xdr:nvSpPr>
      <xdr:spPr>
        <a:xfrm>
          <a:off x="4673600"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135889</xdr:rowOff>
    </xdr:from>
    <xdr:to>
      <xdr:col>20</xdr:col>
      <xdr:colOff>38100</xdr:colOff>
      <xdr:row>82</xdr:row>
      <xdr:rowOff>66039</xdr:rowOff>
    </xdr:to>
    <xdr:sp macro="" textlink="">
      <xdr:nvSpPr>
        <xdr:cNvPr id="196" name="楕円 195">
          <a:extLst>
            <a:ext uri="{FF2B5EF4-FFF2-40B4-BE49-F238E27FC236}">
              <a16:creationId xmlns:a16="http://schemas.microsoft.com/office/drawing/2014/main" id="{F42877EE-9A9D-4FC4-805F-2AD839C787AE}"/>
            </a:ext>
          </a:extLst>
        </xdr:cNvPr>
        <xdr:cNvSpPr/>
      </xdr:nvSpPr>
      <xdr:spPr>
        <a:xfrm>
          <a:off x="3746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15239</xdr:rowOff>
    </xdr:from>
    <xdr:to>
      <xdr:col>24</xdr:col>
      <xdr:colOff>63500</xdr:colOff>
      <xdr:row>82</xdr:row>
      <xdr:rowOff>60961</xdr:rowOff>
    </xdr:to>
    <xdr:cxnSp macro="">
      <xdr:nvCxnSpPr>
        <xdr:cNvPr id="197" name="直線コネクタ 196">
          <a:extLst>
            <a:ext uri="{FF2B5EF4-FFF2-40B4-BE49-F238E27FC236}">
              <a16:creationId xmlns:a16="http://schemas.microsoft.com/office/drawing/2014/main" id="{8FF1F735-1774-48AD-8BE4-1E24F4B6EE9C}"/>
            </a:ext>
          </a:extLst>
        </xdr:cNvPr>
        <xdr:cNvCxnSpPr/>
      </xdr:nvCxnSpPr>
      <xdr:spPr>
        <a:xfrm>
          <a:off x="3797300" y="140741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37592</xdr:rowOff>
    </xdr:from>
    <xdr:to>
      <xdr:col>10</xdr:col>
      <xdr:colOff>165100</xdr:colOff>
      <xdr:row>81</xdr:row>
      <xdr:rowOff>139192</xdr:rowOff>
    </xdr:to>
    <xdr:sp macro="" textlink="">
      <xdr:nvSpPr>
        <xdr:cNvPr id="198" name="楕円 197">
          <a:extLst>
            <a:ext uri="{FF2B5EF4-FFF2-40B4-BE49-F238E27FC236}">
              <a16:creationId xmlns:a16="http://schemas.microsoft.com/office/drawing/2014/main" id="{00D6AE69-4BD4-4A8E-9E59-9B7618015356}"/>
            </a:ext>
          </a:extLst>
        </xdr:cNvPr>
        <xdr:cNvSpPr/>
      </xdr:nvSpPr>
      <xdr:spPr>
        <a:xfrm>
          <a:off x="1968500" y="1392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113030</xdr:rowOff>
    </xdr:from>
    <xdr:to>
      <xdr:col>6</xdr:col>
      <xdr:colOff>38100</xdr:colOff>
      <xdr:row>80</xdr:row>
      <xdr:rowOff>43180</xdr:rowOff>
    </xdr:to>
    <xdr:sp macro="" textlink="">
      <xdr:nvSpPr>
        <xdr:cNvPr id="199" name="楕円 198">
          <a:extLst>
            <a:ext uri="{FF2B5EF4-FFF2-40B4-BE49-F238E27FC236}">
              <a16:creationId xmlns:a16="http://schemas.microsoft.com/office/drawing/2014/main" id="{BA0CF766-8BFC-4B5D-8F96-1315F7384F92}"/>
            </a:ext>
          </a:extLst>
        </xdr:cNvPr>
        <xdr:cNvSpPr/>
      </xdr:nvSpPr>
      <xdr:spPr>
        <a:xfrm>
          <a:off x="1079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163830</xdr:rowOff>
    </xdr:from>
    <xdr:to>
      <xdr:col>10</xdr:col>
      <xdr:colOff>114300</xdr:colOff>
      <xdr:row>81</xdr:row>
      <xdr:rowOff>88392</xdr:rowOff>
    </xdr:to>
    <xdr:cxnSp macro="">
      <xdr:nvCxnSpPr>
        <xdr:cNvPr id="200" name="直線コネクタ 199">
          <a:extLst>
            <a:ext uri="{FF2B5EF4-FFF2-40B4-BE49-F238E27FC236}">
              <a16:creationId xmlns:a16="http://schemas.microsoft.com/office/drawing/2014/main" id="{A4A5AD0F-E382-4551-9A7B-0234F14AA3A0}"/>
            </a:ext>
          </a:extLst>
        </xdr:cNvPr>
        <xdr:cNvCxnSpPr/>
      </xdr:nvCxnSpPr>
      <xdr:spPr>
        <a:xfrm>
          <a:off x="1130300" y="13708380"/>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201" name="n_1aveValue【福祉施設】&#10;有形固定資産減価償却率">
          <a:extLst>
            <a:ext uri="{FF2B5EF4-FFF2-40B4-BE49-F238E27FC236}">
              <a16:creationId xmlns:a16="http://schemas.microsoft.com/office/drawing/2014/main" id="{63E95C3D-F441-4EB8-A0C0-21E08B2D240B}"/>
            </a:ext>
          </a:extLst>
        </xdr:cNvPr>
        <xdr:cNvSpPr txBox="1"/>
      </xdr:nvSpPr>
      <xdr:spPr>
        <a:xfrm>
          <a:off x="35820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167149</xdr:rowOff>
    </xdr:from>
    <xdr:ext cx="405111" cy="259045"/>
    <xdr:sp macro="" textlink="">
      <xdr:nvSpPr>
        <xdr:cNvPr id="202" name="n_2aveValue【福祉施設】&#10;有形固定資産減価償却率">
          <a:extLst>
            <a:ext uri="{FF2B5EF4-FFF2-40B4-BE49-F238E27FC236}">
              <a16:creationId xmlns:a16="http://schemas.microsoft.com/office/drawing/2014/main" id="{C56CE292-29E7-4DF6-97E9-1770A480D23A}"/>
            </a:ext>
          </a:extLst>
        </xdr:cNvPr>
        <xdr:cNvSpPr txBox="1"/>
      </xdr:nvSpPr>
      <xdr:spPr>
        <a:xfrm>
          <a:off x="2705744" y="1354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96283</xdr:rowOff>
    </xdr:from>
    <xdr:ext cx="405111" cy="259045"/>
    <xdr:sp macro="" textlink="">
      <xdr:nvSpPr>
        <xdr:cNvPr id="203" name="n_3aveValue【福祉施設】&#10;有形固定資産減価償却率">
          <a:extLst>
            <a:ext uri="{FF2B5EF4-FFF2-40B4-BE49-F238E27FC236}">
              <a16:creationId xmlns:a16="http://schemas.microsoft.com/office/drawing/2014/main" id="{E47AEEE1-9F38-4B3D-9947-DF3F54E7B917}"/>
            </a:ext>
          </a:extLst>
        </xdr:cNvPr>
        <xdr:cNvSpPr txBox="1"/>
      </xdr:nvSpPr>
      <xdr:spPr>
        <a:xfrm>
          <a:off x="18167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27703</xdr:rowOff>
    </xdr:from>
    <xdr:ext cx="405111" cy="259045"/>
    <xdr:sp macro="" textlink="">
      <xdr:nvSpPr>
        <xdr:cNvPr id="204" name="n_4aveValue【福祉施設】&#10;有形固定資産減価償却率">
          <a:extLst>
            <a:ext uri="{FF2B5EF4-FFF2-40B4-BE49-F238E27FC236}">
              <a16:creationId xmlns:a16="http://schemas.microsoft.com/office/drawing/2014/main" id="{F47357E3-D834-48A6-9875-285E1A3F821C}"/>
            </a:ext>
          </a:extLst>
        </xdr:cNvPr>
        <xdr:cNvSpPr txBox="1"/>
      </xdr:nvSpPr>
      <xdr:spPr>
        <a:xfrm>
          <a:off x="927744" y="1340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57166</xdr:rowOff>
    </xdr:from>
    <xdr:ext cx="405111" cy="259045"/>
    <xdr:sp macro="" textlink="">
      <xdr:nvSpPr>
        <xdr:cNvPr id="205" name="n_1mainValue【福祉施設】&#10;有形固定資産減価償却率">
          <a:extLst>
            <a:ext uri="{FF2B5EF4-FFF2-40B4-BE49-F238E27FC236}">
              <a16:creationId xmlns:a16="http://schemas.microsoft.com/office/drawing/2014/main" id="{074B4902-24F4-4738-B8F0-5D32483E5094}"/>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130319</xdr:rowOff>
    </xdr:from>
    <xdr:ext cx="405111" cy="259045"/>
    <xdr:sp macro="" textlink="">
      <xdr:nvSpPr>
        <xdr:cNvPr id="206" name="n_3mainValue【福祉施設】&#10;有形固定資産減価償却率">
          <a:extLst>
            <a:ext uri="{FF2B5EF4-FFF2-40B4-BE49-F238E27FC236}">
              <a16:creationId xmlns:a16="http://schemas.microsoft.com/office/drawing/2014/main" id="{4E9CD2B1-11C8-44DF-AFF3-9772650C6537}"/>
            </a:ext>
          </a:extLst>
        </xdr:cNvPr>
        <xdr:cNvSpPr txBox="1"/>
      </xdr:nvSpPr>
      <xdr:spPr>
        <a:xfrm>
          <a:off x="1816744" y="1401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34307</xdr:rowOff>
    </xdr:from>
    <xdr:ext cx="405111" cy="259045"/>
    <xdr:sp macro="" textlink="">
      <xdr:nvSpPr>
        <xdr:cNvPr id="207" name="n_4mainValue【福祉施設】&#10;有形固定資産減価償却率">
          <a:extLst>
            <a:ext uri="{FF2B5EF4-FFF2-40B4-BE49-F238E27FC236}">
              <a16:creationId xmlns:a16="http://schemas.microsoft.com/office/drawing/2014/main" id="{DFF876F1-DEB1-4D52-80CF-6C12613426B9}"/>
            </a:ext>
          </a:extLst>
        </xdr:cNvPr>
        <xdr:cNvSpPr txBox="1"/>
      </xdr:nvSpPr>
      <xdr:spPr>
        <a:xfrm>
          <a:off x="9277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E1F7DDEA-815E-487F-85F7-59AB8C18F56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A6D3E1F4-8C24-4897-A73C-164892F526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17CA7806-F4A3-4DD1-A0A6-FD700D54D94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87D195F0-874E-4FB4-94BB-C5FC9617765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8640E591-7B67-4578-90AF-8FC6090B0D5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6236EC07-01C1-4679-8EB4-A03274C55C4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DB11C4D9-AFF2-4E2B-AE17-857E8280017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2A7B994C-F0D4-4A9E-BAA8-E5C4E83005B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14C23B82-F1CB-4BC7-BE67-CBB0E0F7F6D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810414C8-8D92-49B0-9E15-8625041896A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8" name="直線コネクタ 217">
          <a:extLst>
            <a:ext uri="{FF2B5EF4-FFF2-40B4-BE49-F238E27FC236}">
              <a16:creationId xmlns:a16="http://schemas.microsoft.com/office/drawing/2014/main" id="{27BE9A20-FC68-4B64-B20C-2B4BBC0B591B}"/>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9" name="テキスト ボックス 218">
          <a:extLst>
            <a:ext uri="{FF2B5EF4-FFF2-40B4-BE49-F238E27FC236}">
              <a16:creationId xmlns:a16="http://schemas.microsoft.com/office/drawing/2014/main" id="{F70DD87D-7574-4928-8C07-B57B637FDEE2}"/>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20" name="直線コネクタ 219">
          <a:extLst>
            <a:ext uri="{FF2B5EF4-FFF2-40B4-BE49-F238E27FC236}">
              <a16:creationId xmlns:a16="http://schemas.microsoft.com/office/drawing/2014/main" id="{F4EAEF2B-35C2-4631-B2C3-A992369A669D}"/>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21" name="テキスト ボックス 220">
          <a:extLst>
            <a:ext uri="{FF2B5EF4-FFF2-40B4-BE49-F238E27FC236}">
              <a16:creationId xmlns:a16="http://schemas.microsoft.com/office/drawing/2014/main" id="{228E1FED-CFE3-4502-B9F0-87108F4F61D8}"/>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22" name="直線コネクタ 221">
          <a:extLst>
            <a:ext uri="{FF2B5EF4-FFF2-40B4-BE49-F238E27FC236}">
              <a16:creationId xmlns:a16="http://schemas.microsoft.com/office/drawing/2014/main" id="{587B2119-3007-44F8-BD35-CD5CC4C2A5B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3" name="テキスト ボックス 222">
          <a:extLst>
            <a:ext uri="{FF2B5EF4-FFF2-40B4-BE49-F238E27FC236}">
              <a16:creationId xmlns:a16="http://schemas.microsoft.com/office/drawing/2014/main" id="{E2EF63DF-261A-483A-A871-AE6148BA783E}"/>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4" name="直線コネクタ 223">
          <a:extLst>
            <a:ext uri="{FF2B5EF4-FFF2-40B4-BE49-F238E27FC236}">
              <a16:creationId xmlns:a16="http://schemas.microsoft.com/office/drawing/2014/main" id="{7678F085-5F04-4214-B377-D02724B1F1D5}"/>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5" name="テキスト ボックス 224">
          <a:extLst>
            <a:ext uri="{FF2B5EF4-FFF2-40B4-BE49-F238E27FC236}">
              <a16:creationId xmlns:a16="http://schemas.microsoft.com/office/drawing/2014/main" id="{0778CB6B-593E-460F-B625-0469BAC43967}"/>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6" name="直線コネクタ 225">
          <a:extLst>
            <a:ext uri="{FF2B5EF4-FFF2-40B4-BE49-F238E27FC236}">
              <a16:creationId xmlns:a16="http://schemas.microsoft.com/office/drawing/2014/main" id="{B4290BE8-54EF-483A-B5CF-992D5383F90E}"/>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7" name="テキスト ボックス 226">
          <a:extLst>
            <a:ext uri="{FF2B5EF4-FFF2-40B4-BE49-F238E27FC236}">
              <a16:creationId xmlns:a16="http://schemas.microsoft.com/office/drawing/2014/main" id="{DD582CEB-6743-4ED9-AD6B-0C21596C657E}"/>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8" name="直線コネクタ 227">
          <a:extLst>
            <a:ext uri="{FF2B5EF4-FFF2-40B4-BE49-F238E27FC236}">
              <a16:creationId xmlns:a16="http://schemas.microsoft.com/office/drawing/2014/main" id="{3E788062-BE7A-4837-A326-C650220857D7}"/>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9" name="テキスト ボックス 228">
          <a:extLst>
            <a:ext uri="{FF2B5EF4-FFF2-40B4-BE49-F238E27FC236}">
              <a16:creationId xmlns:a16="http://schemas.microsoft.com/office/drawing/2014/main" id="{827657F4-B631-48ED-BDEF-D0C3AA3D42D7}"/>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a:extLst>
            <a:ext uri="{FF2B5EF4-FFF2-40B4-BE49-F238E27FC236}">
              <a16:creationId xmlns:a16="http://schemas.microsoft.com/office/drawing/2014/main" id="{4B1C5E7D-83C3-4A57-938C-3D7E34C5E1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a:extLst>
            <a:ext uri="{FF2B5EF4-FFF2-40B4-BE49-F238E27FC236}">
              <a16:creationId xmlns:a16="http://schemas.microsoft.com/office/drawing/2014/main" id="{4890A970-FBFD-4365-AEEC-10DCCA240B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a:extLst>
            <a:ext uri="{FF2B5EF4-FFF2-40B4-BE49-F238E27FC236}">
              <a16:creationId xmlns:a16="http://schemas.microsoft.com/office/drawing/2014/main" id="{A93BB5CD-1649-41FD-83A4-0966A3F9A96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8708</xdr:rowOff>
    </xdr:from>
    <xdr:to>
      <xdr:col>54</xdr:col>
      <xdr:colOff>189865</xdr:colOff>
      <xdr:row>86</xdr:row>
      <xdr:rowOff>41366</xdr:rowOff>
    </xdr:to>
    <xdr:cxnSp macro="">
      <xdr:nvCxnSpPr>
        <xdr:cNvPr id="233" name="直線コネクタ 232">
          <a:extLst>
            <a:ext uri="{FF2B5EF4-FFF2-40B4-BE49-F238E27FC236}">
              <a16:creationId xmlns:a16="http://schemas.microsoft.com/office/drawing/2014/main" id="{457A825B-1FD9-44EE-B9C6-B6AAA3DFBA76}"/>
            </a:ext>
          </a:extLst>
        </xdr:cNvPr>
        <xdr:cNvCxnSpPr/>
      </xdr:nvCxnSpPr>
      <xdr:spPr>
        <a:xfrm flipV="1">
          <a:off x="10476865" y="13381808"/>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45193</xdr:rowOff>
    </xdr:from>
    <xdr:ext cx="469744" cy="259045"/>
    <xdr:sp macro="" textlink="">
      <xdr:nvSpPr>
        <xdr:cNvPr id="234" name="【福祉施設】&#10;一人当たり面積最小値テキスト">
          <a:extLst>
            <a:ext uri="{FF2B5EF4-FFF2-40B4-BE49-F238E27FC236}">
              <a16:creationId xmlns:a16="http://schemas.microsoft.com/office/drawing/2014/main" id="{942CA982-7995-42B2-930C-861504E4DB7A}"/>
            </a:ext>
          </a:extLst>
        </xdr:cNvPr>
        <xdr:cNvSpPr txBox="1"/>
      </xdr:nvSpPr>
      <xdr:spPr>
        <a:xfrm>
          <a:off x="10515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41366</xdr:rowOff>
    </xdr:from>
    <xdr:to>
      <xdr:col>55</xdr:col>
      <xdr:colOff>88900</xdr:colOff>
      <xdr:row>86</xdr:row>
      <xdr:rowOff>41366</xdr:rowOff>
    </xdr:to>
    <xdr:cxnSp macro="">
      <xdr:nvCxnSpPr>
        <xdr:cNvPr id="235" name="直線コネクタ 234">
          <a:extLst>
            <a:ext uri="{FF2B5EF4-FFF2-40B4-BE49-F238E27FC236}">
              <a16:creationId xmlns:a16="http://schemas.microsoft.com/office/drawing/2014/main" id="{F6F0C5EA-82AE-4C88-BA53-094018457FB0}"/>
            </a:ext>
          </a:extLst>
        </xdr:cNvPr>
        <xdr:cNvCxnSpPr/>
      </xdr:nvCxnSpPr>
      <xdr:spPr>
        <a:xfrm>
          <a:off x="10388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126835</xdr:rowOff>
    </xdr:from>
    <xdr:ext cx="469744" cy="259045"/>
    <xdr:sp macro="" textlink="">
      <xdr:nvSpPr>
        <xdr:cNvPr id="236" name="【福祉施設】&#10;一人当たり面積最大値テキスト">
          <a:extLst>
            <a:ext uri="{FF2B5EF4-FFF2-40B4-BE49-F238E27FC236}">
              <a16:creationId xmlns:a16="http://schemas.microsoft.com/office/drawing/2014/main" id="{C98A270B-40A8-486F-B157-7B325CE8D03A}"/>
            </a:ext>
          </a:extLst>
        </xdr:cNvPr>
        <xdr:cNvSpPr txBox="1"/>
      </xdr:nvSpPr>
      <xdr:spPr>
        <a:xfrm>
          <a:off x="10515600" y="13157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8708</xdr:rowOff>
    </xdr:from>
    <xdr:to>
      <xdr:col>55</xdr:col>
      <xdr:colOff>88900</xdr:colOff>
      <xdr:row>78</xdr:row>
      <xdr:rowOff>8708</xdr:rowOff>
    </xdr:to>
    <xdr:cxnSp macro="">
      <xdr:nvCxnSpPr>
        <xdr:cNvPr id="237" name="直線コネクタ 236">
          <a:extLst>
            <a:ext uri="{FF2B5EF4-FFF2-40B4-BE49-F238E27FC236}">
              <a16:creationId xmlns:a16="http://schemas.microsoft.com/office/drawing/2014/main" id="{90C3C7A6-F2ED-4346-BF6C-4349725C85F5}"/>
            </a:ext>
          </a:extLst>
        </xdr:cNvPr>
        <xdr:cNvCxnSpPr/>
      </xdr:nvCxnSpPr>
      <xdr:spPr>
        <a:xfrm>
          <a:off x="10388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34670</xdr:rowOff>
    </xdr:from>
    <xdr:ext cx="469744" cy="259045"/>
    <xdr:sp macro="" textlink="">
      <xdr:nvSpPr>
        <xdr:cNvPr id="238" name="【福祉施設】&#10;一人当たり面積平均値テキスト">
          <a:extLst>
            <a:ext uri="{FF2B5EF4-FFF2-40B4-BE49-F238E27FC236}">
              <a16:creationId xmlns:a16="http://schemas.microsoft.com/office/drawing/2014/main" id="{23B8DCDD-D793-4C51-9D6F-CEB8DCDBC7A9}"/>
            </a:ext>
          </a:extLst>
        </xdr:cNvPr>
        <xdr:cNvSpPr txBox="1"/>
      </xdr:nvSpPr>
      <xdr:spPr>
        <a:xfrm>
          <a:off x="10515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11793</xdr:rowOff>
    </xdr:from>
    <xdr:to>
      <xdr:col>55</xdr:col>
      <xdr:colOff>50800</xdr:colOff>
      <xdr:row>83</xdr:row>
      <xdr:rowOff>113393</xdr:rowOff>
    </xdr:to>
    <xdr:sp macro="" textlink="">
      <xdr:nvSpPr>
        <xdr:cNvPr id="239" name="フローチャート: 判断 238">
          <a:extLst>
            <a:ext uri="{FF2B5EF4-FFF2-40B4-BE49-F238E27FC236}">
              <a16:creationId xmlns:a16="http://schemas.microsoft.com/office/drawing/2014/main" id="{8FC5B1DD-6A74-4B4C-84EB-45EF6D67F6C7}"/>
            </a:ext>
          </a:extLst>
        </xdr:cNvPr>
        <xdr:cNvSpPr/>
      </xdr:nvSpPr>
      <xdr:spPr>
        <a:xfrm>
          <a:off x="10426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106499</xdr:rowOff>
    </xdr:from>
    <xdr:to>
      <xdr:col>50</xdr:col>
      <xdr:colOff>165100</xdr:colOff>
      <xdr:row>84</xdr:row>
      <xdr:rowOff>36649</xdr:rowOff>
    </xdr:to>
    <xdr:sp macro="" textlink="">
      <xdr:nvSpPr>
        <xdr:cNvPr id="240" name="フローチャート: 判断 239">
          <a:extLst>
            <a:ext uri="{FF2B5EF4-FFF2-40B4-BE49-F238E27FC236}">
              <a16:creationId xmlns:a16="http://schemas.microsoft.com/office/drawing/2014/main" id="{986D178C-AA90-4C60-A38D-12B1CD293503}"/>
            </a:ext>
          </a:extLst>
        </xdr:cNvPr>
        <xdr:cNvSpPr/>
      </xdr:nvSpPr>
      <xdr:spPr>
        <a:xfrm>
          <a:off x="9588500" y="1433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153851</xdr:rowOff>
    </xdr:from>
    <xdr:to>
      <xdr:col>46</xdr:col>
      <xdr:colOff>38100</xdr:colOff>
      <xdr:row>83</xdr:row>
      <xdr:rowOff>84001</xdr:rowOff>
    </xdr:to>
    <xdr:sp macro="" textlink="">
      <xdr:nvSpPr>
        <xdr:cNvPr id="241" name="フローチャート: 判断 240">
          <a:extLst>
            <a:ext uri="{FF2B5EF4-FFF2-40B4-BE49-F238E27FC236}">
              <a16:creationId xmlns:a16="http://schemas.microsoft.com/office/drawing/2014/main" id="{5D5B9E08-CDCF-4566-AA54-FF76C3D12D4C}"/>
            </a:ext>
          </a:extLst>
        </xdr:cNvPr>
        <xdr:cNvSpPr/>
      </xdr:nvSpPr>
      <xdr:spPr>
        <a:xfrm>
          <a:off x="8699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47716</xdr:rowOff>
    </xdr:from>
    <xdr:to>
      <xdr:col>41</xdr:col>
      <xdr:colOff>101600</xdr:colOff>
      <xdr:row>83</xdr:row>
      <xdr:rowOff>149316</xdr:rowOff>
    </xdr:to>
    <xdr:sp macro="" textlink="">
      <xdr:nvSpPr>
        <xdr:cNvPr id="242" name="フローチャート: 判断 241">
          <a:extLst>
            <a:ext uri="{FF2B5EF4-FFF2-40B4-BE49-F238E27FC236}">
              <a16:creationId xmlns:a16="http://schemas.microsoft.com/office/drawing/2014/main" id="{2AFBB975-FBD8-45D6-A28C-DAE08A75D7FA}"/>
            </a:ext>
          </a:extLst>
        </xdr:cNvPr>
        <xdr:cNvSpPr/>
      </xdr:nvSpPr>
      <xdr:spPr>
        <a:xfrm>
          <a:off x="781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243" name="フローチャート: 判断 242">
          <a:extLst>
            <a:ext uri="{FF2B5EF4-FFF2-40B4-BE49-F238E27FC236}">
              <a16:creationId xmlns:a16="http://schemas.microsoft.com/office/drawing/2014/main" id="{C1D3E996-E77B-4503-A03E-FB4022888352}"/>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0EC09C00-E5A3-4D21-916B-54F5249270D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145DDE73-00C4-4298-9DC0-665421AA69D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05244D0E-5411-4A73-883F-E7FB07D3311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ED3DC538-AB20-4BEE-9E12-DC0AF34E51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59734AE7-7721-4DF9-AEC8-46CF0F8C31E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249" name="楕円 248">
          <a:extLst>
            <a:ext uri="{FF2B5EF4-FFF2-40B4-BE49-F238E27FC236}">
              <a16:creationId xmlns:a16="http://schemas.microsoft.com/office/drawing/2014/main" id="{DC188F19-C32E-484B-8951-D7709FD1C2F8}"/>
            </a:ext>
          </a:extLst>
        </xdr:cNvPr>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250" name="【福祉施設】&#10;一人当たり面積該当値テキスト">
          <a:extLst>
            <a:ext uri="{FF2B5EF4-FFF2-40B4-BE49-F238E27FC236}">
              <a16:creationId xmlns:a16="http://schemas.microsoft.com/office/drawing/2014/main" id="{394428D6-9C18-46B7-A918-E23B05460844}"/>
            </a:ext>
          </a:extLst>
        </xdr:cNvPr>
        <xdr:cNvSpPr txBox="1"/>
      </xdr:nvSpPr>
      <xdr:spPr>
        <a:xfrm>
          <a:off x="10515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10161</xdr:rowOff>
    </xdr:from>
    <xdr:to>
      <xdr:col>50</xdr:col>
      <xdr:colOff>165100</xdr:colOff>
      <xdr:row>84</xdr:row>
      <xdr:rowOff>111761</xdr:rowOff>
    </xdr:to>
    <xdr:sp macro="" textlink="">
      <xdr:nvSpPr>
        <xdr:cNvPr id="251" name="楕円 250">
          <a:extLst>
            <a:ext uri="{FF2B5EF4-FFF2-40B4-BE49-F238E27FC236}">
              <a16:creationId xmlns:a16="http://schemas.microsoft.com/office/drawing/2014/main" id="{CDEF43D2-58F4-48BE-9620-2FD8022A3B6E}"/>
            </a:ext>
          </a:extLst>
        </xdr:cNvPr>
        <xdr:cNvSpPr/>
      </xdr:nvSpPr>
      <xdr:spPr>
        <a:xfrm>
          <a:off x="9588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60961</xdr:rowOff>
    </xdr:to>
    <xdr:cxnSp macro="">
      <xdr:nvCxnSpPr>
        <xdr:cNvPr id="252" name="直線コネクタ 251">
          <a:extLst>
            <a:ext uri="{FF2B5EF4-FFF2-40B4-BE49-F238E27FC236}">
              <a16:creationId xmlns:a16="http://schemas.microsoft.com/office/drawing/2014/main" id="{09D63158-A97B-404A-822B-A59D5ACA3091}"/>
            </a:ext>
          </a:extLst>
        </xdr:cNvPr>
        <xdr:cNvCxnSpPr/>
      </xdr:nvCxnSpPr>
      <xdr:spPr>
        <a:xfrm flipV="1">
          <a:off x="9639300" y="14456229"/>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113030</xdr:rowOff>
    </xdr:from>
    <xdr:to>
      <xdr:col>41</xdr:col>
      <xdr:colOff>101600</xdr:colOff>
      <xdr:row>86</xdr:row>
      <xdr:rowOff>43180</xdr:rowOff>
    </xdr:to>
    <xdr:sp macro="" textlink="">
      <xdr:nvSpPr>
        <xdr:cNvPr id="253" name="楕円 252">
          <a:extLst>
            <a:ext uri="{FF2B5EF4-FFF2-40B4-BE49-F238E27FC236}">
              <a16:creationId xmlns:a16="http://schemas.microsoft.com/office/drawing/2014/main" id="{0C0315AE-BD41-4B05-B8B0-45289248C252}"/>
            </a:ext>
          </a:extLst>
        </xdr:cNvPr>
        <xdr:cNvSpPr/>
      </xdr:nvSpPr>
      <xdr:spPr>
        <a:xfrm>
          <a:off x="7810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54" name="楕円 253">
          <a:extLst>
            <a:ext uri="{FF2B5EF4-FFF2-40B4-BE49-F238E27FC236}">
              <a16:creationId xmlns:a16="http://schemas.microsoft.com/office/drawing/2014/main" id="{6D516E23-B41C-428E-8A32-23A0F73423FF}"/>
            </a:ext>
          </a:extLst>
        </xdr:cNvPr>
        <xdr:cNvSpPr/>
      </xdr:nvSpPr>
      <xdr:spPr>
        <a:xfrm>
          <a:off x="6921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72389</xdr:rowOff>
    </xdr:from>
    <xdr:to>
      <xdr:col>41</xdr:col>
      <xdr:colOff>50800</xdr:colOff>
      <xdr:row>85</xdr:row>
      <xdr:rowOff>163830</xdr:rowOff>
    </xdr:to>
    <xdr:cxnSp macro="">
      <xdr:nvCxnSpPr>
        <xdr:cNvPr id="255" name="直線コネクタ 254">
          <a:extLst>
            <a:ext uri="{FF2B5EF4-FFF2-40B4-BE49-F238E27FC236}">
              <a16:creationId xmlns:a16="http://schemas.microsoft.com/office/drawing/2014/main" id="{1BE13702-FC0B-42BF-9CAA-03EF5672FCC0}"/>
            </a:ext>
          </a:extLst>
        </xdr:cNvPr>
        <xdr:cNvCxnSpPr/>
      </xdr:nvCxnSpPr>
      <xdr:spPr>
        <a:xfrm>
          <a:off x="6972300" y="14302739"/>
          <a:ext cx="8890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53176</xdr:rowOff>
    </xdr:from>
    <xdr:ext cx="469744" cy="259045"/>
    <xdr:sp macro="" textlink="">
      <xdr:nvSpPr>
        <xdr:cNvPr id="256" name="n_1aveValue【福祉施設】&#10;一人当たり面積">
          <a:extLst>
            <a:ext uri="{FF2B5EF4-FFF2-40B4-BE49-F238E27FC236}">
              <a16:creationId xmlns:a16="http://schemas.microsoft.com/office/drawing/2014/main" id="{BDEEFA1E-D1EB-4916-8A56-8699C958C0A0}"/>
            </a:ext>
          </a:extLst>
        </xdr:cNvPr>
        <xdr:cNvSpPr txBox="1"/>
      </xdr:nvSpPr>
      <xdr:spPr>
        <a:xfrm>
          <a:off x="9391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100528</xdr:rowOff>
    </xdr:from>
    <xdr:ext cx="469744" cy="259045"/>
    <xdr:sp macro="" textlink="">
      <xdr:nvSpPr>
        <xdr:cNvPr id="257" name="n_2aveValue【福祉施設】&#10;一人当たり面積">
          <a:extLst>
            <a:ext uri="{FF2B5EF4-FFF2-40B4-BE49-F238E27FC236}">
              <a16:creationId xmlns:a16="http://schemas.microsoft.com/office/drawing/2014/main" id="{F322D3A0-03B7-4CAC-8E43-0DBBE18C7CF9}"/>
            </a:ext>
          </a:extLst>
        </xdr:cNvPr>
        <xdr:cNvSpPr txBox="1"/>
      </xdr:nvSpPr>
      <xdr:spPr>
        <a:xfrm>
          <a:off x="8515427" y="1398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165843</xdr:rowOff>
    </xdr:from>
    <xdr:ext cx="469744" cy="259045"/>
    <xdr:sp macro="" textlink="">
      <xdr:nvSpPr>
        <xdr:cNvPr id="258" name="n_3aveValue【福祉施設】&#10;一人当たり面積">
          <a:extLst>
            <a:ext uri="{FF2B5EF4-FFF2-40B4-BE49-F238E27FC236}">
              <a16:creationId xmlns:a16="http://schemas.microsoft.com/office/drawing/2014/main" id="{FF72F7CD-123B-4F0C-B8D9-B226ABAB1245}"/>
            </a:ext>
          </a:extLst>
        </xdr:cNvPr>
        <xdr:cNvSpPr txBox="1"/>
      </xdr:nvSpPr>
      <xdr:spPr>
        <a:xfrm>
          <a:off x="7626427" y="140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57166</xdr:rowOff>
    </xdr:from>
    <xdr:ext cx="469744" cy="259045"/>
    <xdr:sp macro="" textlink="">
      <xdr:nvSpPr>
        <xdr:cNvPr id="259" name="n_4aveValue【福祉施設】&#10;一人当たり面積">
          <a:extLst>
            <a:ext uri="{FF2B5EF4-FFF2-40B4-BE49-F238E27FC236}">
              <a16:creationId xmlns:a16="http://schemas.microsoft.com/office/drawing/2014/main" id="{A73A1FC5-D475-4CCD-ADAD-29A40A3AFFDF}"/>
            </a:ext>
          </a:extLst>
        </xdr:cNvPr>
        <xdr:cNvSpPr txBox="1"/>
      </xdr:nvSpPr>
      <xdr:spPr>
        <a:xfrm>
          <a:off x="6737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102888</xdr:rowOff>
    </xdr:from>
    <xdr:ext cx="469744" cy="259045"/>
    <xdr:sp macro="" textlink="">
      <xdr:nvSpPr>
        <xdr:cNvPr id="260" name="n_1mainValue【福祉施設】&#10;一人当たり面積">
          <a:extLst>
            <a:ext uri="{FF2B5EF4-FFF2-40B4-BE49-F238E27FC236}">
              <a16:creationId xmlns:a16="http://schemas.microsoft.com/office/drawing/2014/main" id="{EAD2CA49-453B-4DAF-8387-6C157B49EA14}"/>
            </a:ext>
          </a:extLst>
        </xdr:cNvPr>
        <xdr:cNvSpPr txBox="1"/>
      </xdr:nvSpPr>
      <xdr:spPr>
        <a:xfrm>
          <a:off x="93917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34307</xdr:rowOff>
    </xdr:from>
    <xdr:ext cx="469744" cy="259045"/>
    <xdr:sp macro="" textlink="">
      <xdr:nvSpPr>
        <xdr:cNvPr id="261" name="n_3mainValue【福祉施設】&#10;一人当たり面積">
          <a:extLst>
            <a:ext uri="{FF2B5EF4-FFF2-40B4-BE49-F238E27FC236}">
              <a16:creationId xmlns:a16="http://schemas.microsoft.com/office/drawing/2014/main" id="{8BCB1FAF-9748-4759-9E7A-E141F45EE156}"/>
            </a:ext>
          </a:extLst>
        </xdr:cNvPr>
        <xdr:cNvSpPr txBox="1"/>
      </xdr:nvSpPr>
      <xdr:spPr>
        <a:xfrm>
          <a:off x="7626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62" name="n_4mainValue【福祉施設】&#10;一人当たり面積">
          <a:extLst>
            <a:ext uri="{FF2B5EF4-FFF2-40B4-BE49-F238E27FC236}">
              <a16:creationId xmlns:a16="http://schemas.microsoft.com/office/drawing/2014/main" id="{F50D2F53-EC41-482D-A52E-B43A6BD3D05F}"/>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3" name="正方形/長方形 262">
          <a:extLst>
            <a:ext uri="{FF2B5EF4-FFF2-40B4-BE49-F238E27FC236}">
              <a16:creationId xmlns:a16="http://schemas.microsoft.com/office/drawing/2014/main" id="{E487FC09-32B9-4534-9A6A-DB2DDD376A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4" name="正方形/長方形 263">
          <a:extLst>
            <a:ext uri="{FF2B5EF4-FFF2-40B4-BE49-F238E27FC236}">
              <a16:creationId xmlns:a16="http://schemas.microsoft.com/office/drawing/2014/main" id="{8862BD80-EAD8-40A2-86D6-3573276F9D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5" name="正方形/長方形 264">
          <a:extLst>
            <a:ext uri="{FF2B5EF4-FFF2-40B4-BE49-F238E27FC236}">
              <a16:creationId xmlns:a16="http://schemas.microsoft.com/office/drawing/2014/main" id="{7EB86D93-F0F4-4EC7-BC1C-CF31EF2A8C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6" name="正方形/長方形 265">
          <a:extLst>
            <a:ext uri="{FF2B5EF4-FFF2-40B4-BE49-F238E27FC236}">
              <a16:creationId xmlns:a16="http://schemas.microsoft.com/office/drawing/2014/main" id="{72301BD7-C3A7-4ECF-B490-4AE6F50C66E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7" name="正方形/長方形 266">
          <a:extLst>
            <a:ext uri="{FF2B5EF4-FFF2-40B4-BE49-F238E27FC236}">
              <a16:creationId xmlns:a16="http://schemas.microsoft.com/office/drawing/2014/main" id="{2BED7F69-6515-4574-B12E-AFB1D72BD03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8" name="正方形/長方形 267">
          <a:extLst>
            <a:ext uri="{FF2B5EF4-FFF2-40B4-BE49-F238E27FC236}">
              <a16:creationId xmlns:a16="http://schemas.microsoft.com/office/drawing/2014/main" id="{9E12D5C6-DEAB-4783-AF82-F41CD22C26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9" name="正方形/長方形 268">
          <a:extLst>
            <a:ext uri="{FF2B5EF4-FFF2-40B4-BE49-F238E27FC236}">
              <a16:creationId xmlns:a16="http://schemas.microsoft.com/office/drawing/2014/main" id="{7484559F-02F3-4546-B781-952C732C1A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0" name="正方形/長方形 269">
          <a:extLst>
            <a:ext uri="{FF2B5EF4-FFF2-40B4-BE49-F238E27FC236}">
              <a16:creationId xmlns:a16="http://schemas.microsoft.com/office/drawing/2014/main" id="{24F94604-070B-4715-B0CD-9F5EA2E104C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1" name="テキスト ボックス 270">
          <a:extLst>
            <a:ext uri="{FF2B5EF4-FFF2-40B4-BE49-F238E27FC236}">
              <a16:creationId xmlns:a16="http://schemas.microsoft.com/office/drawing/2014/main" id="{57960B24-617E-4ACE-B099-9549AA56C36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2" name="直線コネクタ 271">
          <a:extLst>
            <a:ext uri="{FF2B5EF4-FFF2-40B4-BE49-F238E27FC236}">
              <a16:creationId xmlns:a16="http://schemas.microsoft.com/office/drawing/2014/main" id="{B77391F4-1171-4011-9C09-F647C40C98E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3" name="テキスト ボックス 272">
          <a:extLst>
            <a:ext uri="{FF2B5EF4-FFF2-40B4-BE49-F238E27FC236}">
              <a16:creationId xmlns:a16="http://schemas.microsoft.com/office/drawing/2014/main" id="{7170F812-0DD6-4F92-B12B-963AE9CAE09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74" name="直線コネクタ 273">
          <a:extLst>
            <a:ext uri="{FF2B5EF4-FFF2-40B4-BE49-F238E27FC236}">
              <a16:creationId xmlns:a16="http://schemas.microsoft.com/office/drawing/2014/main" id="{523E6B36-B5A2-4571-AA9F-E9B9E8F97F14}"/>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75" name="テキスト ボックス 274">
          <a:extLst>
            <a:ext uri="{FF2B5EF4-FFF2-40B4-BE49-F238E27FC236}">
              <a16:creationId xmlns:a16="http://schemas.microsoft.com/office/drawing/2014/main" id="{42540630-DB5E-47D2-B81D-A4447276F15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6" name="直線コネクタ 275">
          <a:extLst>
            <a:ext uri="{FF2B5EF4-FFF2-40B4-BE49-F238E27FC236}">
              <a16:creationId xmlns:a16="http://schemas.microsoft.com/office/drawing/2014/main" id="{6FF71387-E88A-4262-8912-E2CB87F62ECE}"/>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7" name="テキスト ボックス 276">
          <a:extLst>
            <a:ext uri="{FF2B5EF4-FFF2-40B4-BE49-F238E27FC236}">
              <a16:creationId xmlns:a16="http://schemas.microsoft.com/office/drawing/2014/main" id="{D83F2CCC-854A-42EF-B1C3-006D6B5C5E0E}"/>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8" name="直線コネクタ 277">
          <a:extLst>
            <a:ext uri="{FF2B5EF4-FFF2-40B4-BE49-F238E27FC236}">
              <a16:creationId xmlns:a16="http://schemas.microsoft.com/office/drawing/2014/main" id="{8D7F09BE-42FE-4DBA-9C3A-EEF16972F356}"/>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9" name="テキスト ボックス 278">
          <a:extLst>
            <a:ext uri="{FF2B5EF4-FFF2-40B4-BE49-F238E27FC236}">
              <a16:creationId xmlns:a16="http://schemas.microsoft.com/office/drawing/2014/main" id="{CE4CFD32-99A3-4F9D-A293-209B3E9B661D}"/>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80" name="直線コネクタ 279">
          <a:extLst>
            <a:ext uri="{FF2B5EF4-FFF2-40B4-BE49-F238E27FC236}">
              <a16:creationId xmlns:a16="http://schemas.microsoft.com/office/drawing/2014/main" id="{21DCBECB-2376-4834-BDD0-F4E14EA6B237}"/>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81" name="テキスト ボックス 280">
          <a:extLst>
            <a:ext uri="{FF2B5EF4-FFF2-40B4-BE49-F238E27FC236}">
              <a16:creationId xmlns:a16="http://schemas.microsoft.com/office/drawing/2014/main" id="{206A1F03-1CD8-4C2A-9BC1-62BE33C441D9}"/>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82" name="直線コネクタ 281">
          <a:extLst>
            <a:ext uri="{FF2B5EF4-FFF2-40B4-BE49-F238E27FC236}">
              <a16:creationId xmlns:a16="http://schemas.microsoft.com/office/drawing/2014/main" id="{B0E42B41-70EF-4CB9-90EA-D846F110D31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3" name="テキスト ボックス 282">
          <a:extLst>
            <a:ext uri="{FF2B5EF4-FFF2-40B4-BE49-F238E27FC236}">
              <a16:creationId xmlns:a16="http://schemas.microsoft.com/office/drawing/2014/main" id="{72F1DDDB-3457-406A-BB6E-C1C337433E3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4" name="【市民会館】&#10;有形固定資産減価償却率グラフ枠">
          <a:extLst>
            <a:ext uri="{FF2B5EF4-FFF2-40B4-BE49-F238E27FC236}">
              <a16:creationId xmlns:a16="http://schemas.microsoft.com/office/drawing/2014/main" id="{83904530-E323-41D7-8D72-BBD7601200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62485</xdr:rowOff>
    </xdr:from>
    <xdr:to>
      <xdr:col>24</xdr:col>
      <xdr:colOff>62865</xdr:colOff>
      <xdr:row>108</xdr:row>
      <xdr:rowOff>96774</xdr:rowOff>
    </xdr:to>
    <xdr:cxnSp macro="">
      <xdr:nvCxnSpPr>
        <xdr:cNvPr id="285" name="直線コネクタ 284">
          <a:extLst>
            <a:ext uri="{FF2B5EF4-FFF2-40B4-BE49-F238E27FC236}">
              <a16:creationId xmlns:a16="http://schemas.microsoft.com/office/drawing/2014/main" id="{F56C3949-7749-44C3-BDEB-D90EAD1C1814}"/>
            </a:ext>
          </a:extLst>
        </xdr:cNvPr>
        <xdr:cNvCxnSpPr/>
      </xdr:nvCxnSpPr>
      <xdr:spPr>
        <a:xfrm flipV="1">
          <a:off x="4634865" y="17378935"/>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100601</xdr:rowOff>
    </xdr:from>
    <xdr:ext cx="405111" cy="259045"/>
    <xdr:sp macro="" textlink="">
      <xdr:nvSpPr>
        <xdr:cNvPr id="286" name="【市民会館】&#10;有形固定資産減価償却率最小値テキスト">
          <a:extLst>
            <a:ext uri="{FF2B5EF4-FFF2-40B4-BE49-F238E27FC236}">
              <a16:creationId xmlns:a16="http://schemas.microsoft.com/office/drawing/2014/main" id="{E60EFAEF-945A-4DA7-BDE8-9EBC4CA9DB61}"/>
            </a:ext>
          </a:extLst>
        </xdr:cNvPr>
        <xdr:cNvSpPr txBox="1"/>
      </xdr:nvSpPr>
      <xdr:spPr>
        <a:xfrm>
          <a:off x="4673600" y="1861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96774</xdr:rowOff>
    </xdr:from>
    <xdr:to>
      <xdr:col>24</xdr:col>
      <xdr:colOff>152400</xdr:colOff>
      <xdr:row>108</xdr:row>
      <xdr:rowOff>96774</xdr:rowOff>
    </xdr:to>
    <xdr:cxnSp macro="">
      <xdr:nvCxnSpPr>
        <xdr:cNvPr id="287" name="直線コネクタ 286">
          <a:extLst>
            <a:ext uri="{FF2B5EF4-FFF2-40B4-BE49-F238E27FC236}">
              <a16:creationId xmlns:a16="http://schemas.microsoft.com/office/drawing/2014/main" id="{C1C41E42-2B9D-4AF0-87B1-18B4382A26E3}"/>
            </a:ext>
          </a:extLst>
        </xdr:cNvPr>
        <xdr:cNvCxnSpPr/>
      </xdr:nvCxnSpPr>
      <xdr:spPr>
        <a:xfrm>
          <a:off x="4546600" y="1861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9162</xdr:rowOff>
    </xdr:from>
    <xdr:ext cx="405111" cy="259045"/>
    <xdr:sp macro="" textlink="">
      <xdr:nvSpPr>
        <xdr:cNvPr id="288" name="【市民会館】&#10;有形固定資産減価償却率最大値テキスト">
          <a:extLst>
            <a:ext uri="{FF2B5EF4-FFF2-40B4-BE49-F238E27FC236}">
              <a16:creationId xmlns:a16="http://schemas.microsoft.com/office/drawing/2014/main" id="{C8E2921D-4B0D-41DD-ABB0-7C412D70D022}"/>
            </a:ext>
          </a:extLst>
        </xdr:cNvPr>
        <xdr:cNvSpPr txBox="1"/>
      </xdr:nvSpPr>
      <xdr:spPr>
        <a:xfrm>
          <a:off x="4673600" y="1715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62485</xdr:rowOff>
    </xdr:from>
    <xdr:to>
      <xdr:col>24</xdr:col>
      <xdr:colOff>152400</xdr:colOff>
      <xdr:row>101</xdr:row>
      <xdr:rowOff>62485</xdr:rowOff>
    </xdr:to>
    <xdr:cxnSp macro="">
      <xdr:nvCxnSpPr>
        <xdr:cNvPr id="289" name="直線コネクタ 288">
          <a:extLst>
            <a:ext uri="{FF2B5EF4-FFF2-40B4-BE49-F238E27FC236}">
              <a16:creationId xmlns:a16="http://schemas.microsoft.com/office/drawing/2014/main" id="{6222735D-5E3A-41FC-80C9-FE5BAA9D5A05}"/>
            </a:ext>
          </a:extLst>
        </xdr:cNvPr>
        <xdr:cNvCxnSpPr/>
      </xdr:nvCxnSpPr>
      <xdr:spPr>
        <a:xfrm>
          <a:off x="4546600" y="1737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115840</xdr:rowOff>
    </xdr:from>
    <xdr:ext cx="405111" cy="259045"/>
    <xdr:sp macro="" textlink="">
      <xdr:nvSpPr>
        <xdr:cNvPr id="290" name="【市民会館】&#10;有形固定資産減価償却率平均値テキスト">
          <a:extLst>
            <a:ext uri="{FF2B5EF4-FFF2-40B4-BE49-F238E27FC236}">
              <a16:creationId xmlns:a16="http://schemas.microsoft.com/office/drawing/2014/main" id="{022FD312-0D58-45BE-8041-FA0E3E305F07}"/>
            </a:ext>
          </a:extLst>
        </xdr:cNvPr>
        <xdr:cNvSpPr txBox="1"/>
      </xdr:nvSpPr>
      <xdr:spPr>
        <a:xfrm>
          <a:off x="4673600" y="179466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137413</xdr:rowOff>
    </xdr:from>
    <xdr:to>
      <xdr:col>24</xdr:col>
      <xdr:colOff>114300</xdr:colOff>
      <xdr:row>105</xdr:row>
      <xdr:rowOff>67563</xdr:rowOff>
    </xdr:to>
    <xdr:sp macro="" textlink="">
      <xdr:nvSpPr>
        <xdr:cNvPr id="291" name="フローチャート: 判断 290">
          <a:extLst>
            <a:ext uri="{FF2B5EF4-FFF2-40B4-BE49-F238E27FC236}">
              <a16:creationId xmlns:a16="http://schemas.microsoft.com/office/drawing/2014/main" id="{B5428261-87AB-4AE4-A6A5-81872136C351}"/>
            </a:ext>
          </a:extLst>
        </xdr:cNvPr>
        <xdr:cNvSpPr/>
      </xdr:nvSpPr>
      <xdr:spPr>
        <a:xfrm>
          <a:off x="4584700" y="1796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91694</xdr:rowOff>
    </xdr:from>
    <xdr:to>
      <xdr:col>20</xdr:col>
      <xdr:colOff>38100</xdr:colOff>
      <xdr:row>105</xdr:row>
      <xdr:rowOff>21844</xdr:rowOff>
    </xdr:to>
    <xdr:sp macro="" textlink="">
      <xdr:nvSpPr>
        <xdr:cNvPr id="292" name="フローチャート: 判断 291">
          <a:extLst>
            <a:ext uri="{FF2B5EF4-FFF2-40B4-BE49-F238E27FC236}">
              <a16:creationId xmlns:a16="http://schemas.microsoft.com/office/drawing/2014/main" id="{593E8E72-0484-4956-B84E-12D40820AF23}"/>
            </a:ext>
          </a:extLst>
        </xdr:cNvPr>
        <xdr:cNvSpPr/>
      </xdr:nvSpPr>
      <xdr:spPr>
        <a:xfrm>
          <a:off x="3746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293" name="フローチャート: 判断 292">
          <a:extLst>
            <a:ext uri="{FF2B5EF4-FFF2-40B4-BE49-F238E27FC236}">
              <a16:creationId xmlns:a16="http://schemas.microsoft.com/office/drawing/2014/main" id="{4A561689-5EC5-4231-81CF-768136DED562}"/>
            </a:ext>
          </a:extLst>
        </xdr:cNvPr>
        <xdr:cNvSpPr/>
      </xdr:nvSpPr>
      <xdr:spPr>
        <a:xfrm>
          <a:off x="2857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141987</xdr:rowOff>
    </xdr:from>
    <xdr:to>
      <xdr:col>10</xdr:col>
      <xdr:colOff>165100</xdr:colOff>
      <xdr:row>105</xdr:row>
      <xdr:rowOff>72137</xdr:rowOff>
    </xdr:to>
    <xdr:sp macro="" textlink="">
      <xdr:nvSpPr>
        <xdr:cNvPr id="294" name="フローチャート: 判断 293">
          <a:extLst>
            <a:ext uri="{FF2B5EF4-FFF2-40B4-BE49-F238E27FC236}">
              <a16:creationId xmlns:a16="http://schemas.microsoft.com/office/drawing/2014/main" id="{DFA3175F-8371-4985-9962-59693F745314}"/>
            </a:ext>
          </a:extLst>
        </xdr:cNvPr>
        <xdr:cNvSpPr/>
      </xdr:nvSpPr>
      <xdr:spPr>
        <a:xfrm>
          <a:off x="1968500" y="1797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64263</xdr:rowOff>
    </xdr:from>
    <xdr:to>
      <xdr:col>6</xdr:col>
      <xdr:colOff>38100</xdr:colOff>
      <xdr:row>103</xdr:row>
      <xdr:rowOff>165863</xdr:rowOff>
    </xdr:to>
    <xdr:sp macro="" textlink="">
      <xdr:nvSpPr>
        <xdr:cNvPr id="295" name="フローチャート: 判断 294">
          <a:extLst>
            <a:ext uri="{FF2B5EF4-FFF2-40B4-BE49-F238E27FC236}">
              <a16:creationId xmlns:a16="http://schemas.microsoft.com/office/drawing/2014/main" id="{07F6F365-4E1A-4096-880A-F4DD4FD20F49}"/>
            </a:ext>
          </a:extLst>
        </xdr:cNvPr>
        <xdr:cNvSpPr/>
      </xdr:nvSpPr>
      <xdr:spPr>
        <a:xfrm>
          <a:off x="1079500" y="1772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6" name="テキスト ボックス 295">
          <a:extLst>
            <a:ext uri="{FF2B5EF4-FFF2-40B4-BE49-F238E27FC236}">
              <a16:creationId xmlns:a16="http://schemas.microsoft.com/office/drawing/2014/main" id="{86468323-00DE-49CA-9EDB-BA5282D0682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7" name="テキスト ボックス 296">
          <a:extLst>
            <a:ext uri="{FF2B5EF4-FFF2-40B4-BE49-F238E27FC236}">
              <a16:creationId xmlns:a16="http://schemas.microsoft.com/office/drawing/2014/main" id="{B5BFBEDC-86FA-4DE8-A740-0AA9F5283EA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8" name="テキスト ボックス 297">
          <a:extLst>
            <a:ext uri="{FF2B5EF4-FFF2-40B4-BE49-F238E27FC236}">
              <a16:creationId xmlns:a16="http://schemas.microsoft.com/office/drawing/2014/main" id="{E65AC417-285D-483E-B648-0214F498B0A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9" name="テキスト ボックス 298">
          <a:extLst>
            <a:ext uri="{FF2B5EF4-FFF2-40B4-BE49-F238E27FC236}">
              <a16:creationId xmlns:a16="http://schemas.microsoft.com/office/drawing/2014/main" id="{BB73B2CD-23CE-4464-AEB0-5CD6309CEAA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0" name="テキスト ボックス 299">
          <a:extLst>
            <a:ext uri="{FF2B5EF4-FFF2-40B4-BE49-F238E27FC236}">
              <a16:creationId xmlns:a16="http://schemas.microsoft.com/office/drawing/2014/main" id="{5FC2FC42-9BA5-4CCD-A0DE-0C473C414B6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11685</xdr:rowOff>
    </xdr:from>
    <xdr:to>
      <xdr:col>24</xdr:col>
      <xdr:colOff>114300</xdr:colOff>
      <xdr:row>101</xdr:row>
      <xdr:rowOff>113285</xdr:rowOff>
    </xdr:to>
    <xdr:sp macro="" textlink="">
      <xdr:nvSpPr>
        <xdr:cNvPr id="301" name="楕円 300">
          <a:extLst>
            <a:ext uri="{FF2B5EF4-FFF2-40B4-BE49-F238E27FC236}">
              <a16:creationId xmlns:a16="http://schemas.microsoft.com/office/drawing/2014/main" id="{481B7DAD-37A0-46FA-B1FC-07B0DAA74DC7}"/>
            </a:ext>
          </a:extLst>
        </xdr:cNvPr>
        <xdr:cNvSpPr/>
      </xdr:nvSpPr>
      <xdr:spPr>
        <a:xfrm>
          <a:off x="4584700" y="173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136162</xdr:rowOff>
    </xdr:from>
    <xdr:ext cx="405111" cy="259045"/>
    <xdr:sp macro="" textlink="">
      <xdr:nvSpPr>
        <xdr:cNvPr id="302" name="【市民会館】&#10;有形固定資産減価償却率該当値テキスト">
          <a:extLst>
            <a:ext uri="{FF2B5EF4-FFF2-40B4-BE49-F238E27FC236}">
              <a16:creationId xmlns:a16="http://schemas.microsoft.com/office/drawing/2014/main" id="{77019188-3FFE-45C6-8780-DB00E47EFA5B}"/>
            </a:ext>
          </a:extLst>
        </xdr:cNvPr>
        <xdr:cNvSpPr txBox="1"/>
      </xdr:nvSpPr>
      <xdr:spPr>
        <a:xfrm>
          <a:off x="4673600" y="17281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155702</xdr:rowOff>
    </xdr:from>
    <xdr:to>
      <xdr:col>20</xdr:col>
      <xdr:colOff>38100</xdr:colOff>
      <xdr:row>101</xdr:row>
      <xdr:rowOff>85852</xdr:rowOff>
    </xdr:to>
    <xdr:sp macro="" textlink="">
      <xdr:nvSpPr>
        <xdr:cNvPr id="303" name="楕円 302">
          <a:extLst>
            <a:ext uri="{FF2B5EF4-FFF2-40B4-BE49-F238E27FC236}">
              <a16:creationId xmlns:a16="http://schemas.microsoft.com/office/drawing/2014/main" id="{8F117C52-2BBA-4197-AE02-7834BCF62F6E}"/>
            </a:ext>
          </a:extLst>
        </xdr:cNvPr>
        <xdr:cNvSpPr/>
      </xdr:nvSpPr>
      <xdr:spPr>
        <a:xfrm>
          <a:off x="3746500" y="1730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35052</xdr:rowOff>
    </xdr:from>
    <xdr:to>
      <xdr:col>24</xdr:col>
      <xdr:colOff>63500</xdr:colOff>
      <xdr:row>101</xdr:row>
      <xdr:rowOff>62485</xdr:rowOff>
    </xdr:to>
    <xdr:cxnSp macro="">
      <xdr:nvCxnSpPr>
        <xdr:cNvPr id="304" name="直線コネクタ 303">
          <a:extLst>
            <a:ext uri="{FF2B5EF4-FFF2-40B4-BE49-F238E27FC236}">
              <a16:creationId xmlns:a16="http://schemas.microsoft.com/office/drawing/2014/main" id="{17C16595-3DFB-4A51-AE4F-A3CA59F3ABF6}"/>
            </a:ext>
          </a:extLst>
        </xdr:cNvPr>
        <xdr:cNvCxnSpPr/>
      </xdr:nvCxnSpPr>
      <xdr:spPr>
        <a:xfrm>
          <a:off x="3797300" y="1735150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23113</xdr:rowOff>
    </xdr:from>
    <xdr:to>
      <xdr:col>10</xdr:col>
      <xdr:colOff>165100</xdr:colOff>
      <xdr:row>103</xdr:row>
      <xdr:rowOff>124713</xdr:rowOff>
    </xdr:to>
    <xdr:sp macro="" textlink="">
      <xdr:nvSpPr>
        <xdr:cNvPr id="305" name="楕円 304">
          <a:extLst>
            <a:ext uri="{FF2B5EF4-FFF2-40B4-BE49-F238E27FC236}">
              <a16:creationId xmlns:a16="http://schemas.microsoft.com/office/drawing/2014/main" id="{67980C9C-AB73-46A5-9D77-63E2432B25DA}"/>
            </a:ext>
          </a:extLst>
        </xdr:cNvPr>
        <xdr:cNvSpPr/>
      </xdr:nvSpPr>
      <xdr:spPr>
        <a:xfrm>
          <a:off x="1968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144272</xdr:rowOff>
    </xdr:from>
    <xdr:to>
      <xdr:col>6</xdr:col>
      <xdr:colOff>38100</xdr:colOff>
      <xdr:row>103</xdr:row>
      <xdr:rowOff>74422</xdr:rowOff>
    </xdr:to>
    <xdr:sp macro="" textlink="">
      <xdr:nvSpPr>
        <xdr:cNvPr id="306" name="楕円 305">
          <a:extLst>
            <a:ext uri="{FF2B5EF4-FFF2-40B4-BE49-F238E27FC236}">
              <a16:creationId xmlns:a16="http://schemas.microsoft.com/office/drawing/2014/main" id="{A94FE0F7-898E-406F-B5E8-73EEE3FB0B3F}"/>
            </a:ext>
          </a:extLst>
        </xdr:cNvPr>
        <xdr:cNvSpPr/>
      </xdr:nvSpPr>
      <xdr:spPr>
        <a:xfrm>
          <a:off x="1079500" y="176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23622</xdr:rowOff>
    </xdr:from>
    <xdr:to>
      <xdr:col>10</xdr:col>
      <xdr:colOff>114300</xdr:colOff>
      <xdr:row>103</xdr:row>
      <xdr:rowOff>73913</xdr:rowOff>
    </xdr:to>
    <xdr:cxnSp macro="">
      <xdr:nvCxnSpPr>
        <xdr:cNvPr id="307" name="直線コネクタ 306">
          <a:extLst>
            <a:ext uri="{FF2B5EF4-FFF2-40B4-BE49-F238E27FC236}">
              <a16:creationId xmlns:a16="http://schemas.microsoft.com/office/drawing/2014/main" id="{1BBC1447-303E-4365-AF5E-98983710C80B}"/>
            </a:ext>
          </a:extLst>
        </xdr:cNvPr>
        <xdr:cNvCxnSpPr/>
      </xdr:nvCxnSpPr>
      <xdr:spPr>
        <a:xfrm>
          <a:off x="1130300" y="176829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12971</xdr:rowOff>
    </xdr:from>
    <xdr:ext cx="405111" cy="259045"/>
    <xdr:sp macro="" textlink="">
      <xdr:nvSpPr>
        <xdr:cNvPr id="308" name="n_1aveValue【市民会館】&#10;有形固定資産減価償却率">
          <a:extLst>
            <a:ext uri="{FF2B5EF4-FFF2-40B4-BE49-F238E27FC236}">
              <a16:creationId xmlns:a16="http://schemas.microsoft.com/office/drawing/2014/main" id="{EFE4C56A-D879-42D0-A3AC-67A6D4C44BCC}"/>
            </a:ext>
          </a:extLst>
        </xdr:cNvPr>
        <xdr:cNvSpPr txBox="1"/>
      </xdr:nvSpPr>
      <xdr:spPr>
        <a:xfrm>
          <a:off x="35820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166388</xdr:rowOff>
    </xdr:from>
    <xdr:ext cx="405111" cy="259045"/>
    <xdr:sp macro="" textlink="">
      <xdr:nvSpPr>
        <xdr:cNvPr id="309" name="n_2aveValue【市民会館】&#10;有形固定資産減価償却率">
          <a:extLst>
            <a:ext uri="{FF2B5EF4-FFF2-40B4-BE49-F238E27FC236}">
              <a16:creationId xmlns:a16="http://schemas.microsoft.com/office/drawing/2014/main" id="{807FF9CC-73F3-4AFF-A047-02B789E96EFC}"/>
            </a:ext>
          </a:extLst>
        </xdr:cNvPr>
        <xdr:cNvSpPr txBox="1"/>
      </xdr:nvSpPr>
      <xdr:spPr>
        <a:xfrm>
          <a:off x="2705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63264</xdr:rowOff>
    </xdr:from>
    <xdr:ext cx="405111" cy="259045"/>
    <xdr:sp macro="" textlink="">
      <xdr:nvSpPr>
        <xdr:cNvPr id="310" name="n_3aveValue【市民会館】&#10;有形固定資産減価償却率">
          <a:extLst>
            <a:ext uri="{FF2B5EF4-FFF2-40B4-BE49-F238E27FC236}">
              <a16:creationId xmlns:a16="http://schemas.microsoft.com/office/drawing/2014/main" id="{61B98156-FC23-4A54-9928-D7713C684093}"/>
            </a:ext>
          </a:extLst>
        </xdr:cNvPr>
        <xdr:cNvSpPr txBox="1"/>
      </xdr:nvSpPr>
      <xdr:spPr>
        <a:xfrm>
          <a:off x="1816744"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156990</xdr:rowOff>
    </xdr:from>
    <xdr:ext cx="405111" cy="259045"/>
    <xdr:sp macro="" textlink="">
      <xdr:nvSpPr>
        <xdr:cNvPr id="311" name="n_4aveValue【市民会館】&#10;有形固定資産減価償却率">
          <a:extLst>
            <a:ext uri="{FF2B5EF4-FFF2-40B4-BE49-F238E27FC236}">
              <a16:creationId xmlns:a16="http://schemas.microsoft.com/office/drawing/2014/main" id="{40627D18-62DB-470F-A912-600057E0C923}"/>
            </a:ext>
          </a:extLst>
        </xdr:cNvPr>
        <xdr:cNvSpPr txBox="1"/>
      </xdr:nvSpPr>
      <xdr:spPr>
        <a:xfrm>
          <a:off x="927744" y="17816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102379</xdr:rowOff>
    </xdr:from>
    <xdr:ext cx="405111" cy="259045"/>
    <xdr:sp macro="" textlink="">
      <xdr:nvSpPr>
        <xdr:cNvPr id="312" name="n_1mainValue【市民会館】&#10;有形固定資産減価償却率">
          <a:extLst>
            <a:ext uri="{FF2B5EF4-FFF2-40B4-BE49-F238E27FC236}">
              <a16:creationId xmlns:a16="http://schemas.microsoft.com/office/drawing/2014/main" id="{51178D8F-3A47-467C-AB8A-6492386D1A2B}"/>
            </a:ext>
          </a:extLst>
        </xdr:cNvPr>
        <xdr:cNvSpPr txBox="1"/>
      </xdr:nvSpPr>
      <xdr:spPr>
        <a:xfrm>
          <a:off x="3582044" y="1707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141240</xdr:rowOff>
    </xdr:from>
    <xdr:ext cx="405111" cy="259045"/>
    <xdr:sp macro="" textlink="">
      <xdr:nvSpPr>
        <xdr:cNvPr id="313" name="n_3mainValue【市民会館】&#10;有形固定資産減価償却率">
          <a:extLst>
            <a:ext uri="{FF2B5EF4-FFF2-40B4-BE49-F238E27FC236}">
              <a16:creationId xmlns:a16="http://schemas.microsoft.com/office/drawing/2014/main" id="{25C11FD2-7EC8-42D9-86CD-6D06DDE47020}"/>
            </a:ext>
          </a:extLst>
        </xdr:cNvPr>
        <xdr:cNvSpPr txBox="1"/>
      </xdr:nvSpPr>
      <xdr:spPr>
        <a:xfrm>
          <a:off x="1816744" y="1745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90949</xdr:rowOff>
    </xdr:from>
    <xdr:ext cx="405111" cy="259045"/>
    <xdr:sp macro="" textlink="">
      <xdr:nvSpPr>
        <xdr:cNvPr id="314" name="n_4mainValue【市民会館】&#10;有形固定資産減価償却率">
          <a:extLst>
            <a:ext uri="{FF2B5EF4-FFF2-40B4-BE49-F238E27FC236}">
              <a16:creationId xmlns:a16="http://schemas.microsoft.com/office/drawing/2014/main" id="{9EF2339D-5797-4EB2-AD90-B5A326D35DE4}"/>
            </a:ext>
          </a:extLst>
        </xdr:cNvPr>
        <xdr:cNvSpPr txBox="1"/>
      </xdr:nvSpPr>
      <xdr:spPr>
        <a:xfrm>
          <a:off x="927744" y="174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5" name="正方形/長方形 314">
          <a:extLst>
            <a:ext uri="{FF2B5EF4-FFF2-40B4-BE49-F238E27FC236}">
              <a16:creationId xmlns:a16="http://schemas.microsoft.com/office/drawing/2014/main" id="{0A023D61-FC1D-4778-8CA1-6927C7C5EB2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6" name="正方形/長方形 315">
          <a:extLst>
            <a:ext uri="{FF2B5EF4-FFF2-40B4-BE49-F238E27FC236}">
              <a16:creationId xmlns:a16="http://schemas.microsoft.com/office/drawing/2014/main" id="{5211EDD8-078D-4033-920E-CD6C3D456D3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7" name="正方形/長方形 316">
          <a:extLst>
            <a:ext uri="{FF2B5EF4-FFF2-40B4-BE49-F238E27FC236}">
              <a16:creationId xmlns:a16="http://schemas.microsoft.com/office/drawing/2014/main" id="{770D9C2C-0C40-4665-94D0-64A83BD045F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8" name="正方形/長方形 317">
          <a:extLst>
            <a:ext uri="{FF2B5EF4-FFF2-40B4-BE49-F238E27FC236}">
              <a16:creationId xmlns:a16="http://schemas.microsoft.com/office/drawing/2014/main" id="{44AD06AF-D88B-4450-A873-7558CD1C24B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9" name="正方形/長方形 318">
          <a:extLst>
            <a:ext uri="{FF2B5EF4-FFF2-40B4-BE49-F238E27FC236}">
              <a16:creationId xmlns:a16="http://schemas.microsoft.com/office/drawing/2014/main" id="{BE5B8368-175D-4F83-AB6F-D066C58E26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0" name="正方形/長方形 319">
          <a:extLst>
            <a:ext uri="{FF2B5EF4-FFF2-40B4-BE49-F238E27FC236}">
              <a16:creationId xmlns:a16="http://schemas.microsoft.com/office/drawing/2014/main" id="{FB73FCFC-0568-4632-AD8F-D7E8ECED7A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1" name="正方形/長方形 320">
          <a:extLst>
            <a:ext uri="{FF2B5EF4-FFF2-40B4-BE49-F238E27FC236}">
              <a16:creationId xmlns:a16="http://schemas.microsoft.com/office/drawing/2014/main" id="{3D78566C-1F5C-4B89-BE76-3B86427456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a:extLst>
            <a:ext uri="{FF2B5EF4-FFF2-40B4-BE49-F238E27FC236}">
              <a16:creationId xmlns:a16="http://schemas.microsoft.com/office/drawing/2014/main" id="{6FC774D8-3710-417F-8698-6D8286727D3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3" name="テキスト ボックス 322">
          <a:extLst>
            <a:ext uri="{FF2B5EF4-FFF2-40B4-BE49-F238E27FC236}">
              <a16:creationId xmlns:a16="http://schemas.microsoft.com/office/drawing/2014/main" id="{5642841A-235A-431A-894C-5D7E981AD47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4" name="直線コネクタ 323">
          <a:extLst>
            <a:ext uri="{FF2B5EF4-FFF2-40B4-BE49-F238E27FC236}">
              <a16:creationId xmlns:a16="http://schemas.microsoft.com/office/drawing/2014/main" id="{083A5C8D-74DA-4536-9C93-5727E521348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25" name="テキスト ボックス 324">
          <a:extLst>
            <a:ext uri="{FF2B5EF4-FFF2-40B4-BE49-F238E27FC236}">
              <a16:creationId xmlns:a16="http://schemas.microsoft.com/office/drawing/2014/main" id="{3EB62335-83D5-4056-9A89-315E7FB93515}"/>
            </a:ext>
          </a:extLst>
        </xdr:cNvPr>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26" name="直線コネクタ 325">
          <a:extLst>
            <a:ext uri="{FF2B5EF4-FFF2-40B4-BE49-F238E27FC236}">
              <a16:creationId xmlns:a16="http://schemas.microsoft.com/office/drawing/2014/main" id="{85DBA4E7-CF8F-4875-88F0-67C48808E49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27" name="テキスト ボックス 326">
          <a:extLst>
            <a:ext uri="{FF2B5EF4-FFF2-40B4-BE49-F238E27FC236}">
              <a16:creationId xmlns:a16="http://schemas.microsoft.com/office/drawing/2014/main" id="{46696EDB-4607-4A50-9DC0-40F61192224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28" name="直線コネクタ 327">
          <a:extLst>
            <a:ext uri="{FF2B5EF4-FFF2-40B4-BE49-F238E27FC236}">
              <a16:creationId xmlns:a16="http://schemas.microsoft.com/office/drawing/2014/main" id="{EBD912FA-7C02-4364-90E3-778A6479F1E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29" name="テキスト ボックス 328">
          <a:extLst>
            <a:ext uri="{FF2B5EF4-FFF2-40B4-BE49-F238E27FC236}">
              <a16:creationId xmlns:a16="http://schemas.microsoft.com/office/drawing/2014/main" id="{6D03E12D-BBC9-4FF8-A58D-B83C8F49B9B6}"/>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30" name="直線コネクタ 329">
          <a:extLst>
            <a:ext uri="{FF2B5EF4-FFF2-40B4-BE49-F238E27FC236}">
              <a16:creationId xmlns:a16="http://schemas.microsoft.com/office/drawing/2014/main" id="{73B15800-B321-443B-ACF0-A5FCE99D655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31" name="テキスト ボックス 330">
          <a:extLst>
            <a:ext uri="{FF2B5EF4-FFF2-40B4-BE49-F238E27FC236}">
              <a16:creationId xmlns:a16="http://schemas.microsoft.com/office/drawing/2014/main" id="{38F96ACF-819E-4FE1-A7F8-6050A8F4FFA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32" name="直線コネクタ 331">
          <a:extLst>
            <a:ext uri="{FF2B5EF4-FFF2-40B4-BE49-F238E27FC236}">
              <a16:creationId xmlns:a16="http://schemas.microsoft.com/office/drawing/2014/main" id="{6721BDBF-935F-4895-8D14-68C702DF76B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33" name="テキスト ボックス 332">
          <a:extLst>
            <a:ext uri="{FF2B5EF4-FFF2-40B4-BE49-F238E27FC236}">
              <a16:creationId xmlns:a16="http://schemas.microsoft.com/office/drawing/2014/main" id="{67B1261B-05B7-4119-95E4-092F4DFC735B}"/>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34" name="直線コネクタ 333">
          <a:extLst>
            <a:ext uri="{FF2B5EF4-FFF2-40B4-BE49-F238E27FC236}">
              <a16:creationId xmlns:a16="http://schemas.microsoft.com/office/drawing/2014/main" id="{14479A36-9ED9-44FA-A1C4-E58E3093C45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35" name="テキスト ボックス 334">
          <a:extLst>
            <a:ext uri="{FF2B5EF4-FFF2-40B4-BE49-F238E27FC236}">
              <a16:creationId xmlns:a16="http://schemas.microsoft.com/office/drawing/2014/main" id="{5EF06D68-FB4E-4F6E-A5F0-BA1121435038}"/>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6" name="直線コネクタ 335">
          <a:extLst>
            <a:ext uri="{FF2B5EF4-FFF2-40B4-BE49-F238E27FC236}">
              <a16:creationId xmlns:a16="http://schemas.microsoft.com/office/drawing/2014/main" id="{18D8A89B-03AF-48D6-B5F0-E63ADFC1E80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7" name="テキスト ボックス 336">
          <a:extLst>
            <a:ext uri="{FF2B5EF4-FFF2-40B4-BE49-F238E27FC236}">
              <a16:creationId xmlns:a16="http://schemas.microsoft.com/office/drawing/2014/main" id="{D7CCB63D-E0D0-47D2-9D16-744161E0000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8" name="【市民会館】&#10;一人当たり面積グラフ枠">
          <a:extLst>
            <a:ext uri="{FF2B5EF4-FFF2-40B4-BE49-F238E27FC236}">
              <a16:creationId xmlns:a16="http://schemas.microsoft.com/office/drawing/2014/main" id="{40C9EADC-8256-49CB-B378-0D81358B05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49530</xdr:rowOff>
    </xdr:from>
    <xdr:to>
      <xdr:col>54</xdr:col>
      <xdr:colOff>189865</xdr:colOff>
      <xdr:row>108</xdr:row>
      <xdr:rowOff>133350</xdr:rowOff>
    </xdr:to>
    <xdr:cxnSp macro="">
      <xdr:nvCxnSpPr>
        <xdr:cNvPr id="339" name="直線コネクタ 338">
          <a:extLst>
            <a:ext uri="{FF2B5EF4-FFF2-40B4-BE49-F238E27FC236}">
              <a16:creationId xmlns:a16="http://schemas.microsoft.com/office/drawing/2014/main" id="{6EE81048-2AA1-4749-9088-409E06A690A7}"/>
            </a:ext>
          </a:extLst>
        </xdr:cNvPr>
        <xdr:cNvCxnSpPr/>
      </xdr:nvCxnSpPr>
      <xdr:spPr>
        <a:xfrm flipV="1">
          <a:off x="10476865" y="1736598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137177</xdr:rowOff>
    </xdr:from>
    <xdr:ext cx="469744" cy="259045"/>
    <xdr:sp macro="" textlink="">
      <xdr:nvSpPr>
        <xdr:cNvPr id="340" name="【市民会館】&#10;一人当たり面積最小値テキスト">
          <a:extLst>
            <a:ext uri="{FF2B5EF4-FFF2-40B4-BE49-F238E27FC236}">
              <a16:creationId xmlns:a16="http://schemas.microsoft.com/office/drawing/2014/main" id="{001A48E8-0CB9-4BDE-A91E-C68DFC699CB1}"/>
            </a:ext>
          </a:extLst>
        </xdr:cNvPr>
        <xdr:cNvSpPr txBox="1"/>
      </xdr:nvSpPr>
      <xdr:spPr>
        <a:xfrm>
          <a:off x="10515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133350</xdr:rowOff>
    </xdr:from>
    <xdr:to>
      <xdr:col>55</xdr:col>
      <xdr:colOff>88900</xdr:colOff>
      <xdr:row>108</xdr:row>
      <xdr:rowOff>133350</xdr:rowOff>
    </xdr:to>
    <xdr:cxnSp macro="">
      <xdr:nvCxnSpPr>
        <xdr:cNvPr id="341" name="直線コネクタ 340">
          <a:extLst>
            <a:ext uri="{FF2B5EF4-FFF2-40B4-BE49-F238E27FC236}">
              <a16:creationId xmlns:a16="http://schemas.microsoft.com/office/drawing/2014/main" id="{174CDB30-A654-44F8-BD56-6A5C16533A1A}"/>
            </a:ext>
          </a:extLst>
        </xdr:cNvPr>
        <xdr:cNvCxnSpPr/>
      </xdr:nvCxnSpPr>
      <xdr:spPr>
        <a:xfrm>
          <a:off x="10388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167657</xdr:rowOff>
    </xdr:from>
    <xdr:ext cx="469744" cy="259045"/>
    <xdr:sp macro="" textlink="">
      <xdr:nvSpPr>
        <xdr:cNvPr id="342" name="【市民会館】&#10;一人当たり面積最大値テキスト">
          <a:extLst>
            <a:ext uri="{FF2B5EF4-FFF2-40B4-BE49-F238E27FC236}">
              <a16:creationId xmlns:a16="http://schemas.microsoft.com/office/drawing/2014/main" id="{91CBED1D-FBD3-46CB-BE73-8DF7C2B0D69D}"/>
            </a:ext>
          </a:extLst>
        </xdr:cNvPr>
        <xdr:cNvSpPr txBox="1"/>
      </xdr:nvSpPr>
      <xdr:spPr>
        <a:xfrm>
          <a:off x="10515600" y="1714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49530</xdr:rowOff>
    </xdr:from>
    <xdr:to>
      <xdr:col>55</xdr:col>
      <xdr:colOff>88900</xdr:colOff>
      <xdr:row>101</xdr:row>
      <xdr:rowOff>49530</xdr:rowOff>
    </xdr:to>
    <xdr:cxnSp macro="">
      <xdr:nvCxnSpPr>
        <xdr:cNvPr id="343" name="直線コネクタ 342">
          <a:extLst>
            <a:ext uri="{FF2B5EF4-FFF2-40B4-BE49-F238E27FC236}">
              <a16:creationId xmlns:a16="http://schemas.microsoft.com/office/drawing/2014/main" id="{D4817327-D4BA-469F-A3AC-F9A167204D6F}"/>
            </a:ext>
          </a:extLst>
        </xdr:cNvPr>
        <xdr:cNvCxnSpPr/>
      </xdr:nvCxnSpPr>
      <xdr:spPr>
        <a:xfrm>
          <a:off x="10388600" y="1736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158766</xdr:rowOff>
    </xdr:from>
    <xdr:ext cx="469744" cy="259045"/>
    <xdr:sp macro="" textlink="">
      <xdr:nvSpPr>
        <xdr:cNvPr id="344" name="【市民会館】&#10;一人当たり面積平均値テキスト">
          <a:extLst>
            <a:ext uri="{FF2B5EF4-FFF2-40B4-BE49-F238E27FC236}">
              <a16:creationId xmlns:a16="http://schemas.microsoft.com/office/drawing/2014/main" id="{92636CD2-2029-478B-8D0C-1CC46674EAB8}"/>
            </a:ext>
          </a:extLst>
        </xdr:cNvPr>
        <xdr:cNvSpPr txBox="1"/>
      </xdr:nvSpPr>
      <xdr:spPr>
        <a:xfrm>
          <a:off x="10515600" y="17818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135889</xdr:rowOff>
    </xdr:from>
    <xdr:to>
      <xdr:col>55</xdr:col>
      <xdr:colOff>50800</xdr:colOff>
      <xdr:row>105</xdr:row>
      <xdr:rowOff>66039</xdr:rowOff>
    </xdr:to>
    <xdr:sp macro="" textlink="">
      <xdr:nvSpPr>
        <xdr:cNvPr id="345" name="フローチャート: 判断 344">
          <a:extLst>
            <a:ext uri="{FF2B5EF4-FFF2-40B4-BE49-F238E27FC236}">
              <a16:creationId xmlns:a16="http://schemas.microsoft.com/office/drawing/2014/main" id="{CCB564B3-7CD9-4B9F-A553-B4EC4FEE0B77}"/>
            </a:ext>
          </a:extLst>
        </xdr:cNvPr>
        <xdr:cNvSpPr/>
      </xdr:nvSpPr>
      <xdr:spPr>
        <a:xfrm>
          <a:off x="10426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46" name="フローチャート: 判断 345">
          <a:extLst>
            <a:ext uri="{FF2B5EF4-FFF2-40B4-BE49-F238E27FC236}">
              <a16:creationId xmlns:a16="http://schemas.microsoft.com/office/drawing/2014/main" id="{E28EF11C-8F7F-42A5-ABB9-5460E6542822}"/>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124461</xdr:rowOff>
    </xdr:from>
    <xdr:to>
      <xdr:col>46</xdr:col>
      <xdr:colOff>38100</xdr:colOff>
      <xdr:row>106</xdr:row>
      <xdr:rowOff>54611</xdr:rowOff>
    </xdr:to>
    <xdr:sp macro="" textlink="">
      <xdr:nvSpPr>
        <xdr:cNvPr id="347" name="フローチャート: 判断 346">
          <a:extLst>
            <a:ext uri="{FF2B5EF4-FFF2-40B4-BE49-F238E27FC236}">
              <a16:creationId xmlns:a16="http://schemas.microsoft.com/office/drawing/2014/main" id="{8EDC8513-30B0-4063-B1B2-80B55E8ADD3D}"/>
            </a:ext>
          </a:extLst>
        </xdr:cNvPr>
        <xdr:cNvSpPr/>
      </xdr:nvSpPr>
      <xdr:spPr>
        <a:xfrm>
          <a:off x="8699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17780</xdr:rowOff>
    </xdr:from>
    <xdr:to>
      <xdr:col>41</xdr:col>
      <xdr:colOff>101600</xdr:colOff>
      <xdr:row>106</xdr:row>
      <xdr:rowOff>119380</xdr:rowOff>
    </xdr:to>
    <xdr:sp macro="" textlink="">
      <xdr:nvSpPr>
        <xdr:cNvPr id="348" name="フローチャート: 判断 347">
          <a:extLst>
            <a:ext uri="{FF2B5EF4-FFF2-40B4-BE49-F238E27FC236}">
              <a16:creationId xmlns:a16="http://schemas.microsoft.com/office/drawing/2014/main" id="{36BA940A-B298-413E-A1C5-797496DFE90E}"/>
            </a:ext>
          </a:extLst>
        </xdr:cNvPr>
        <xdr:cNvSpPr/>
      </xdr:nvSpPr>
      <xdr:spPr>
        <a:xfrm>
          <a:off x="7810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13970</xdr:rowOff>
    </xdr:from>
    <xdr:to>
      <xdr:col>36</xdr:col>
      <xdr:colOff>165100</xdr:colOff>
      <xdr:row>106</xdr:row>
      <xdr:rowOff>115570</xdr:rowOff>
    </xdr:to>
    <xdr:sp macro="" textlink="">
      <xdr:nvSpPr>
        <xdr:cNvPr id="349" name="フローチャート: 判断 348">
          <a:extLst>
            <a:ext uri="{FF2B5EF4-FFF2-40B4-BE49-F238E27FC236}">
              <a16:creationId xmlns:a16="http://schemas.microsoft.com/office/drawing/2014/main" id="{1EAB692F-3BDA-4111-B3D7-AD4ED80BE7EB}"/>
            </a:ext>
          </a:extLst>
        </xdr:cNvPr>
        <xdr:cNvSpPr/>
      </xdr:nvSpPr>
      <xdr:spPr>
        <a:xfrm>
          <a:off x="6921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0" name="テキスト ボックス 349">
          <a:extLst>
            <a:ext uri="{FF2B5EF4-FFF2-40B4-BE49-F238E27FC236}">
              <a16:creationId xmlns:a16="http://schemas.microsoft.com/office/drawing/2014/main" id="{6E97AD37-321D-4B86-BCE2-8A95AD4A04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1" name="テキスト ボックス 350">
          <a:extLst>
            <a:ext uri="{FF2B5EF4-FFF2-40B4-BE49-F238E27FC236}">
              <a16:creationId xmlns:a16="http://schemas.microsoft.com/office/drawing/2014/main" id="{161CD785-87D4-4E02-B83F-733A69D01C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2" name="テキスト ボックス 351">
          <a:extLst>
            <a:ext uri="{FF2B5EF4-FFF2-40B4-BE49-F238E27FC236}">
              <a16:creationId xmlns:a16="http://schemas.microsoft.com/office/drawing/2014/main" id="{F93765FC-1F1C-4FA1-835D-15B92AEB49A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3" name="テキスト ボックス 352">
          <a:extLst>
            <a:ext uri="{FF2B5EF4-FFF2-40B4-BE49-F238E27FC236}">
              <a16:creationId xmlns:a16="http://schemas.microsoft.com/office/drawing/2014/main" id="{999822D9-0A57-4400-9A38-3DB441CE651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54" name="テキスト ボックス 353">
          <a:extLst>
            <a:ext uri="{FF2B5EF4-FFF2-40B4-BE49-F238E27FC236}">
              <a16:creationId xmlns:a16="http://schemas.microsoft.com/office/drawing/2014/main" id="{22605199-9360-4C6B-BC9C-F6FCE2BA705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355" name="楕円 354">
          <a:extLst>
            <a:ext uri="{FF2B5EF4-FFF2-40B4-BE49-F238E27FC236}">
              <a16:creationId xmlns:a16="http://schemas.microsoft.com/office/drawing/2014/main" id="{CD3B3251-58D7-4731-8D84-BE61415F772D}"/>
            </a:ext>
          </a:extLst>
        </xdr:cNvPr>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160038</xdr:rowOff>
    </xdr:from>
    <xdr:ext cx="469744" cy="259045"/>
    <xdr:sp macro="" textlink="">
      <xdr:nvSpPr>
        <xdr:cNvPr id="356" name="【市民会館】&#10;一人当たり面積該当値テキスト">
          <a:extLst>
            <a:ext uri="{FF2B5EF4-FFF2-40B4-BE49-F238E27FC236}">
              <a16:creationId xmlns:a16="http://schemas.microsoft.com/office/drawing/2014/main" id="{A14B0804-AC03-4636-A81A-D077890BD89B}"/>
            </a:ext>
          </a:extLst>
        </xdr:cNvPr>
        <xdr:cNvSpPr txBox="1"/>
      </xdr:nvSpPr>
      <xdr:spPr>
        <a:xfrm>
          <a:off x="10515600"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21589</xdr:rowOff>
    </xdr:from>
    <xdr:to>
      <xdr:col>50</xdr:col>
      <xdr:colOff>165100</xdr:colOff>
      <xdr:row>106</xdr:row>
      <xdr:rowOff>123189</xdr:rowOff>
    </xdr:to>
    <xdr:sp macro="" textlink="">
      <xdr:nvSpPr>
        <xdr:cNvPr id="357" name="楕円 356">
          <a:extLst>
            <a:ext uri="{FF2B5EF4-FFF2-40B4-BE49-F238E27FC236}">
              <a16:creationId xmlns:a16="http://schemas.microsoft.com/office/drawing/2014/main" id="{A64D3E44-7756-4D74-8447-564FB19AD80F}"/>
            </a:ext>
          </a:extLst>
        </xdr:cNvPr>
        <xdr:cNvSpPr/>
      </xdr:nvSpPr>
      <xdr:spPr>
        <a:xfrm>
          <a:off x="9588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72389</xdr:rowOff>
    </xdr:to>
    <xdr:cxnSp macro="">
      <xdr:nvCxnSpPr>
        <xdr:cNvPr id="358" name="直線コネクタ 357">
          <a:extLst>
            <a:ext uri="{FF2B5EF4-FFF2-40B4-BE49-F238E27FC236}">
              <a16:creationId xmlns:a16="http://schemas.microsoft.com/office/drawing/2014/main" id="{18CFC903-21D9-468F-8619-CFFFEAA9ABB2}"/>
            </a:ext>
          </a:extLst>
        </xdr:cNvPr>
        <xdr:cNvCxnSpPr/>
      </xdr:nvCxnSpPr>
      <xdr:spPr>
        <a:xfrm flipV="1">
          <a:off x="9639300" y="182346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6350</xdr:rowOff>
    </xdr:from>
    <xdr:to>
      <xdr:col>41</xdr:col>
      <xdr:colOff>101600</xdr:colOff>
      <xdr:row>108</xdr:row>
      <xdr:rowOff>107950</xdr:rowOff>
    </xdr:to>
    <xdr:sp macro="" textlink="">
      <xdr:nvSpPr>
        <xdr:cNvPr id="359" name="楕円 358">
          <a:extLst>
            <a:ext uri="{FF2B5EF4-FFF2-40B4-BE49-F238E27FC236}">
              <a16:creationId xmlns:a16="http://schemas.microsoft.com/office/drawing/2014/main" id="{8FF0BC0E-9998-410A-9D6E-3FA54EBB2F7E}"/>
            </a:ext>
          </a:extLst>
        </xdr:cNvPr>
        <xdr:cNvSpPr/>
      </xdr:nvSpPr>
      <xdr:spPr>
        <a:xfrm>
          <a:off x="7810500" y="1852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17780</xdr:rowOff>
    </xdr:from>
    <xdr:to>
      <xdr:col>36</xdr:col>
      <xdr:colOff>165100</xdr:colOff>
      <xdr:row>108</xdr:row>
      <xdr:rowOff>119380</xdr:rowOff>
    </xdr:to>
    <xdr:sp macro="" textlink="">
      <xdr:nvSpPr>
        <xdr:cNvPr id="360" name="楕円 359">
          <a:extLst>
            <a:ext uri="{FF2B5EF4-FFF2-40B4-BE49-F238E27FC236}">
              <a16:creationId xmlns:a16="http://schemas.microsoft.com/office/drawing/2014/main" id="{622178F6-339F-4D24-B518-5ED3AF028333}"/>
            </a:ext>
          </a:extLst>
        </xdr:cNvPr>
        <xdr:cNvSpPr/>
      </xdr:nvSpPr>
      <xdr:spPr>
        <a:xfrm>
          <a:off x="6921500" y="1853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57150</xdr:rowOff>
    </xdr:from>
    <xdr:to>
      <xdr:col>41</xdr:col>
      <xdr:colOff>50800</xdr:colOff>
      <xdr:row>108</xdr:row>
      <xdr:rowOff>68580</xdr:rowOff>
    </xdr:to>
    <xdr:cxnSp macro="">
      <xdr:nvCxnSpPr>
        <xdr:cNvPr id="361" name="直線コネクタ 360">
          <a:extLst>
            <a:ext uri="{FF2B5EF4-FFF2-40B4-BE49-F238E27FC236}">
              <a16:creationId xmlns:a16="http://schemas.microsoft.com/office/drawing/2014/main" id="{AF23FF9B-1B4F-490B-9FC3-B2EB14800978}"/>
            </a:ext>
          </a:extLst>
        </xdr:cNvPr>
        <xdr:cNvCxnSpPr/>
      </xdr:nvCxnSpPr>
      <xdr:spPr>
        <a:xfrm flipV="1">
          <a:off x="6972300" y="18573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62" name="n_1aveValue【市民会館】&#10;一人当たり面積">
          <a:extLst>
            <a:ext uri="{FF2B5EF4-FFF2-40B4-BE49-F238E27FC236}">
              <a16:creationId xmlns:a16="http://schemas.microsoft.com/office/drawing/2014/main" id="{7DC23411-3F71-4CF5-8C1F-9A7BC051A413}"/>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71138</xdr:rowOff>
    </xdr:from>
    <xdr:ext cx="469744" cy="259045"/>
    <xdr:sp macro="" textlink="">
      <xdr:nvSpPr>
        <xdr:cNvPr id="363" name="n_2aveValue【市民会館】&#10;一人当たり面積">
          <a:extLst>
            <a:ext uri="{FF2B5EF4-FFF2-40B4-BE49-F238E27FC236}">
              <a16:creationId xmlns:a16="http://schemas.microsoft.com/office/drawing/2014/main" id="{8591C553-861B-4E74-BBBB-BF0FA0A9F65F}"/>
            </a:ext>
          </a:extLst>
        </xdr:cNvPr>
        <xdr:cNvSpPr txBox="1"/>
      </xdr:nvSpPr>
      <xdr:spPr>
        <a:xfrm>
          <a:off x="8515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135907</xdr:rowOff>
    </xdr:from>
    <xdr:ext cx="469744" cy="259045"/>
    <xdr:sp macro="" textlink="">
      <xdr:nvSpPr>
        <xdr:cNvPr id="364" name="n_3aveValue【市民会館】&#10;一人当たり面積">
          <a:extLst>
            <a:ext uri="{FF2B5EF4-FFF2-40B4-BE49-F238E27FC236}">
              <a16:creationId xmlns:a16="http://schemas.microsoft.com/office/drawing/2014/main" id="{DA3E8075-5B0A-4AA7-920B-6C067699F859}"/>
            </a:ext>
          </a:extLst>
        </xdr:cNvPr>
        <xdr:cNvSpPr txBox="1"/>
      </xdr:nvSpPr>
      <xdr:spPr>
        <a:xfrm>
          <a:off x="7626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132097</xdr:rowOff>
    </xdr:from>
    <xdr:ext cx="469744" cy="259045"/>
    <xdr:sp macro="" textlink="">
      <xdr:nvSpPr>
        <xdr:cNvPr id="365" name="n_4aveValue【市民会館】&#10;一人当たり面積">
          <a:extLst>
            <a:ext uri="{FF2B5EF4-FFF2-40B4-BE49-F238E27FC236}">
              <a16:creationId xmlns:a16="http://schemas.microsoft.com/office/drawing/2014/main" id="{A8503F6E-64CB-4DB8-BB7E-029B161B517A}"/>
            </a:ext>
          </a:extLst>
        </xdr:cNvPr>
        <xdr:cNvSpPr txBox="1"/>
      </xdr:nvSpPr>
      <xdr:spPr>
        <a:xfrm>
          <a:off x="67374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114316</xdr:rowOff>
    </xdr:from>
    <xdr:ext cx="469744" cy="259045"/>
    <xdr:sp macro="" textlink="">
      <xdr:nvSpPr>
        <xdr:cNvPr id="366" name="n_1mainValue【市民会館】&#10;一人当たり面積">
          <a:extLst>
            <a:ext uri="{FF2B5EF4-FFF2-40B4-BE49-F238E27FC236}">
              <a16:creationId xmlns:a16="http://schemas.microsoft.com/office/drawing/2014/main" id="{6B6EF771-D08B-4135-9A93-EC2507BE9E7D}"/>
            </a:ext>
          </a:extLst>
        </xdr:cNvPr>
        <xdr:cNvSpPr txBox="1"/>
      </xdr:nvSpPr>
      <xdr:spPr>
        <a:xfrm>
          <a:off x="9391727" y="1828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99077</xdr:rowOff>
    </xdr:from>
    <xdr:ext cx="469744" cy="259045"/>
    <xdr:sp macro="" textlink="">
      <xdr:nvSpPr>
        <xdr:cNvPr id="367" name="n_3mainValue【市民会館】&#10;一人当たり面積">
          <a:extLst>
            <a:ext uri="{FF2B5EF4-FFF2-40B4-BE49-F238E27FC236}">
              <a16:creationId xmlns:a16="http://schemas.microsoft.com/office/drawing/2014/main" id="{D9DA62C1-2A10-4B13-9CFB-45AE47607FD8}"/>
            </a:ext>
          </a:extLst>
        </xdr:cNvPr>
        <xdr:cNvSpPr txBox="1"/>
      </xdr:nvSpPr>
      <xdr:spPr>
        <a:xfrm>
          <a:off x="762642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110507</xdr:rowOff>
    </xdr:from>
    <xdr:ext cx="469744" cy="259045"/>
    <xdr:sp macro="" textlink="">
      <xdr:nvSpPr>
        <xdr:cNvPr id="368" name="n_4mainValue【市民会館】&#10;一人当たり面積">
          <a:extLst>
            <a:ext uri="{FF2B5EF4-FFF2-40B4-BE49-F238E27FC236}">
              <a16:creationId xmlns:a16="http://schemas.microsoft.com/office/drawing/2014/main" id="{76922EF3-714E-4C14-B4D5-6DA4B363B5A3}"/>
            </a:ext>
          </a:extLst>
        </xdr:cNvPr>
        <xdr:cNvSpPr txBox="1"/>
      </xdr:nvSpPr>
      <xdr:spPr>
        <a:xfrm>
          <a:off x="6737427"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9" name="正方形/長方形 368">
          <a:extLst>
            <a:ext uri="{FF2B5EF4-FFF2-40B4-BE49-F238E27FC236}">
              <a16:creationId xmlns:a16="http://schemas.microsoft.com/office/drawing/2014/main" id="{1D8FA29D-25B2-4B0A-87B2-D0CFC6F7FD6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0" name="正方形/長方形 369">
          <a:extLst>
            <a:ext uri="{FF2B5EF4-FFF2-40B4-BE49-F238E27FC236}">
              <a16:creationId xmlns:a16="http://schemas.microsoft.com/office/drawing/2014/main" id="{C56AE68C-043A-4D19-9ACA-B85105FB3A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1" name="正方形/長方形 370">
          <a:extLst>
            <a:ext uri="{FF2B5EF4-FFF2-40B4-BE49-F238E27FC236}">
              <a16:creationId xmlns:a16="http://schemas.microsoft.com/office/drawing/2014/main" id="{37923D61-129E-4047-A4C7-2D5685D015D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2" name="正方形/長方形 371">
          <a:extLst>
            <a:ext uri="{FF2B5EF4-FFF2-40B4-BE49-F238E27FC236}">
              <a16:creationId xmlns:a16="http://schemas.microsoft.com/office/drawing/2014/main" id="{338BA0A7-EF8C-4F1D-874D-FE8A86DA2E3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3" name="正方形/長方形 372">
          <a:extLst>
            <a:ext uri="{FF2B5EF4-FFF2-40B4-BE49-F238E27FC236}">
              <a16:creationId xmlns:a16="http://schemas.microsoft.com/office/drawing/2014/main" id="{D1B16781-C3D2-427F-ADBF-6CBA841A7E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4" name="正方形/長方形 373">
          <a:extLst>
            <a:ext uri="{FF2B5EF4-FFF2-40B4-BE49-F238E27FC236}">
              <a16:creationId xmlns:a16="http://schemas.microsoft.com/office/drawing/2014/main" id="{E273708F-E3E0-4DA4-9E3C-96622CE3403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5" name="正方形/長方形 374">
          <a:extLst>
            <a:ext uri="{FF2B5EF4-FFF2-40B4-BE49-F238E27FC236}">
              <a16:creationId xmlns:a16="http://schemas.microsoft.com/office/drawing/2014/main" id="{0F85828D-C955-41DF-B3AE-9CF9AE6E2B3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6" name="正方形/長方形 375">
          <a:extLst>
            <a:ext uri="{FF2B5EF4-FFF2-40B4-BE49-F238E27FC236}">
              <a16:creationId xmlns:a16="http://schemas.microsoft.com/office/drawing/2014/main" id="{13E77485-99E1-4572-9349-754CC70B0C3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7" name="正方形/長方形 376">
          <a:extLst>
            <a:ext uri="{FF2B5EF4-FFF2-40B4-BE49-F238E27FC236}">
              <a16:creationId xmlns:a16="http://schemas.microsoft.com/office/drawing/2014/main" id="{59767B66-F04A-4E69-8FD8-02EAD497F58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8" name="正方形/長方形 377">
          <a:extLst>
            <a:ext uri="{FF2B5EF4-FFF2-40B4-BE49-F238E27FC236}">
              <a16:creationId xmlns:a16="http://schemas.microsoft.com/office/drawing/2014/main" id="{F7831C8C-BF9C-4EC5-96FD-3FF3028D8CB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9" name="正方形/長方形 378">
          <a:extLst>
            <a:ext uri="{FF2B5EF4-FFF2-40B4-BE49-F238E27FC236}">
              <a16:creationId xmlns:a16="http://schemas.microsoft.com/office/drawing/2014/main" id="{A7C7B9F5-B9FD-4369-BB33-A3F5A566D0D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0" name="正方形/長方形 379">
          <a:extLst>
            <a:ext uri="{FF2B5EF4-FFF2-40B4-BE49-F238E27FC236}">
              <a16:creationId xmlns:a16="http://schemas.microsoft.com/office/drawing/2014/main" id="{910BB0D4-1BD0-4898-9C7E-8DDEA9CF14F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1" name="正方形/長方形 380">
          <a:extLst>
            <a:ext uri="{FF2B5EF4-FFF2-40B4-BE49-F238E27FC236}">
              <a16:creationId xmlns:a16="http://schemas.microsoft.com/office/drawing/2014/main" id="{DABF772C-6BE6-47F7-8205-839225630C7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2" name="正方形/長方形 381">
          <a:extLst>
            <a:ext uri="{FF2B5EF4-FFF2-40B4-BE49-F238E27FC236}">
              <a16:creationId xmlns:a16="http://schemas.microsoft.com/office/drawing/2014/main" id="{3BA4EB5B-4DB3-4A36-8FB7-D90C961896B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3" name="正方形/長方形 382">
          <a:extLst>
            <a:ext uri="{FF2B5EF4-FFF2-40B4-BE49-F238E27FC236}">
              <a16:creationId xmlns:a16="http://schemas.microsoft.com/office/drawing/2014/main" id="{595AE6D1-B159-422E-9980-4A927A56443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4" name="正方形/長方形 383">
          <a:extLst>
            <a:ext uri="{FF2B5EF4-FFF2-40B4-BE49-F238E27FC236}">
              <a16:creationId xmlns:a16="http://schemas.microsoft.com/office/drawing/2014/main" id="{5DF8688F-B7E8-406F-9410-5EE0CDC575B3}"/>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5" name="正方形/長方形 384">
          <a:extLst>
            <a:ext uri="{FF2B5EF4-FFF2-40B4-BE49-F238E27FC236}">
              <a16:creationId xmlns:a16="http://schemas.microsoft.com/office/drawing/2014/main" id="{65934918-E48C-4341-863E-8BEBB5D1C3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6" name="正方形/長方形 385">
          <a:extLst>
            <a:ext uri="{FF2B5EF4-FFF2-40B4-BE49-F238E27FC236}">
              <a16:creationId xmlns:a16="http://schemas.microsoft.com/office/drawing/2014/main" id="{47EF64D0-1E07-4311-9322-32E17D89831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7" name="正方形/長方形 386">
          <a:extLst>
            <a:ext uri="{FF2B5EF4-FFF2-40B4-BE49-F238E27FC236}">
              <a16:creationId xmlns:a16="http://schemas.microsoft.com/office/drawing/2014/main" id="{4788C263-4CAA-4653-BEB6-8A5453A5F7C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8" name="正方形/長方形 387">
          <a:extLst>
            <a:ext uri="{FF2B5EF4-FFF2-40B4-BE49-F238E27FC236}">
              <a16:creationId xmlns:a16="http://schemas.microsoft.com/office/drawing/2014/main" id="{C84BC9FF-30F7-422B-8AE2-E270CE16ED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9" name="正方形/長方形 388">
          <a:extLst>
            <a:ext uri="{FF2B5EF4-FFF2-40B4-BE49-F238E27FC236}">
              <a16:creationId xmlns:a16="http://schemas.microsoft.com/office/drawing/2014/main" id="{F58E8FAD-4BA6-4E71-87F7-C4CF9F80DCB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0" name="正方形/長方形 389">
          <a:extLst>
            <a:ext uri="{FF2B5EF4-FFF2-40B4-BE49-F238E27FC236}">
              <a16:creationId xmlns:a16="http://schemas.microsoft.com/office/drawing/2014/main" id="{F1D38602-3B48-4BC8-AB87-63441C646BB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1" name="正方形/長方形 390">
          <a:extLst>
            <a:ext uri="{FF2B5EF4-FFF2-40B4-BE49-F238E27FC236}">
              <a16:creationId xmlns:a16="http://schemas.microsoft.com/office/drawing/2014/main" id="{DBCB52E4-088F-434D-AE56-EBDEF71F110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2" name="正方形/長方形 391">
          <a:extLst>
            <a:ext uri="{FF2B5EF4-FFF2-40B4-BE49-F238E27FC236}">
              <a16:creationId xmlns:a16="http://schemas.microsoft.com/office/drawing/2014/main" id="{3FF4868F-AF32-4F90-A29F-A20A96A67A8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3" name="テキスト ボックス 392">
          <a:extLst>
            <a:ext uri="{FF2B5EF4-FFF2-40B4-BE49-F238E27FC236}">
              <a16:creationId xmlns:a16="http://schemas.microsoft.com/office/drawing/2014/main" id="{6C6981A2-546D-4706-875C-E3D811EFDBC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4" name="直線コネクタ 393">
          <a:extLst>
            <a:ext uri="{FF2B5EF4-FFF2-40B4-BE49-F238E27FC236}">
              <a16:creationId xmlns:a16="http://schemas.microsoft.com/office/drawing/2014/main" id="{68F56FA3-053C-4A17-AEFA-F5ED7FAE1D7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95" name="テキスト ボックス 394">
          <a:extLst>
            <a:ext uri="{FF2B5EF4-FFF2-40B4-BE49-F238E27FC236}">
              <a16:creationId xmlns:a16="http://schemas.microsoft.com/office/drawing/2014/main" id="{ED49B49E-6771-4679-9C3E-3EA23AFC6D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6" name="直線コネクタ 395">
          <a:extLst>
            <a:ext uri="{FF2B5EF4-FFF2-40B4-BE49-F238E27FC236}">
              <a16:creationId xmlns:a16="http://schemas.microsoft.com/office/drawing/2014/main" id="{3E176BE7-63E1-4890-AD4A-48007A5167A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7" name="テキスト ボックス 396">
          <a:extLst>
            <a:ext uri="{FF2B5EF4-FFF2-40B4-BE49-F238E27FC236}">
              <a16:creationId xmlns:a16="http://schemas.microsoft.com/office/drawing/2014/main" id="{233C9696-468E-4070-9592-13D3E5700DF5}"/>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8" name="直線コネクタ 397">
          <a:extLst>
            <a:ext uri="{FF2B5EF4-FFF2-40B4-BE49-F238E27FC236}">
              <a16:creationId xmlns:a16="http://schemas.microsoft.com/office/drawing/2014/main" id="{F02867D2-F18E-4766-B278-D83C767B03D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9" name="テキスト ボックス 398">
          <a:extLst>
            <a:ext uri="{FF2B5EF4-FFF2-40B4-BE49-F238E27FC236}">
              <a16:creationId xmlns:a16="http://schemas.microsoft.com/office/drawing/2014/main" id="{ECEF371F-EBF4-4B5F-AC37-F4189861AE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00" name="直線コネクタ 399">
          <a:extLst>
            <a:ext uri="{FF2B5EF4-FFF2-40B4-BE49-F238E27FC236}">
              <a16:creationId xmlns:a16="http://schemas.microsoft.com/office/drawing/2014/main" id="{D108EBCE-F7ED-492E-A588-888CDCAA1D3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01" name="テキスト ボックス 400">
          <a:extLst>
            <a:ext uri="{FF2B5EF4-FFF2-40B4-BE49-F238E27FC236}">
              <a16:creationId xmlns:a16="http://schemas.microsoft.com/office/drawing/2014/main" id="{086FE3C0-0240-4AD1-8449-341EC344A0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2" name="直線コネクタ 401">
          <a:extLst>
            <a:ext uri="{FF2B5EF4-FFF2-40B4-BE49-F238E27FC236}">
              <a16:creationId xmlns:a16="http://schemas.microsoft.com/office/drawing/2014/main" id="{C8736652-2D50-4041-A568-8058EEAFE99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3" name="テキスト ボックス 402">
          <a:extLst>
            <a:ext uri="{FF2B5EF4-FFF2-40B4-BE49-F238E27FC236}">
              <a16:creationId xmlns:a16="http://schemas.microsoft.com/office/drawing/2014/main" id="{9D68C74D-ADBF-4D5C-8A3B-F8E1365AFF4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4" name="直線コネクタ 403">
          <a:extLst>
            <a:ext uri="{FF2B5EF4-FFF2-40B4-BE49-F238E27FC236}">
              <a16:creationId xmlns:a16="http://schemas.microsoft.com/office/drawing/2014/main" id="{0F8A63E8-DEE1-4461-AC2B-EDD0CCE4FAD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05" name="テキスト ボックス 404">
          <a:extLst>
            <a:ext uri="{FF2B5EF4-FFF2-40B4-BE49-F238E27FC236}">
              <a16:creationId xmlns:a16="http://schemas.microsoft.com/office/drawing/2014/main" id="{4A1C34EE-E045-44BF-94FB-9084DD6E249D}"/>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6" name="直線コネクタ 405">
          <a:extLst>
            <a:ext uri="{FF2B5EF4-FFF2-40B4-BE49-F238E27FC236}">
              <a16:creationId xmlns:a16="http://schemas.microsoft.com/office/drawing/2014/main" id="{F37497FE-4931-4DB6-9B28-6D4ACFC3D50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保健センター・保健所】&#10;有形固定資産減価償却率グラフ枠">
          <a:extLst>
            <a:ext uri="{FF2B5EF4-FFF2-40B4-BE49-F238E27FC236}">
              <a16:creationId xmlns:a16="http://schemas.microsoft.com/office/drawing/2014/main" id="{02318475-72DD-4086-B358-C92064C0785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152400</xdr:rowOff>
    </xdr:to>
    <xdr:cxnSp macro="">
      <xdr:nvCxnSpPr>
        <xdr:cNvPr id="408" name="直線コネクタ 407">
          <a:extLst>
            <a:ext uri="{FF2B5EF4-FFF2-40B4-BE49-F238E27FC236}">
              <a16:creationId xmlns:a16="http://schemas.microsoft.com/office/drawing/2014/main" id="{2FB0528F-1433-4225-B224-B4F56B8FF0FF}"/>
            </a:ext>
          </a:extLst>
        </xdr:cNvPr>
        <xdr:cNvCxnSpPr/>
      </xdr:nvCxnSpPr>
      <xdr:spPr>
        <a:xfrm flipV="1">
          <a:off x="16318864" y="96850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09" name="【保健センター・保健所】&#10;有形固定資産減価償却率最小値テキスト">
          <a:extLst>
            <a:ext uri="{FF2B5EF4-FFF2-40B4-BE49-F238E27FC236}">
              <a16:creationId xmlns:a16="http://schemas.microsoft.com/office/drawing/2014/main" id="{0438AC70-1D58-46E1-ABBE-0D9D1E605ACE}"/>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10" name="直線コネクタ 409">
          <a:extLst>
            <a:ext uri="{FF2B5EF4-FFF2-40B4-BE49-F238E27FC236}">
              <a16:creationId xmlns:a16="http://schemas.microsoft.com/office/drawing/2014/main" id="{8E607100-AF7B-4449-9650-6A52048E7D3A}"/>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340478" cy="259045"/>
    <xdr:sp macro="" textlink="">
      <xdr:nvSpPr>
        <xdr:cNvPr id="411" name="【保健センター・保健所】&#10;有形固定資産減価償却率最大値テキスト">
          <a:extLst>
            <a:ext uri="{FF2B5EF4-FFF2-40B4-BE49-F238E27FC236}">
              <a16:creationId xmlns:a16="http://schemas.microsoft.com/office/drawing/2014/main" id="{9D9A01AC-27CA-4191-B737-29DE3E5A0B48}"/>
            </a:ext>
          </a:extLst>
        </xdr:cNvPr>
        <xdr:cNvSpPr txBox="1"/>
      </xdr:nvSpPr>
      <xdr:spPr>
        <a:xfrm>
          <a:off x="16357600" y="9460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12" name="直線コネクタ 411">
          <a:extLst>
            <a:ext uri="{FF2B5EF4-FFF2-40B4-BE49-F238E27FC236}">
              <a16:creationId xmlns:a16="http://schemas.microsoft.com/office/drawing/2014/main" id="{3B0089E9-5F07-4215-87E1-CBA16D3679CE}"/>
            </a:ext>
          </a:extLst>
        </xdr:cNvPr>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57167</xdr:rowOff>
    </xdr:from>
    <xdr:ext cx="405111" cy="259045"/>
    <xdr:sp macro="" textlink="">
      <xdr:nvSpPr>
        <xdr:cNvPr id="413" name="【保健センター・保健所】&#10;有形固定資産減価償却率平均値テキスト">
          <a:extLst>
            <a:ext uri="{FF2B5EF4-FFF2-40B4-BE49-F238E27FC236}">
              <a16:creationId xmlns:a16="http://schemas.microsoft.com/office/drawing/2014/main" id="{BFBF3EFF-3E98-4149-B9A4-19025303E671}"/>
            </a:ext>
          </a:extLst>
        </xdr:cNvPr>
        <xdr:cNvSpPr txBox="1"/>
      </xdr:nvSpPr>
      <xdr:spPr>
        <a:xfrm>
          <a:off x="16357600" y="10515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78740</xdr:rowOff>
    </xdr:from>
    <xdr:to>
      <xdr:col>85</xdr:col>
      <xdr:colOff>177800</xdr:colOff>
      <xdr:row>62</xdr:row>
      <xdr:rowOff>8890</xdr:rowOff>
    </xdr:to>
    <xdr:sp macro="" textlink="">
      <xdr:nvSpPr>
        <xdr:cNvPr id="414" name="フローチャート: 判断 413">
          <a:extLst>
            <a:ext uri="{FF2B5EF4-FFF2-40B4-BE49-F238E27FC236}">
              <a16:creationId xmlns:a16="http://schemas.microsoft.com/office/drawing/2014/main" id="{879620DB-4380-4488-9A33-7FAC23E3AC5F}"/>
            </a:ext>
          </a:extLst>
        </xdr:cNvPr>
        <xdr:cNvSpPr/>
      </xdr:nvSpPr>
      <xdr:spPr>
        <a:xfrm>
          <a:off x="16268700" y="1053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80645</xdr:rowOff>
    </xdr:from>
    <xdr:to>
      <xdr:col>81</xdr:col>
      <xdr:colOff>101600</xdr:colOff>
      <xdr:row>62</xdr:row>
      <xdr:rowOff>10795</xdr:rowOff>
    </xdr:to>
    <xdr:sp macro="" textlink="">
      <xdr:nvSpPr>
        <xdr:cNvPr id="415" name="フローチャート: 判断 414">
          <a:extLst>
            <a:ext uri="{FF2B5EF4-FFF2-40B4-BE49-F238E27FC236}">
              <a16:creationId xmlns:a16="http://schemas.microsoft.com/office/drawing/2014/main" id="{4347CDA9-E069-4A73-9E67-C565DE9CE0BD}"/>
            </a:ext>
          </a:extLst>
        </xdr:cNvPr>
        <xdr:cNvSpPr/>
      </xdr:nvSpPr>
      <xdr:spPr>
        <a:xfrm>
          <a:off x="15430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162560</xdr:rowOff>
    </xdr:from>
    <xdr:to>
      <xdr:col>76</xdr:col>
      <xdr:colOff>165100</xdr:colOff>
      <xdr:row>62</xdr:row>
      <xdr:rowOff>92710</xdr:rowOff>
    </xdr:to>
    <xdr:sp macro="" textlink="">
      <xdr:nvSpPr>
        <xdr:cNvPr id="416" name="フローチャート: 判断 415">
          <a:extLst>
            <a:ext uri="{FF2B5EF4-FFF2-40B4-BE49-F238E27FC236}">
              <a16:creationId xmlns:a16="http://schemas.microsoft.com/office/drawing/2014/main" id="{9E1502BD-95C8-41A3-ABC5-68097AF0A88C}"/>
            </a:ext>
          </a:extLst>
        </xdr:cNvPr>
        <xdr:cNvSpPr/>
      </xdr:nvSpPr>
      <xdr:spPr>
        <a:xfrm>
          <a:off x="14541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122555</xdr:rowOff>
    </xdr:from>
    <xdr:to>
      <xdr:col>72</xdr:col>
      <xdr:colOff>38100</xdr:colOff>
      <xdr:row>62</xdr:row>
      <xdr:rowOff>52705</xdr:rowOff>
    </xdr:to>
    <xdr:sp macro="" textlink="">
      <xdr:nvSpPr>
        <xdr:cNvPr id="417" name="フローチャート: 判断 416">
          <a:extLst>
            <a:ext uri="{FF2B5EF4-FFF2-40B4-BE49-F238E27FC236}">
              <a16:creationId xmlns:a16="http://schemas.microsoft.com/office/drawing/2014/main" id="{95E6660A-D6E5-407C-A29B-0618AFA34D81}"/>
            </a:ext>
          </a:extLst>
        </xdr:cNvPr>
        <xdr:cNvSpPr/>
      </xdr:nvSpPr>
      <xdr:spPr>
        <a:xfrm>
          <a:off x="13652500" y="1058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44450</xdr:rowOff>
    </xdr:from>
    <xdr:to>
      <xdr:col>67</xdr:col>
      <xdr:colOff>101600</xdr:colOff>
      <xdr:row>61</xdr:row>
      <xdr:rowOff>146050</xdr:rowOff>
    </xdr:to>
    <xdr:sp macro="" textlink="">
      <xdr:nvSpPr>
        <xdr:cNvPr id="418" name="フローチャート: 判断 417">
          <a:extLst>
            <a:ext uri="{FF2B5EF4-FFF2-40B4-BE49-F238E27FC236}">
              <a16:creationId xmlns:a16="http://schemas.microsoft.com/office/drawing/2014/main" id="{02EA9372-0C09-42AB-94DB-F17E96EF3D3C}"/>
            </a:ext>
          </a:extLst>
        </xdr:cNvPr>
        <xdr:cNvSpPr/>
      </xdr:nvSpPr>
      <xdr:spPr>
        <a:xfrm>
          <a:off x="1276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9" name="テキスト ボックス 418">
          <a:extLst>
            <a:ext uri="{FF2B5EF4-FFF2-40B4-BE49-F238E27FC236}">
              <a16:creationId xmlns:a16="http://schemas.microsoft.com/office/drawing/2014/main" id="{2B522DC7-793D-47B9-81AD-9CCF278C34D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0" name="テキスト ボックス 419">
          <a:extLst>
            <a:ext uri="{FF2B5EF4-FFF2-40B4-BE49-F238E27FC236}">
              <a16:creationId xmlns:a16="http://schemas.microsoft.com/office/drawing/2014/main" id="{1BB6D104-AA5A-427C-93DB-361174C29A5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1" name="テキスト ボックス 420">
          <a:extLst>
            <a:ext uri="{FF2B5EF4-FFF2-40B4-BE49-F238E27FC236}">
              <a16:creationId xmlns:a16="http://schemas.microsoft.com/office/drawing/2014/main" id="{BCEADEA8-6DB5-4241-9DA4-0243EC9FF3E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2" name="テキスト ボックス 421">
          <a:extLst>
            <a:ext uri="{FF2B5EF4-FFF2-40B4-BE49-F238E27FC236}">
              <a16:creationId xmlns:a16="http://schemas.microsoft.com/office/drawing/2014/main" id="{515B596D-1E31-4999-9504-66F24623EBF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3" name="テキスト ボックス 422">
          <a:extLst>
            <a:ext uri="{FF2B5EF4-FFF2-40B4-BE49-F238E27FC236}">
              <a16:creationId xmlns:a16="http://schemas.microsoft.com/office/drawing/2014/main" id="{AF80B15B-1DD0-45E4-B9A2-BE1BFDB5F40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24" name="楕円 423">
          <a:extLst>
            <a:ext uri="{FF2B5EF4-FFF2-40B4-BE49-F238E27FC236}">
              <a16:creationId xmlns:a16="http://schemas.microsoft.com/office/drawing/2014/main" id="{FD314474-10DD-425D-96AF-1904236618AC}"/>
            </a:ext>
          </a:extLst>
        </xdr:cNvPr>
        <xdr:cNvSpPr/>
      </xdr:nvSpPr>
      <xdr:spPr>
        <a:xfrm>
          <a:off x="162687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33037</xdr:rowOff>
    </xdr:from>
    <xdr:ext cx="405111" cy="259045"/>
    <xdr:sp macro="" textlink="">
      <xdr:nvSpPr>
        <xdr:cNvPr id="425" name="【保健センター・保健所】&#10;有形固定資産減価償却率該当値テキスト">
          <a:extLst>
            <a:ext uri="{FF2B5EF4-FFF2-40B4-BE49-F238E27FC236}">
              <a16:creationId xmlns:a16="http://schemas.microsoft.com/office/drawing/2014/main" id="{37185014-BAA4-447E-A678-583ED2D0C1E2}"/>
            </a:ext>
          </a:extLst>
        </xdr:cNvPr>
        <xdr:cNvSpPr txBox="1"/>
      </xdr:nvSpPr>
      <xdr:spPr>
        <a:xfrm>
          <a:off x="16357600"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426" name="楕円 425">
          <a:extLst>
            <a:ext uri="{FF2B5EF4-FFF2-40B4-BE49-F238E27FC236}">
              <a16:creationId xmlns:a16="http://schemas.microsoft.com/office/drawing/2014/main" id="{713C0C42-194B-43A4-ACCA-051BCAC4A249}"/>
            </a:ext>
          </a:extLst>
        </xdr:cNvPr>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22860</xdr:rowOff>
    </xdr:from>
    <xdr:to>
      <xdr:col>85</xdr:col>
      <xdr:colOff>127000</xdr:colOff>
      <xdr:row>60</xdr:row>
      <xdr:rowOff>60960</xdr:rowOff>
    </xdr:to>
    <xdr:cxnSp macro="">
      <xdr:nvCxnSpPr>
        <xdr:cNvPr id="427" name="直線コネクタ 426">
          <a:extLst>
            <a:ext uri="{FF2B5EF4-FFF2-40B4-BE49-F238E27FC236}">
              <a16:creationId xmlns:a16="http://schemas.microsoft.com/office/drawing/2014/main" id="{6CE9A737-E7BB-4BEF-A278-30B9A205369C}"/>
            </a:ext>
          </a:extLst>
        </xdr:cNvPr>
        <xdr:cNvCxnSpPr/>
      </xdr:nvCxnSpPr>
      <xdr:spPr>
        <a:xfrm>
          <a:off x="15481300" y="103098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65405</xdr:rowOff>
    </xdr:from>
    <xdr:to>
      <xdr:col>72</xdr:col>
      <xdr:colOff>38100</xdr:colOff>
      <xdr:row>59</xdr:row>
      <xdr:rowOff>167005</xdr:rowOff>
    </xdr:to>
    <xdr:sp macro="" textlink="">
      <xdr:nvSpPr>
        <xdr:cNvPr id="428" name="楕円 427">
          <a:extLst>
            <a:ext uri="{FF2B5EF4-FFF2-40B4-BE49-F238E27FC236}">
              <a16:creationId xmlns:a16="http://schemas.microsoft.com/office/drawing/2014/main" id="{48505032-721A-4F0E-A3D8-1F9D63799FBB}"/>
            </a:ext>
          </a:extLst>
        </xdr:cNvPr>
        <xdr:cNvSpPr/>
      </xdr:nvSpPr>
      <xdr:spPr>
        <a:xfrm>
          <a:off x="13652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27305</xdr:rowOff>
    </xdr:from>
    <xdr:to>
      <xdr:col>67</xdr:col>
      <xdr:colOff>101600</xdr:colOff>
      <xdr:row>59</xdr:row>
      <xdr:rowOff>128905</xdr:rowOff>
    </xdr:to>
    <xdr:sp macro="" textlink="">
      <xdr:nvSpPr>
        <xdr:cNvPr id="429" name="楕円 428">
          <a:extLst>
            <a:ext uri="{FF2B5EF4-FFF2-40B4-BE49-F238E27FC236}">
              <a16:creationId xmlns:a16="http://schemas.microsoft.com/office/drawing/2014/main" id="{F04B4923-5F49-4455-8C65-CA6332DAFACC}"/>
            </a:ext>
          </a:extLst>
        </xdr:cNvPr>
        <xdr:cNvSpPr/>
      </xdr:nvSpPr>
      <xdr:spPr>
        <a:xfrm>
          <a:off x="12763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78105</xdr:rowOff>
    </xdr:from>
    <xdr:to>
      <xdr:col>71</xdr:col>
      <xdr:colOff>177800</xdr:colOff>
      <xdr:row>59</xdr:row>
      <xdr:rowOff>116205</xdr:rowOff>
    </xdr:to>
    <xdr:cxnSp macro="">
      <xdr:nvCxnSpPr>
        <xdr:cNvPr id="430" name="直線コネクタ 429">
          <a:extLst>
            <a:ext uri="{FF2B5EF4-FFF2-40B4-BE49-F238E27FC236}">
              <a16:creationId xmlns:a16="http://schemas.microsoft.com/office/drawing/2014/main" id="{E4FDC163-4577-48DF-88CE-C4E16EC6FC2A}"/>
            </a:ext>
          </a:extLst>
        </xdr:cNvPr>
        <xdr:cNvCxnSpPr/>
      </xdr:nvCxnSpPr>
      <xdr:spPr>
        <a:xfrm>
          <a:off x="12814300" y="10193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1922</xdr:rowOff>
    </xdr:from>
    <xdr:ext cx="405111" cy="259045"/>
    <xdr:sp macro="" textlink="">
      <xdr:nvSpPr>
        <xdr:cNvPr id="431" name="n_1aveValue【保健センター・保健所】&#10;有形固定資産減価償却率">
          <a:extLst>
            <a:ext uri="{FF2B5EF4-FFF2-40B4-BE49-F238E27FC236}">
              <a16:creationId xmlns:a16="http://schemas.microsoft.com/office/drawing/2014/main" id="{D2BBB705-E129-4D77-8147-AEE6720D46B0}"/>
            </a:ext>
          </a:extLst>
        </xdr:cNvPr>
        <xdr:cNvSpPr txBox="1"/>
      </xdr:nvSpPr>
      <xdr:spPr>
        <a:xfrm>
          <a:off x="152660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109237</xdr:rowOff>
    </xdr:from>
    <xdr:ext cx="405111" cy="259045"/>
    <xdr:sp macro="" textlink="">
      <xdr:nvSpPr>
        <xdr:cNvPr id="432" name="n_2aveValue【保健センター・保健所】&#10;有形固定資産減価償却率">
          <a:extLst>
            <a:ext uri="{FF2B5EF4-FFF2-40B4-BE49-F238E27FC236}">
              <a16:creationId xmlns:a16="http://schemas.microsoft.com/office/drawing/2014/main" id="{B9D7831A-A8B8-402D-A9DB-2E657176EAF6}"/>
            </a:ext>
          </a:extLst>
        </xdr:cNvPr>
        <xdr:cNvSpPr txBox="1"/>
      </xdr:nvSpPr>
      <xdr:spPr>
        <a:xfrm>
          <a:off x="143897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43832</xdr:rowOff>
    </xdr:from>
    <xdr:ext cx="405111" cy="259045"/>
    <xdr:sp macro="" textlink="">
      <xdr:nvSpPr>
        <xdr:cNvPr id="433" name="n_3aveValue【保健センター・保健所】&#10;有形固定資産減価償却率">
          <a:extLst>
            <a:ext uri="{FF2B5EF4-FFF2-40B4-BE49-F238E27FC236}">
              <a16:creationId xmlns:a16="http://schemas.microsoft.com/office/drawing/2014/main" id="{441E34E3-1CCB-44B9-ADD2-FE61497B4B8D}"/>
            </a:ext>
          </a:extLst>
        </xdr:cNvPr>
        <xdr:cNvSpPr txBox="1"/>
      </xdr:nvSpPr>
      <xdr:spPr>
        <a:xfrm>
          <a:off x="135007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434" name="n_4aveValue【保健センター・保健所】&#10;有形固定資産減価償却率">
          <a:extLst>
            <a:ext uri="{FF2B5EF4-FFF2-40B4-BE49-F238E27FC236}">
              <a16:creationId xmlns:a16="http://schemas.microsoft.com/office/drawing/2014/main" id="{9220A99D-E1D2-4AB0-96FC-B72D919DE931}"/>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435" name="n_1mainValue【保健センター・保健所】&#10;有形固定資産減価償却率">
          <a:extLst>
            <a:ext uri="{FF2B5EF4-FFF2-40B4-BE49-F238E27FC236}">
              <a16:creationId xmlns:a16="http://schemas.microsoft.com/office/drawing/2014/main" id="{716343D8-3A22-4B15-A5A7-03FC7ECB7C2D}"/>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12082</xdr:rowOff>
    </xdr:from>
    <xdr:ext cx="405111" cy="259045"/>
    <xdr:sp macro="" textlink="">
      <xdr:nvSpPr>
        <xdr:cNvPr id="436" name="n_3mainValue【保健センター・保健所】&#10;有形固定資産減価償却率">
          <a:extLst>
            <a:ext uri="{FF2B5EF4-FFF2-40B4-BE49-F238E27FC236}">
              <a16:creationId xmlns:a16="http://schemas.microsoft.com/office/drawing/2014/main" id="{77A9473A-382C-4F91-8A2E-1C892C3E0CD5}"/>
            </a:ext>
          </a:extLst>
        </xdr:cNvPr>
        <xdr:cNvSpPr txBox="1"/>
      </xdr:nvSpPr>
      <xdr:spPr>
        <a:xfrm>
          <a:off x="13500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145432</xdr:rowOff>
    </xdr:from>
    <xdr:ext cx="405111" cy="259045"/>
    <xdr:sp macro="" textlink="">
      <xdr:nvSpPr>
        <xdr:cNvPr id="437" name="n_4mainValue【保健センター・保健所】&#10;有形固定資産減価償却率">
          <a:extLst>
            <a:ext uri="{FF2B5EF4-FFF2-40B4-BE49-F238E27FC236}">
              <a16:creationId xmlns:a16="http://schemas.microsoft.com/office/drawing/2014/main" id="{8E786C65-1A5F-404A-B6CE-64EEEEE1C2C4}"/>
            </a:ext>
          </a:extLst>
        </xdr:cNvPr>
        <xdr:cNvSpPr txBox="1"/>
      </xdr:nvSpPr>
      <xdr:spPr>
        <a:xfrm>
          <a:off x="126117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8" name="正方形/長方形 437">
          <a:extLst>
            <a:ext uri="{FF2B5EF4-FFF2-40B4-BE49-F238E27FC236}">
              <a16:creationId xmlns:a16="http://schemas.microsoft.com/office/drawing/2014/main" id="{D17E0BDE-B3C0-4045-A74D-67FD51712F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9" name="正方形/長方形 438">
          <a:extLst>
            <a:ext uri="{FF2B5EF4-FFF2-40B4-BE49-F238E27FC236}">
              <a16:creationId xmlns:a16="http://schemas.microsoft.com/office/drawing/2014/main" id="{645E21C0-8E62-4D5E-AFDE-B5A88216FB4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0" name="正方形/長方形 439">
          <a:extLst>
            <a:ext uri="{FF2B5EF4-FFF2-40B4-BE49-F238E27FC236}">
              <a16:creationId xmlns:a16="http://schemas.microsoft.com/office/drawing/2014/main" id="{439CC802-F248-49F3-90D3-4B9F08AC32F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1" name="正方形/長方形 440">
          <a:extLst>
            <a:ext uri="{FF2B5EF4-FFF2-40B4-BE49-F238E27FC236}">
              <a16:creationId xmlns:a16="http://schemas.microsoft.com/office/drawing/2014/main" id="{90A95F7F-A2CE-4C99-99E4-0708251984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2" name="正方形/長方形 441">
          <a:extLst>
            <a:ext uri="{FF2B5EF4-FFF2-40B4-BE49-F238E27FC236}">
              <a16:creationId xmlns:a16="http://schemas.microsoft.com/office/drawing/2014/main" id="{5D80D77F-8CF4-4847-8AAE-5DF1C0B3A2E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3" name="正方形/長方形 442">
          <a:extLst>
            <a:ext uri="{FF2B5EF4-FFF2-40B4-BE49-F238E27FC236}">
              <a16:creationId xmlns:a16="http://schemas.microsoft.com/office/drawing/2014/main" id="{ED777E16-EE07-4F46-A585-693B0365EA9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4" name="正方形/長方形 443">
          <a:extLst>
            <a:ext uri="{FF2B5EF4-FFF2-40B4-BE49-F238E27FC236}">
              <a16:creationId xmlns:a16="http://schemas.microsoft.com/office/drawing/2014/main" id="{CA01B623-8416-463A-BFF8-CC6BBB21B6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5" name="正方形/長方形 444">
          <a:extLst>
            <a:ext uri="{FF2B5EF4-FFF2-40B4-BE49-F238E27FC236}">
              <a16:creationId xmlns:a16="http://schemas.microsoft.com/office/drawing/2014/main" id="{8ED178E5-374E-4836-A028-FB437DD332F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6" name="テキスト ボックス 445">
          <a:extLst>
            <a:ext uri="{FF2B5EF4-FFF2-40B4-BE49-F238E27FC236}">
              <a16:creationId xmlns:a16="http://schemas.microsoft.com/office/drawing/2014/main" id="{2CCC628F-059B-43E4-BB16-91486B213CC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7" name="直線コネクタ 446">
          <a:extLst>
            <a:ext uri="{FF2B5EF4-FFF2-40B4-BE49-F238E27FC236}">
              <a16:creationId xmlns:a16="http://schemas.microsoft.com/office/drawing/2014/main" id="{C5030D8E-2F76-4F26-8B73-212FD3A70C3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8" name="直線コネクタ 447">
          <a:extLst>
            <a:ext uri="{FF2B5EF4-FFF2-40B4-BE49-F238E27FC236}">
              <a16:creationId xmlns:a16="http://schemas.microsoft.com/office/drawing/2014/main" id="{798C71BF-B6AC-45D3-A493-B52E71978D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9" name="テキスト ボックス 448">
          <a:extLst>
            <a:ext uri="{FF2B5EF4-FFF2-40B4-BE49-F238E27FC236}">
              <a16:creationId xmlns:a16="http://schemas.microsoft.com/office/drawing/2014/main" id="{D077281F-89F8-4BD7-807D-284D17990E8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0" name="直線コネクタ 449">
          <a:extLst>
            <a:ext uri="{FF2B5EF4-FFF2-40B4-BE49-F238E27FC236}">
              <a16:creationId xmlns:a16="http://schemas.microsoft.com/office/drawing/2014/main" id="{E8007677-DDB6-43F7-80DA-6ADFD365905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1" name="テキスト ボックス 450">
          <a:extLst>
            <a:ext uri="{FF2B5EF4-FFF2-40B4-BE49-F238E27FC236}">
              <a16:creationId xmlns:a16="http://schemas.microsoft.com/office/drawing/2014/main" id="{D6F6444B-97E2-4DAB-A4CC-FED80C3A850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52" name="直線コネクタ 451">
          <a:extLst>
            <a:ext uri="{FF2B5EF4-FFF2-40B4-BE49-F238E27FC236}">
              <a16:creationId xmlns:a16="http://schemas.microsoft.com/office/drawing/2014/main" id="{8CD3D887-4544-46CB-9C97-331A6CD2B98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53" name="テキスト ボックス 452">
          <a:extLst>
            <a:ext uri="{FF2B5EF4-FFF2-40B4-BE49-F238E27FC236}">
              <a16:creationId xmlns:a16="http://schemas.microsoft.com/office/drawing/2014/main" id="{5436148C-8C26-4D5A-9C73-4E14F2D69E3C}"/>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4" name="直線コネクタ 453">
          <a:extLst>
            <a:ext uri="{FF2B5EF4-FFF2-40B4-BE49-F238E27FC236}">
              <a16:creationId xmlns:a16="http://schemas.microsoft.com/office/drawing/2014/main" id="{FFA205DD-ED0A-4B7C-B231-9F8F3A4F3A7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5" name="テキスト ボックス 454">
          <a:extLst>
            <a:ext uri="{FF2B5EF4-FFF2-40B4-BE49-F238E27FC236}">
              <a16:creationId xmlns:a16="http://schemas.microsoft.com/office/drawing/2014/main" id="{76C0ADDE-E876-42D0-8ACD-A7810B4463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6" name="直線コネクタ 455">
          <a:extLst>
            <a:ext uri="{FF2B5EF4-FFF2-40B4-BE49-F238E27FC236}">
              <a16:creationId xmlns:a16="http://schemas.microsoft.com/office/drawing/2014/main" id="{371ED6B3-3A88-44D9-809D-141DC41287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7" name="テキスト ボックス 456">
          <a:extLst>
            <a:ext uri="{FF2B5EF4-FFF2-40B4-BE49-F238E27FC236}">
              <a16:creationId xmlns:a16="http://schemas.microsoft.com/office/drawing/2014/main" id="{02588F66-75C2-47BF-9177-864E5BC0A17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8" name="【保健センター・保健所】&#10;一人当たり面積グラフ枠">
          <a:extLst>
            <a:ext uri="{FF2B5EF4-FFF2-40B4-BE49-F238E27FC236}">
              <a16:creationId xmlns:a16="http://schemas.microsoft.com/office/drawing/2014/main" id="{7C2CD46B-D3F7-4F00-8132-BE7FD8DA935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107442</xdr:rowOff>
    </xdr:to>
    <xdr:cxnSp macro="">
      <xdr:nvCxnSpPr>
        <xdr:cNvPr id="459" name="直線コネクタ 458">
          <a:extLst>
            <a:ext uri="{FF2B5EF4-FFF2-40B4-BE49-F238E27FC236}">
              <a16:creationId xmlns:a16="http://schemas.microsoft.com/office/drawing/2014/main" id="{16FFD327-C1C4-45AC-89F8-D687E8D8A4AA}"/>
            </a:ext>
          </a:extLst>
        </xdr:cNvPr>
        <xdr:cNvCxnSpPr/>
      </xdr:nvCxnSpPr>
      <xdr:spPr>
        <a:xfrm flipV="1">
          <a:off x="22160864" y="953719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60" name="【保健センター・保健所】&#10;一人当たり面積最小値テキスト">
          <a:extLst>
            <a:ext uri="{FF2B5EF4-FFF2-40B4-BE49-F238E27FC236}">
              <a16:creationId xmlns:a16="http://schemas.microsoft.com/office/drawing/2014/main" id="{3CF5282F-3A20-4605-A6D3-AE09F0271D6C}"/>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61" name="直線コネクタ 460">
          <a:extLst>
            <a:ext uri="{FF2B5EF4-FFF2-40B4-BE49-F238E27FC236}">
              <a16:creationId xmlns:a16="http://schemas.microsoft.com/office/drawing/2014/main" id="{64457651-9DAE-4095-A82C-5E1258B79AA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462" name="【保健センター・保健所】&#10;一人当たり面積最大値テキスト">
          <a:extLst>
            <a:ext uri="{FF2B5EF4-FFF2-40B4-BE49-F238E27FC236}">
              <a16:creationId xmlns:a16="http://schemas.microsoft.com/office/drawing/2014/main" id="{362D2AFC-CDDE-400E-9301-A395519F2F67}"/>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463" name="直線コネクタ 462">
          <a:extLst>
            <a:ext uri="{FF2B5EF4-FFF2-40B4-BE49-F238E27FC236}">
              <a16:creationId xmlns:a16="http://schemas.microsoft.com/office/drawing/2014/main" id="{950A9517-F31B-4B80-9DD9-B157250FD2B1}"/>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87647</xdr:rowOff>
    </xdr:from>
    <xdr:ext cx="469744" cy="259045"/>
    <xdr:sp macro="" textlink="">
      <xdr:nvSpPr>
        <xdr:cNvPr id="464" name="【保健センター・保健所】&#10;一人当たり面積平均値テキスト">
          <a:extLst>
            <a:ext uri="{FF2B5EF4-FFF2-40B4-BE49-F238E27FC236}">
              <a16:creationId xmlns:a16="http://schemas.microsoft.com/office/drawing/2014/main" id="{75E73101-D5E0-4A92-A9B4-EF4338D475C3}"/>
            </a:ext>
          </a:extLst>
        </xdr:cNvPr>
        <xdr:cNvSpPr txBox="1"/>
      </xdr:nvSpPr>
      <xdr:spPr>
        <a:xfrm>
          <a:off x="22199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465" name="フローチャート: 判断 464">
          <a:extLst>
            <a:ext uri="{FF2B5EF4-FFF2-40B4-BE49-F238E27FC236}">
              <a16:creationId xmlns:a16="http://schemas.microsoft.com/office/drawing/2014/main" id="{BC0D6A3D-E44C-4F5F-8112-B5BE42E33FD3}"/>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66" name="フローチャート: 判断 465">
          <a:extLst>
            <a:ext uri="{FF2B5EF4-FFF2-40B4-BE49-F238E27FC236}">
              <a16:creationId xmlns:a16="http://schemas.microsoft.com/office/drawing/2014/main" id="{4FC314E7-93F7-48AB-BAA8-F7584D113842}"/>
            </a:ext>
          </a:extLst>
        </xdr:cNvPr>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54356</xdr:rowOff>
    </xdr:from>
    <xdr:to>
      <xdr:col>107</xdr:col>
      <xdr:colOff>101600</xdr:colOff>
      <xdr:row>62</xdr:row>
      <xdr:rowOff>155956</xdr:rowOff>
    </xdr:to>
    <xdr:sp macro="" textlink="">
      <xdr:nvSpPr>
        <xdr:cNvPr id="467" name="フローチャート: 判断 466">
          <a:extLst>
            <a:ext uri="{FF2B5EF4-FFF2-40B4-BE49-F238E27FC236}">
              <a16:creationId xmlns:a16="http://schemas.microsoft.com/office/drawing/2014/main" id="{6057F41E-C36A-4DF7-8F56-901E37B1AE36}"/>
            </a:ext>
          </a:extLst>
        </xdr:cNvPr>
        <xdr:cNvSpPr/>
      </xdr:nvSpPr>
      <xdr:spPr>
        <a:xfrm>
          <a:off x="20383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31496</xdr:rowOff>
    </xdr:from>
    <xdr:to>
      <xdr:col>102</xdr:col>
      <xdr:colOff>165100</xdr:colOff>
      <xdr:row>62</xdr:row>
      <xdr:rowOff>133096</xdr:rowOff>
    </xdr:to>
    <xdr:sp macro="" textlink="">
      <xdr:nvSpPr>
        <xdr:cNvPr id="468" name="フローチャート: 判断 467">
          <a:extLst>
            <a:ext uri="{FF2B5EF4-FFF2-40B4-BE49-F238E27FC236}">
              <a16:creationId xmlns:a16="http://schemas.microsoft.com/office/drawing/2014/main" id="{77CEA64B-A8BA-4E9A-986C-E8D3B72DD7BD}"/>
            </a:ext>
          </a:extLst>
        </xdr:cNvPr>
        <xdr:cNvSpPr/>
      </xdr:nvSpPr>
      <xdr:spPr>
        <a:xfrm>
          <a:off x="19494500" y="1066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469" name="フローチャート: 判断 468">
          <a:extLst>
            <a:ext uri="{FF2B5EF4-FFF2-40B4-BE49-F238E27FC236}">
              <a16:creationId xmlns:a16="http://schemas.microsoft.com/office/drawing/2014/main" id="{95DCF558-7B99-4D82-BBAC-FEE77217D2F9}"/>
            </a:ext>
          </a:extLst>
        </xdr:cNvPr>
        <xdr:cNvSpPr/>
      </xdr:nvSpPr>
      <xdr:spPr>
        <a:xfrm>
          <a:off x="186055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07A2A36F-F528-49F1-A2B5-9BDF0447C0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1B06DABF-E524-4418-99C2-75A1ED5E286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52E97559-5F44-435C-AE70-0E32A65831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32ABB33B-51C7-438D-B92F-5BDCBE9EB44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608F5DFF-FA77-49AE-B042-611C0B2B468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13208</xdr:rowOff>
    </xdr:from>
    <xdr:to>
      <xdr:col>116</xdr:col>
      <xdr:colOff>114300</xdr:colOff>
      <xdr:row>60</xdr:row>
      <xdr:rowOff>114808</xdr:rowOff>
    </xdr:to>
    <xdr:sp macro="" textlink="">
      <xdr:nvSpPr>
        <xdr:cNvPr id="475" name="楕円 474">
          <a:extLst>
            <a:ext uri="{FF2B5EF4-FFF2-40B4-BE49-F238E27FC236}">
              <a16:creationId xmlns:a16="http://schemas.microsoft.com/office/drawing/2014/main" id="{5B59E351-D201-41BA-ABED-EB08398E513F}"/>
            </a:ext>
          </a:extLst>
        </xdr:cNvPr>
        <xdr:cNvSpPr/>
      </xdr:nvSpPr>
      <xdr:spPr>
        <a:xfrm>
          <a:off x="22110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36085</xdr:rowOff>
    </xdr:from>
    <xdr:ext cx="469744" cy="259045"/>
    <xdr:sp macro="" textlink="">
      <xdr:nvSpPr>
        <xdr:cNvPr id="476" name="【保健センター・保健所】&#10;一人当たり面積該当値テキスト">
          <a:extLst>
            <a:ext uri="{FF2B5EF4-FFF2-40B4-BE49-F238E27FC236}">
              <a16:creationId xmlns:a16="http://schemas.microsoft.com/office/drawing/2014/main" id="{13C1132F-4D91-4CC9-9B4F-BC0748DA9D8F}"/>
            </a:ext>
          </a:extLst>
        </xdr:cNvPr>
        <xdr:cNvSpPr txBox="1"/>
      </xdr:nvSpPr>
      <xdr:spPr>
        <a:xfrm>
          <a:off x="22199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22352</xdr:rowOff>
    </xdr:from>
    <xdr:to>
      <xdr:col>112</xdr:col>
      <xdr:colOff>38100</xdr:colOff>
      <xdr:row>60</xdr:row>
      <xdr:rowOff>123952</xdr:rowOff>
    </xdr:to>
    <xdr:sp macro="" textlink="">
      <xdr:nvSpPr>
        <xdr:cNvPr id="477" name="楕円 476">
          <a:extLst>
            <a:ext uri="{FF2B5EF4-FFF2-40B4-BE49-F238E27FC236}">
              <a16:creationId xmlns:a16="http://schemas.microsoft.com/office/drawing/2014/main" id="{19FFCF19-403D-4D41-9AD6-F1E63CBA7F69}"/>
            </a:ext>
          </a:extLst>
        </xdr:cNvPr>
        <xdr:cNvSpPr/>
      </xdr:nvSpPr>
      <xdr:spPr>
        <a:xfrm>
          <a:off x="2127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64008</xdr:rowOff>
    </xdr:from>
    <xdr:to>
      <xdr:col>116</xdr:col>
      <xdr:colOff>63500</xdr:colOff>
      <xdr:row>60</xdr:row>
      <xdr:rowOff>73152</xdr:rowOff>
    </xdr:to>
    <xdr:cxnSp macro="">
      <xdr:nvCxnSpPr>
        <xdr:cNvPr id="478" name="直線コネクタ 477">
          <a:extLst>
            <a:ext uri="{FF2B5EF4-FFF2-40B4-BE49-F238E27FC236}">
              <a16:creationId xmlns:a16="http://schemas.microsoft.com/office/drawing/2014/main" id="{4732E7E9-5E42-4459-AC51-63ECC38D2240}"/>
            </a:ext>
          </a:extLst>
        </xdr:cNvPr>
        <xdr:cNvCxnSpPr/>
      </xdr:nvCxnSpPr>
      <xdr:spPr>
        <a:xfrm flipV="1">
          <a:off x="21323300" y="103510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479" name="楕円 478">
          <a:extLst>
            <a:ext uri="{FF2B5EF4-FFF2-40B4-BE49-F238E27FC236}">
              <a16:creationId xmlns:a16="http://schemas.microsoft.com/office/drawing/2014/main" id="{C3B537D3-BC20-4112-970B-08535C110294}"/>
            </a:ext>
          </a:extLst>
        </xdr:cNvPr>
        <xdr:cNvSpPr/>
      </xdr:nvSpPr>
      <xdr:spPr>
        <a:xfrm>
          <a:off x="19494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56642</xdr:rowOff>
    </xdr:from>
    <xdr:to>
      <xdr:col>98</xdr:col>
      <xdr:colOff>38100</xdr:colOff>
      <xdr:row>60</xdr:row>
      <xdr:rowOff>158242</xdr:rowOff>
    </xdr:to>
    <xdr:sp macro="" textlink="">
      <xdr:nvSpPr>
        <xdr:cNvPr id="480" name="楕円 479">
          <a:extLst>
            <a:ext uri="{FF2B5EF4-FFF2-40B4-BE49-F238E27FC236}">
              <a16:creationId xmlns:a16="http://schemas.microsoft.com/office/drawing/2014/main" id="{C2CCAA6F-5905-4E0D-BC87-9090DD67E8F6}"/>
            </a:ext>
          </a:extLst>
        </xdr:cNvPr>
        <xdr:cNvSpPr/>
      </xdr:nvSpPr>
      <xdr:spPr>
        <a:xfrm>
          <a:off x="18605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107442</xdr:rowOff>
    </xdr:from>
    <xdr:to>
      <xdr:col>102</xdr:col>
      <xdr:colOff>114300</xdr:colOff>
      <xdr:row>60</xdr:row>
      <xdr:rowOff>148590</xdr:rowOff>
    </xdr:to>
    <xdr:cxnSp macro="">
      <xdr:nvCxnSpPr>
        <xdr:cNvPr id="481" name="直線コネクタ 480">
          <a:extLst>
            <a:ext uri="{FF2B5EF4-FFF2-40B4-BE49-F238E27FC236}">
              <a16:creationId xmlns:a16="http://schemas.microsoft.com/office/drawing/2014/main" id="{74BDBAA5-5D3D-4737-A456-7CBBBC01204A}"/>
            </a:ext>
          </a:extLst>
        </xdr:cNvPr>
        <xdr:cNvCxnSpPr/>
      </xdr:nvCxnSpPr>
      <xdr:spPr>
        <a:xfrm>
          <a:off x="18656300" y="1039444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60215</xdr:rowOff>
    </xdr:from>
    <xdr:ext cx="469744" cy="259045"/>
    <xdr:sp macro="" textlink="">
      <xdr:nvSpPr>
        <xdr:cNvPr id="482" name="n_1aveValue【保健センター・保健所】&#10;一人当たり面積">
          <a:extLst>
            <a:ext uri="{FF2B5EF4-FFF2-40B4-BE49-F238E27FC236}">
              <a16:creationId xmlns:a16="http://schemas.microsoft.com/office/drawing/2014/main" id="{CC34296B-2611-4601-85E3-28AAEEA555A6}"/>
            </a:ext>
          </a:extLst>
        </xdr:cNvPr>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1033</xdr:rowOff>
    </xdr:from>
    <xdr:ext cx="469744" cy="259045"/>
    <xdr:sp macro="" textlink="">
      <xdr:nvSpPr>
        <xdr:cNvPr id="483" name="n_2aveValue【保健センター・保健所】&#10;一人当たり面積">
          <a:extLst>
            <a:ext uri="{FF2B5EF4-FFF2-40B4-BE49-F238E27FC236}">
              <a16:creationId xmlns:a16="http://schemas.microsoft.com/office/drawing/2014/main" id="{14F01A0A-19A2-4CFE-8A13-20E8DB00C4F3}"/>
            </a:ext>
          </a:extLst>
        </xdr:cNvPr>
        <xdr:cNvSpPr txBox="1"/>
      </xdr:nvSpPr>
      <xdr:spPr>
        <a:xfrm>
          <a:off x="20199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124223</xdr:rowOff>
    </xdr:from>
    <xdr:ext cx="469744" cy="259045"/>
    <xdr:sp macro="" textlink="">
      <xdr:nvSpPr>
        <xdr:cNvPr id="484" name="n_3aveValue【保健センター・保健所】&#10;一人当たり面積">
          <a:extLst>
            <a:ext uri="{FF2B5EF4-FFF2-40B4-BE49-F238E27FC236}">
              <a16:creationId xmlns:a16="http://schemas.microsoft.com/office/drawing/2014/main" id="{3ABC7526-FEB5-470A-BBA0-AA95798DEA2B}"/>
            </a:ext>
          </a:extLst>
        </xdr:cNvPr>
        <xdr:cNvSpPr txBox="1"/>
      </xdr:nvSpPr>
      <xdr:spPr>
        <a:xfrm>
          <a:off x="19310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485" name="n_4aveValue【保健センター・保健所】&#10;一人当たり面積">
          <a:extLst>
            <a:ext uri="{FF2B5EF4-FFF2-40B4-BE49-F238E27FC236}">
              <a16:creationId xmlns:a16="http://schemas.microsoft.com/office/drawing/2014/main" id="{D1887088-B2C5-4C19-83D6-B95FD142CAE5}"/>
            </a:ext>
          </a:extLst>
        </xdr:cNvPr>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140479</xdr:rowOff>
    </xdr:from>
    <xdr:ext cx="469744" cy="259045"/>
    <xdr:sp macro="" textlink="">
      <xdr:nvSpPr>
        <xdr:cNvPr id="486" name="n_1mainValue【保健センター・保健所】&#10;一人当たり面積">
          <a:extLst>
            <a:ext uri="{FF2B5EF4-FFF2-40B4-BE49-F238E27FC236}">
              <a16:creationId xmlns:a16="http://schemas.microsoft.com/office/drawing/2014/main" id="{08C1609A-F267-46F8-B863-F884D5903F24}"/>
            </a:ext>
          </a:extLst>
        </xdr:cNvPr>
        <xdr:cNvSpPr txBox="1"/>
      </xdr:nvSpPr>
      <xdr:spPr>
        <a:xfrm>
          <a:off x="21075727" y="1008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44467</xdr:rowOff>
    </xdr:from>
    <xdr:ext cx="469744" cy="259045"/>
    <xdr:sp macro="" textlink="">
      <xdr:nvSpPr>
        <xdr:cNvPr id="487" name="n_3mainValue【保健センター・保健所】&#10;一人当たり面積">
          <a:extLst>
            <a:ext uri="{FF2B5EF4-FFF2-40B4-BE49-F238E27FC236}">
              <a16:creationId xmlns:a16="http://schemas.microsoft.com/office/drawing/2014/main" id="{86EC5E2B-020B-4797-87B4-7B0FBF152A41}"/>
            </a:ext>
          </a:extLst>
        </xdr:cNvPr>
        <xdr:cNvSpPr txBox="1"/>
      </xdr:nvSpPr>
      <xdr:spPr>
        <a:xfrm>
          <a:off x="1931042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3319</xdr:rowOff>
    </xdr:from>
    <xdr:ext cx="469744" cy="259045"/>
    <xdr:sp macro="" textlink="">
      <xdr:nvSpPr>
        <xdr:cNvPr id="488" name="n_4mainValue【保健センター・保健所】&#10;一人当たり面積">
          <a:extLst>
            <a:ext uri="{FF2B5EF4-FFF2-40B4-BE49-F238E27FC236}">
              <a16:creationId xmlns:a16="http://schemas.microsoft.com/office/drawing/2014/main" id="{A66001F2-90F0-47B4-906D-BCBB27CD745F}"/>
            </a:ext>
          </a:extLst>
        </xdr:cNvPr>
        <xdr:cNvSpPr txBox="1"/>
      </xdr:nvSpPr>
      <xdr:spPr>
        <a:xfrm>
          <a:off x="184214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9" name="正方形/長方形 488">
          <a:extLst>
            <a:ext uri="{FF2B5EF4-FFF2-40B4-BE49-F238E27FC236}">
              <a16:creationId xmlns:a16="http://schemas.microsoft.com/office/drawing/2014/main" id="{638B04AC-7708-408D-90AB-77D57008D4A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0" name="正方形/長方形 489">
          <a:extLst>
            <a:ext uri="{FF2B5EF4-FFF2-40B4-BE49-F238E27FC236}">
              <a16:creationId xmlns:a16="http://schemas.microsoft.com/office/drawing/2014/main" id="{1AF591D9-22BD-4A80-A53E-9175CE4BCA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1" name="正方形/長方形 490">
          <a:extLst>
            <a:ext uri="{FF2B5EF4-FFF2-40B4-BE49-F238E27FC236}">
              <a16:creationId xmlns:a16="http://schemas.microsoft.com/office/drawing/2014/main" id="{43011811-7094-4115-B3B2-A13CD2A1DC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2" name="正方形/長方形 491">
          <a:extLst>
            <a:ext uri="{FF2B5EF4-FFF2-40B4-BE49-F238E27FC236}">
              <a16:creationId xmlns:a16="http://schemas.microsoft.com/office/drawing/2014/main" id="{00C47A2E-87C9-4025-842D-C9D2DCBB23E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3" name="正方形/長方形 492">
          <a:extLst>
            <a:ext uri="{FF2B5EF4-FFF2-40B4-BE49-F238E27FC236}">
              <a16:creationId xmlns:a16="http://schemas.microsoft.com/office/drawing/2014/main" id="{12150C25-1D90-4973-85A8-0F56A40CFCFA}"/>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4" name="正方形/長方形 493">
          <a:extLst>
            <a:ext uri="{FF2B5EF4-FFF2-40B4-BE49-F238E27FC236}">
              <a16:creationId xmlns:a16="http://schemas.microsoft.com/office/drawing/2014/main" id="{B075C262-9057-473E-924D-8F79D8E95D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5" name="正方形/長方形 494">
          <a:extLst>
            <a:ext uri="{FF2B5EF4-FFF2-40B4-BE49-F238E27FC236}">
              <a16:creationId xmlns:a16="http://schemas.microsoft.com/office/drawing/2014/main" id="{49228733-83AE-41F0-A67A-15C71082BB1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正方形/長方形 495">
          <a:extLst>
            <a:ext uri="{FF2B5EF4-FFF2-40B4-BE49-F238E27FC236}">
              <a16:creationId xmlns:a16="http://schemas.microsoft.com/office/drawing/2014/main" id="{F524E77F-0F70-48F3-8A03-D8C42735A35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7" name="テキスト ボックス 496">
          <a:extLst>
            <a:ext uri="{FF2B5EF4-FFF2-40B4-BE49-F238E27FC236}">
              <a16:creationId xmlns:a16="http://schemas.microsoft.com/office/drawing/2014/main" id="{CF74A97B-3EAD-45EB-A0AD-C6549DE759F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8" name="直線コネクタ 497">
          <a:extLst>
            <a:ext uri="{FF2B5EF4-FFF2-40B4-BE49-F238E27FC236}">
              <a16:creationId xmlns:a16="http://schemas.microsoft.com/office/drawing/2014/main" id="{CFAFB47D-021F-4784-9018-E254F54BC5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99" name="テキスト ボックス 498">
          <a:extLst>
            <a:ext uri="{FF2B5EF4-FFF2-40B4-BE49-F238E27FC236}">
              <a16:creationId xmlns:a16="http://schemas.microsoft.com/office/drawing/2014/main" id="{5015C74C-1B7B-454C-8522-12A97A995D6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00" name="直線コネクタ 499">
          <a:extLst>
            <a:ext uri="{FF2B5EF4-FFF2-40B4-BE49-F238E27FC236}">
              <a16:creationId xmlns:a16="http://schemas.microsoft.com/office/drawing/2014/main" id="{A7EA05CF-5239-46A6-B666-665EAF3D6C59}"/>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501" name="テキスト ボックス 500">
          <a:extLst>
            <a:ext uri="{FF2B5EF4-FFF2-40B4-BE49-F238E27FC236}">
              <a16:creationId xmlns:a16="http://schemas.microsoft.com/office/drawing/2014/main" id="{2AE9C039-584A-4BED-BE3B-93D893A92F65}"/>
            </a:ext>
          </a:extLst>
        </xdr:cNvPr>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02" name="直線コネクタ 501">
          <a:extLst>
            <a:ext uri="{FF2B5EF4-FFF2-40B4-BE49-F238E27FC236}">
              <a16:creationId xmlns:a16="http://schemas.microsoft.com/office/drawing/2014/main" id="{4706E500-45F7-40D4-9A08-51CBB5DFA74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03" name="テキスト ボックス 502">
          <a:extLst>
            <a:ext uri="{FF2B5EF4-FFF2-40B4-BE49-F238E27FC236}">
              <a16:creationId xmlns:a16="http://schemas.microsoft.com/office/drawing/2014/main" id="{BFDA07C4-EBF4-4FFD-B9C0-28282C453A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04" name="直線コネクタ 503">
          <a:extLst>
            <a:ext uri="{FF2B5EF4-FFF2-40B4-BE49-F238E27FC236}">
              <a16:creationId xmlns:a16="http://schemas.microsoft.com/office/drawing/2014/main" id="{C17EAC61-4230-4CA4-99B7-777FEBAA034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05" name="テキスト ボックス 504">
          <a:extLst>
            <a:ext uri="{FF2B5EF4-FFF2-40B4-BE49-F238E27FC236}">
              <a16:creationId xmlns:a16="http://schemas.microsoft.com/office/drawing/2014/main" id="{7DC82FD7-432A-40AF-B707-01C6126A114C}"/>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06" name="直線コネクタ 505">
          <a:extLst>
            <a:ext uri="{FF2B5EF4-FFF2-40B4-BE49-F238E27FC236}">
              <a16:creationId xmlns:a16="http://schemas.microsoft.com/office/drawing/2014/main" id="{4D45E3E6-30A3-4159-B542-541E4A9A7E2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07" name="テキスト ボックス 506">
          <a:extLst>
            <a:ext uri="{FF2B5EF4-FFF2-40B4-BE49-F238E27FC236}">
              <a16:creationId xmlns:a16="http://schemas.microsoft.com/office/drawing/2014/main" id="{41E194B3-C7B7-4B78-A42A-C4A8DA5694C8}"/>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a:extLst>
            <a:ext uri="{FF2B5EF4-FFF2-40B4-BE49-F238E27FC236}">
              <a16:creationId xmlns:a16="http://schemas.microsoft.com/office/drawing/2014/main" id="{3BBBDF41-A51D-45AB-AF72-9BF87EE4B32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09" name="テキスト ボックス 508">
          <a:extLst>
            <a:ext uri="{FF2B5EF4-FFF2-40B4-BE49-F238E27FC236}">
              <a16:creationId xmlns:a16="http://schemas.microsoft.com/office/drawing/2014/main" id="{BF4DA008-13CB-4215-9C67-045B3121CDDC}"/>
            </a:ext>
          </a:extLst>
        </xdr:cNvPr>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a:extLst>
            <a:ext uri="{FF2B5EF4-FFF2-40B4-BE49-F238E27FC236}">
              <a16:creationId xmlns:a16="http://schemas.microsoft.com/office/drawing/2014/main" id="{2D331F22-551F-48E4-962C-7B321930666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113537</xdr:rowOff>
    </xdr:from>
    <xdr:to>
      <xdr:col>85</xdr:col>
      <xdr:colOff>126364</xdr:colOff>
      <xdr:row>84</xdr:row>
      <xdr:rowOff>79248</xdr:rowOff>
    </xdr:to>
    <xdr:cxnSp macro="">
      <xdr:nvCxnSpPr>
        <xdr:cNvPr id="511" name="直線コネクタ 510">
          <a:extLst>
            <a:ext uri="{FF2B5EF4-FFF2-40B4-BE49-F238E27FC236}">
              <a16:creationId xmlns:a16="http://schemas.microsoft.com/office/drawing/2014/main" id="{E1C59FB1-6C20-4C90-AC1E-3FCB75221BEB}"/>
            </a:ext>
          </a:extLst>
        </xdr:cNvPr>
        <xdr:cNvCxnSpPr/>
      </xdr:nvCxnSpPr>
      <xdr:spPr>
        <a:xfrm flipV="1">
          <a:off x="16318864" y="13315187"/>
          <a:ext cx="0" cy="116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83075</xdr:rowOff>
    </xdr:from>
    <xdr:ext cx="405111" cy="259045"/>
    <xdr:sp macro="" textlink="">
      <xdr:nvSpPr>
        <xdr:cNvPr id="512" name="【消防施設】&#10;有形固定資産減価償却率最小値テキスト">
          <a:extLst>
            <a:ext uri="{FF2B5EF4-FFF2-40B4-BE49-F238E27FC236}">
              <a16:creationId xmlns:a16="http://schemas.microsoft.com/office/drawing/2014/main" id="{C5AB09C0-0905-4A2E-B156-F706BB6D748E}"/>
            </a:ext>
          </a:extLst>
        </xdr:cNvPr>
        <xdr:cNvSpPr txBox="1"/>
      </xdr:nvSpPr>
      <xdr:spPr>
        <a:xfrm>
          <a:off x="16357600" y="14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79248</xdr:rowOff>
    </xdr:from>
    <xdr:to>
      <xdr:col>86</xdr:col>
      <xdr:colOff>25400</xdr:colOff>
      <xdr:row>84</xdr:row>
      <xdr:rowOff>79248</xdr:rowOff>
    </xdr:to>
    <xdr:cxnSp macro="">
      <xdr:nvCxnSpPr>
        <xdr:cNvPr id="513" name="直線コネクタ 512">
          <a:extLst>
            <a:ext uri="{FF2B5EF4-FFF2-40B4-BE49-F238E27FC236}">
              <a16:creationId xmlns:a16="http://schemas.microsoft.com/office/drawing/2014/main" id="{5333B563-6790-4DC8-82EF-A58EC73B1DEC}"/>
            </a:ext>
          </a:extLst>
        </xdr:cNvPr>
        <xdr:cNvCxnSpPr/>
      </xdr:nvCxnSpPr>
      <xdr:spPr>
        <a:xfrm>
          <a:off x="16230600" y="1448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60214</xdr:rowOff>
    </xdr:from>
    <xdr:ext cx="405111" cy="259045"/>
    <xdr:sp macro="" textlink="">
      <xdr:nvSpPr>
        <xdr:cNvPr id="514" name="【消防施設】&#10;有形固定資産減価償却率最大値テキスト">
          <a:extLst>
            <a:ext uri="{FF2B5EF4-FFF2-40B4-BE49-F238E27FC236}">
              <a16:creationId xmlns:a16="http://schemas.microsoft.com/office/drawing/2014/main" id="{9ADF5917-394B-4FB8-8EFC-C56292A21FBC}"/>
            </a:ext>
          </a:extLst>
        </xdr:cNvPr>
        <xdr:cNvSpPr txBox="1"/>
      </xdr:nvSpPr>
      <xdr:spPr>
        <a:xfrm>
          <a:off x="16357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113537</xdr:rowOff>
    </xdr:from>
    <xdr:to>
      <xdr:col>86</xdr:col>
      <xdr:colOff>25400</xdr:colOff>
      <xdr:row>77</xdr:row>
      <xdr:rowOff>113537</xdr:rowOff>
    </xdr:to>
    <xdr:cxnSp macro="">
      <xdr:nvCxnSpPr>
        <xdr:cNvPr id="515" name="直線コネクタ 514">
          <a:extLst>
            <a:ext uri="{FF2B5EF4-FFF2-40B4-BE49-F238E27FC236}">
              <a16:creationId xmlns:a16="http://schemas.microsoft.com/office/drawing/2014/main" id="{2FCC682A-9B09-4DD4-9F21-81B034999C36}"/>
            </a:ext>
          </a:extLst>
        </xdr:cNvPr>
        <xdr:cNvCxnSpPr/>
      </xdr:nvCxnSpPr>
      <xdr:spPr>
        <a:xfrm>
          <a:off x="16230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516" name="【消防施設】&#10;有形固定資産減価償却率平均値テキスト">
          <a:extLst>
            <a:ext uri="{FF2B5EF4-FFF2-40B4-BE49-F238E27FC236}">
              <a16:creationId xmlns:a16="http://schemas.microsoft.com/office/drawing/2014/main" id="{1F72BF65-EA49-4477-854B-E071725B8ACD}"/>
            </a:ext>
          </a:extLst>
        </xdr:cNvPr>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17" name="フローチャート: 判断 516">
          <a:extLst>
            <a:ext uri="{FF2B5EF4-FFF2-40B4-BE49-F238E27FC236}">
              <a16:creationId xmlns:a16="http://schemas.microsoft.com/office/drawing/2014/main" id="{7D857DDC-3A5F-4E64-9E4E-8EF60F792A9D}"/>
            </a:ext>
          </a:extLst>
        </xdr:cNvPr>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97028</xdr:rowOff>
    </xdr:from>
    <xdr:to>
      <xdr:col>81</xdr:col>
      <xdr:colOff>101600</xdr:colOff>
      <xdr:row>81</xdr:row>
      <xdr:rowOff>27178</xdr:rowOff>
    </xdr:to>
    <xdr:sp macro="" textlink="">
      <xdr:nvSpPr>
        <xdr:cNvPr id="518" name="フローチャート: 判断 517">
          <a:extLst>
            <a:ext uri="{FF2B5EF4-FFF2-40B4-BE49-F238E27FC236}">
              <a16:creationId xmlns:a16="http://schemas.microsoft.com/office/drawing/2014/main" id="{28817D45-DDD6-4F41-A836-EB94627B3259}"/>
            </a:ext>
          </a:extLst>
        </xdr:cNvPr>
        <xdr:cNvSpPr/>
      </xdr:nvSpPr>
      <xdr:spPr>
        <a:xfrm>
          <a:off x="15430500" y="1381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1015</xdr:rowOff>
    </xdr:from>
    <xdr:to>
      <xdr:col>76</xdr:col>
      <xdr:colOff>165100</xdr:colOff>
      <xdr:row>80</xdr:row>
      <xdr:rowOff>102615</xdr:rowOff>
    </xdr:to>
    <xdr:sp macro="" textlink="">
      <xdr:nvSpPr>
        <xdr:cNvPr id="519" name="フローチャート: 判断 518">
          <a:extLst>
            <a:ext uri="{FF2B5EF4-FFF2-40B4-BE49-F238E27FC236}">
              <a16:creationId xmlns:a16="http://schemas.microsoft.com/office/drawing/2014/main" id="{A6D58D2C-E401-4B0B-8D41-CFD02CCEEEBD}"/>
            </a:ext>
          </a:extLst>
        </xdr:cNvPr>
        <xdr:cNvSpPr/>
      </xdr:nvSpPr>
      <xdr:spPr>
        <a:xfrm>
          <a:off x="14541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110744</xdr:rowOff>
    </xdr:from>
    <xdr:to>
      <xdr:col>72</xdr:col>
      <xdr:colOff>38100</xdr:colOff>
      <xdr:row>80</xdr:row>
      <xdr:rowOff>40894</xdr:rowOff>
    </xdr:to>
    <xdr:sp macro="" textlink="">
      <xdr:nvSpPr>
        <xdr:cNvPr id="520" name="フローチャート: 判断 519">
          <a:extLst>
            <a:ext uri="{FF2B5EF4-FFF2-40B4-BE49-F238E27FC236}">
              <a16:creationId xmlns:a16="http://schemas.microsoft.com/office/drawing/2014/main" id="{7AF28798-94E0-4744-BE4E-105E739E9443}"/>
            </a:ext>
          </a:extLst>
        </xdr:cNvPr>
        <xdr:cNvSpPr/>
      </xdr:nvSpPr>
      <xdr:spPr>
        <a:xfrm>
          <a:off x="13652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71882</xdr:rowOff>
    </xdr:from>
    <xdr:to>
      <xdr:col>67</xdr:col>
      <xdr:colOff>101600</xdr:colOff>
      <xdr:row>80</xdr:row>
      <xdr:rowOff>2032</xdr:rowOff>
    </xdr:to>
    <xdr:sp macro="" textlink="">
      <xdr:nvSpPr>
        <xdr:cNvPr id="521" name="フローチャート: 判断 520">
          <a:extLst>
            <a:ext uri="{FF2B5EF4-FFF2-40B4-BE49-F238E27FC236}">
              <a16:creationId xmlns:a16="http://schemas.microsoft.com/office/drawing/2014/main" id="{4313B124-3E05-471E-8EB2-346B82B76A11}"/>
            </a:ext>
          </a:extLst>
        </xdr:cNvPr>
        <xdr:cNvSpPr/>
      </xdr:nvSpPr>
      <xdr:spPr>
        <a:xfrm>
          <a:off x="12763500" y="1361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070568B7-8B55-462A-AFAE-0D79AAFE0C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1400A154-B982-44AB-8A15-008F3831727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E09545FC-161D-4285-A59D-E2433A9D3A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id="{AC4C3BF4-FE45-43A0-8308-DD731B58CFB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id="{5B08135A-7768-48FD-A059-DA3F8A73386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129032</xdr:rowOff>
    </xdr:from>
    <xdr:to>
      <xdr:col>85</xdr:col>
      <xdr:colOff>177800</xdr:colOff>
      <xdr:row>80</xdr:row>
      <xdr:rowOff>59182</xdr:rowOff>
    </xdr:to>
    <xdr:sp macro="" textlink="">
      <xdr:nvSpPr>
        <xdr:cNvPr id="527" name="楕円 526">
          <a:extLst>
            <a:ext uri="{FF2B5EF4-FFF2-40B4-BE49-F238E27FC236}">
              <a16:creationId xmlns:a16="http://schemas.microsoft.com/office/drawing/2014/main" id="{17258BCB-C63B-440C-B63E-00E667C2C6BE}"/>
            </a:ext>
          </a:extLst>
        </xdr:cNvPr>
        <xdr:cNvSpPr/>
      </xdr:nvSpPr>
      <xdr:spPr>
        <a:xfrm>
          <a:off x="16268700" y="1367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151909</xdr:rowOff>
    </xdr:from>
    <xdr:ext cx="405111" cy="259045"/>
    <xdr:sp macro="" textlink="">
      <xdr:nvSpPr>
        <xdr:cNvPr id="528" name="【消防施設】&#10;有形固定資産減価償却率該当値テキスト">
          <a:extLst>
            <a:ext uri="{FF2B5EF4-FFF2-40B4-BE49-F238E27FC236}">
              <a16:creationId xmlns:a16="http://schemas.microsoft.com/office/drawing/2014/main" id="{4FD2EB79-23BD-4A55-93E4-9FCA3AB72C49}"/>
            </a:ext>
          </a:extLst>
        </xdr:cNvPr>
        <xdr:cNvSpPr txBox="1"/>
      </xdr:nvSpPr>
      <xdr:spPr>
        <a:xfrm>
          <a:off x="16357600" y="13525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51308</xdr:rowOff>
    </xdr:from>
    <xdr:to>
      <xdr:col>81</xdr:col>
      <xdr:colOff>101600</xdr:colOff>
      <xdr:row>79</xdr:row>
      <xdr:rowOff>152908</xdr:rowOff>
    </xdr:to>
    <xdr:sp macro="" textlink="">
      <xdr:nvSpPr>
        <xdr:cNvPr id="529" name="楕円 528">
          <a:extLst>
            <a:ext uri="{FF2B5EF4-FFF2-40B4-BE49-F238E27FC236}">
              <a16:creationId xmlns:a16="http://schemas.microsoft.com/office/drawing/2014/main" id="{78E708E0-58C9-41F2-834E-379EF8EACD5D}"/>
            </a:ext>
          </a:extLst>
        </xdr:cNvPr>
        <xdr:cNvSpPr/>
      </xdr:nvSpPr>
      <xdr:spPr>
        <a:xfrm>
          <a:off x="15430500" y="1359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102108</xdr:rowOff>
    </xdr:from>
    <xdr:to>
      <xdr:col>85</xdr:col>
      <xdr:colOff>127000</xdr:colOff>
      <xdr:row>80</xdr:row>
      <xdr:rowOff>8382</xdr:rowOff>
    </xdr:to>
    <xdr:cxnSp macro="">
      <xdr:nvCxnSpPr>
        <xdr:cNvPr id="530" name="直線コネクタ 529">
          <a:extLst>
            <a:ext uri="{FF2B5EF4-FFF2-40B4-BE49-F238E27FC236}">
              <a16:creationId xmlns:a16="http://schemas.microsoft.com/office/drawing/2014/main" id="{F9358829-1805-4442-9B6B-D2E53B6524FC}"/>
            </a:ext>
          </a:extLst>
        </xdr:cNvPr>
        <xdr:cNvCxnSpPr/>
      </xdr:nvCxnSpPr>
      <xdr:spPr>
        <a:xfrm>
          <a:off x="15481300" y="1364665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17018</xdr:rowOff>
    </xdr:from>
    <xdr:to>
      <xdr:col>72</xdr:col>
      <xdr:colOff>38100</xdr:colOff>
      <xdr:row>79</xdr:row>
      <xdr:rowOff>118618</xdr:rowOff>
    </xdr:to>
    <xdr:sp macro="" textlink="">
      <xdr:nvSpPr>
        <xdr:cNvPr id="531" name="楕円 530">
          <a:extLst>
            <a:ext uri="{FF2B5EF4-FFF2-40B4-BE49-F238E27FC236}">
              <a16:creationId xmlns:a16="http://schemas.microsoft.com/office/drawing/2014/main" id="{5AA47786-2689-4AD0-90A7-EDB34AC5972E}"/>
            </a:ext>
          </a:extLst>
        </xdr:cNvPr>
        <xdr:cNvSpPr/>
      </xdr:nvSpPr>
      <xdr:spPr>
        <a:xfrm>
          <a:off x="13652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42163</xdr:rowOff>
    </xdr:from>
    <xdr:to>
      <xdr:col>67</xdr:col>
      <xdr:colOff>101600</xdr:colOff>
      <xdr:row>79</xdr:row>
      <xdr:rowOff>143763</xdr:rowOff>
    </xdr:to>
    <xdr:sp macro="" textlink="">
      <xdr:nvSpPr>
        <xdr:cNvPr id="532" name="楕円 531">
          <a:extLst>
            <a:ext uri="{FF2B5EF4-FFF2-40B4-BE49-F238E27FC236}">
              <a16:creationId xmlns:a16="http://schemas.microsoft.com/office/drawing/2014/main" id="{3231A7CD-6131-4DE8-8863-F289AE5B24FF}"/>
            </a:ext>
          </a:extLst>
        </xdr:cNvPr>
        <xdr:cNvSpPr/>
      </xdr:nvSpPr>
      <xdr:spPr>
        <a:xfrm>
          <a:off x="12763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67818</xdr:rowOff>
    </xdr:from>
    <xdr:to>
      <xdr:col>71</xdr:col>
      <xdr:colOff>177800</xdr:colOff>
      <xdr:row>79</xdr:row>
      <xdr:rowOff>92963</xdr:rowOff>
    </xdr:to>
    <xdr:cxnSp macro="">
      <xdr:nvCxnSpPr>
        <xdr:cNvPr id="533" name="直線コネクタ 532">
          <a:extLst>
            <a:ext uri="{FF2B5EF4-FFF2-40B4-BE49-F238E27FC236}">
              <a16:creationId xmlns:a16="http://schemas.microsoft.com/office/drawing/2014/main" id="{4B233311-E477-4D6F-AE4A-FF749EE65EA0}"/>
            </a:ext>
          </a:extLst>
        </xdr:cNvPr>
        <xdr:cNvCxnSpPr/>
      </xdr:nvCxnSpPr>
      <xdr:spPr>
        <a:xfrm flipV="1">
          <a:off x="12814300" y="1361236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18305</xdr:rowOff>
    </xdr:from>
    <xdr:ext cx="405111" cy="259045"/>
    <xdr:sp macro="" textlink="">
      <xdr:nvSpPr>
        <xdr:cNvPr id="534" name="n_1aveValue【消防施設】&#10;有形固定資産減価償却率">
          <a:extLst>
            <a:ext uri="{FF2B5EF4-FFF2-40B4-BE49-F238E27FC236}">
              <a16:creationId xmlns:a16="http://schemas.microsoft.com/office/drawing/2014/main" id="{33CBAD85-14CB-467B-8EBE-928A869F4465}"/>
            </a:ext>
          </a:extLst>
        </xdr:cNvPr>
        <xdr:cNvSpPr txBox="1"/>
      </xdr:nvSpPr>
      <xdr:spPr>
        <a:xfrm>
          <a:off x="15266044" y="13905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119142</xdr:rowOff>
    </xdr:from>
    <xdr:ext cx="405111" cy="259045"/>
    <xdr:sp macro="" textlink="">
      <xdr:nvSpPr>
        <xdr:cNvPr id="535" name="n_2aveValue【消防施設】&#10;有形固定資産減価償却率">
          <a:extLst>
            <a:ext uri="{FF2B5EF4-FFF2-40B4-BE49-F238E27FC236}">
              <a16:creationId xmlns:a16="http://schemas.microsoft.com/office/drawing/2014/main" id="{2260F591-1057-4F1E-BC47-8317814C45C6}"/>
            </a:ext>
          </a:extLst>
        </xdr:cNvPr>
        <xdr:cNvSpPr txBox="1"/>
      </xdr:nvSpPr>
      <xdr:spPr>
        <a:xfrm>
          <a:off x="14389744" y="1349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32021</xdr:rowOff>
    </xdr:from>
    <xdr:ext cx="405111" cy="259045"/>
    <xdr:sp macro="" textlink="">
      <xdr:nvSpPr>
        <xdr:cNvPr id="536" name="n_3aveValue【消防施設】&#10;有形固定資産減価償却率">
          <a:extLst>
            <a:ext uri="{FF2B5EF4-FFF2-40B4-BE49-F238E27FC236}">
              <a16:creationId xmlns:a16="http://schemas.microsoft.com/office/drawing/2014/main" id="{839B8F32-7376-43D9-B6C5-2F48A305A400}"/>
            </a:ext>
          </a:extLst>
        </xdr:cNvPr>
        <xdr:cNvSpPr txBox="1"/>
      </xdr:nvSpPr>
      <xdr:spPr>
        <a:xfrm>
          <a:off x="13500744" y="1374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164609</xdr:rowOff>
    </xdr:from>
    <xdr:ext cx="405111" cy="259045"/>
    <xdr:sp macro="" textlink="">
      <xdr:nvSpPr>
        <xdr:cNvPr id="537" name="n_4aveValue【消防施設】&#10;有形固定資産減価償却率">
          <a:extLst>
            <a:ext uri="{FF2B5EF4-FFF2-40B4-BE49-F238E27FC236}">
              <a16:creationId xmlns:a16="http://schemas.microsoft.com/office/drawing/2014/main" id="{46301AE8-BE32-48DD-8B02-2055B047670A}"/>
            </a:ext>
          </a:extLst>
        </xdr:cNvPr>
        <xdr:cNvSpPr txBox="1"/>
      </xdr:nvSpPr>
      <xdr:spPr>
        <a:xfrm>
          <a:off x="12611744" y="1370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169435</xdr:rowOff>
    </xdr:from>
    <xdr:ext cx="405111" cy="259045"/>
    <xdr:sp macro="" textlink="">
      <xdr:nvSpPr>
        <xdr:cNvPr id="538" name="n_1mainValue【消防施設】&#10;有形固定資産減価償却率">
          <a:extLst>
            <a:ext uri="{FF2B5EF4-FFF2-40B4-BE49-F238E27FC236}">
              <a16:creationId xmlns:a16="http://schemas.microsoft.com/office/drawing/2014/main" id="{6FFB2D89-77F6-47C0-BA17-F09214992E57}"/>
            </a:ext>
          </a:extLst>
        </xdr:cNvPr>
        <xdr:cNvSpPr txBox="1"/>
      </xdr:nvSpPr>
      <xdr:spPr>
        <a:xfrm>
          <a:off x="15266044" y="1337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135145</xdr:rowOff>
    </xdr:from>
    <xdr:ext cx="405111" cy="259045"/>
    <xdr:sp macro="" textlink="">
      <xdr:nvSpPr>
        <xdr:cNvPr id="539" name="n_3mainValue【消防施設】&#10;有形固定資産減価償却率">
          <a:extLst>
            <a:ext uri="{FF2B5EF4-FFF2-40B4-BE49-F238E27FC236}">
              <a16:creationId xmlns:a16="http://schemas.microsoft.com/office/drawing/2014/main" id="{02401D1F-E997-402C-BB03-9FFB9F5F6A80}"/>
            </a:ext>
          </a:extLst>
        </xdr:cNvPr>
        <xdr:cNvSpPr txBox="1"/>
      </xdr:nvSpPr>
      <xdr:spPr>
        <a:xfrm>
          <a:off x="13500744" y="1333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160290</xdr:rowOff>
    </xdr:from>
    <xdr:ext cx="405111" cy="259045"/>
    <xdr:sp macro="" textlink="">
      <xdr:nvSpPr>
        <xdr:cNvPr id="540" name="n_4mainValue【消防施設】&#10;有形固定資産減価償却率">
          <a:extLst>
            <a:ext uri="{FF2B5EF4-FFF2-40B4-BE49-F238E27FC236}">
              <a16:creationId xmlns:a16="http://schemas.microsoft.com/office/drawing/2014/main" id="{3BB014D3-D1E6-4F77-9DC9-39723BF11600}"/>
            </a:ext>
          </a:extLst>
        </xdr:cNvPr>
        <xdr:cNvSpPr txBox="1"/>
      </xdr:nvSpPr>
      <xdr:spPr>
        <a:xfrm>
          <a:off x="12611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1" name="正方形/長方形 540">
          <a:extLst>
            <a:ext uri="{FF2B5EF4-FFF2-40B4-BE49-F238E27FC236}">
              <a16:creationId xmlns:a16="http://schemas.microsoft.com/office/drawing/2014/main" id="{7CB7069B-20A2-4142-93AA-033BEC82D92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2" name="正方形/長方形 541">
          <a:extLst>
            <a:ext uri="{FF2B5EF4-FFF2-40B4-BE49-F238E27FC236}">
              <a16:creationId xmlns:a16="http://schemas.microsoft.com/office/drawing/2014/main" id="{E11E419B-27EC-4C18-BF16-EB3DC7C4932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3" name="正方形/長方形 542">
          <a:extLst>
            <a:ext uri="{FF2B5EF4-FFF2-40B4-BE49-F238E27FC236}">
              <a16:creationId xmlns:a16="http://schemas.microsoft.com/office/drawing/2014/main" id="{5C5E408E-680D-4967-B1EF-164AF35D6E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4" name="正方形/長方形 543">
          <a:extLst>
            <a:ext uri="{FF2B5EF4-FFF2-40B4-BE49-F238E27FC236}">
              <a16:creationId xmlns:a16="http://schemas.microsoft.com/office/drawing/2014/main" id="{66A0DE01-0A38-442C-B5A5-B6A7EB4D0B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5" name="正方形/長方形 544">
          <a:extLst>
            <a:ext uri="{FF2B5EF4-FFF2-40B4-BE49-F238E27FC236}">
              <a16:creationId xmlns:a16="http://schemas.microsoft.com/office/drawing/2014/main" id="{9FDCADF1-7D01-4E38-8A6D-DFFAE415B61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6" name="正方形/長方形 545">
          <a:extLst>
            <a:ext uri="{FF2B5EF4-FFF2-40B4-BE49-F238E27FC236}">
              <a16:creationId xmlns:a16="http://schemas.microsoft.com/office/drawing/2014/main" id="{01479622-8A57-4E90-B2AE-BB0BBAB41E3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7" name="正方形/長方形 546">
          <a:extLst>
            <a:ext uri="{FF2B5EF4-FFF2-40B4-BE49-F238E27FC236}">
              <a16:creationId xmlns:a16="http://schemas.microsoft.com/office/drawing/2014/main" id="{7ED3D898-3B7F-407B-9FAA-26B9E9786F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8" name="正方形/長方形 547">
          <a:extLst>
            <a:ext uri="{FF2B5EF4-FFF2-40B4-BE49-F238E27FC236}">
              <a16:creationId xmlns:a16="http://schemas.microsoft.com/office/drawing/2014/main" id="{B57990C6-47A0-4871-98D5-0B76DF46FBA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9" name="テキスト ボックス 548">
          <a:extLst>
            <a:ext uri="{FF2B5EF4-FFF2-40B4-BE49-F238E27FC236}">
              <a16:creationId xmlns:a16="http://schemas.microsoft.com/office/drawing/2014/main" id="{E24DC64E-6B20-43F6-8F0D-D47EDD69B96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0" name="直線コネクタ 549">
          <a:extLst>
            <a:ext uri="{FF2B5EF4-FFF2-40B4-BE49-F238E27FC236}">
              <a16:creationId xmlns:a16="http://schemas.microsoft.com/office/drawing/2014/main" id="{591DAE97-0C0A-49E0-AC2D-3BC8DCBE031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51" name="直線コネクタ 550">
          <a:extLst>
            <a:ext uri="{FF2B5EF4-FFF2-40B4-BE49-F238E27FC236}">
              <a16:creationId xmlns:a16="http://schemas.microsoft.com/office/drawing/2014/main" id="{CA83D63D-576D-418E-AE65-39FDF2CFD82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52" name="テキスト ボックス 551">
          <a:extLst>
            <a:ext uri="{FF2B5EF4-FFF2-40B4-BE49-F238E27FC236}">
              <a16:creationId xmlns:a16="http://schemas.microsoft.com/office/drawing/2014/main" id="{5F73757A-7BA9-47A2-9D3E-00989CAC9C48}"/>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3" name="直線コネクタ 552">
          <a:extLst>
            <a:ext uri="{FF2B5EF4-FFF2-40B4-BE49-F238E27FC236}">
              <a16:creationId xmlns:a16="http://schemas.microsoft.com/office/drawing/2014/main" id="{B501A370-48EF-4ED0-BD6F-385C0CA2C6D7}"/>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4" name="テキスト ボックス 553">
          <a:extLst>
            <a:ext uri="{FF2B5EF4-FFF2-40B4-BE49-F238E27FC236}">
              <a16:creationId xmlns:a16="http://schemas.microsoft.com/office/drawing/2014/main" id="{69775E72-F2E9-4771-9701-AABFAC1DB494}"/>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5" name="直線コネクタ 554">
          <a:extLst>
            <a:ext uri="{FF2B5EF4-FFF2-40B4-BE49-F238E27FC236}">
              <a16:creationId xmlns:a16="http://schemas.microsoft.com/office/drawing/2014/main" id="{F8F0CE2A-5158-4553-A944-8D06CACFA3F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6" name="テキスト ボックス 555">
          <a:extLst>
            <a:ext uri="{FF2B5EF4-FFF2-40B4-BE49-F238E27FC236}">
              <a16:creationId xmlns:a16="http://schemas.microsoft.com/office/drawing/2014/main" id="{111D1C71-C30B-4C4F-B8E7-2594789B67B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7" name="直線コネクタ 556">
          <a:extLst>
            <a:ext uri="{FF2B5EF4-FFF2-40B4-BE49-F238E27FC236}">
              <a16:creationId xmlns:a16="http://schemas.microsoft.com/office/drawing/2014/main" id="{AC599FBD-6903-4BD5-A3FF-F4C448F110C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8" name="テキスト ボックス 557">
          <a:extLst>
            <a:ext uri="{FF2B5EF4-FFF2-40B4-BE49-F238E27FC236}">
              <a16:creationId xmlns:a16="http://schemas.microsoft.com/office/drawing/2014/main" id="{15E01D9E-CA37-4274-B915-BEE0005A4952}"/>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9" name="直線コネクタ 558">
          <a:extLst>
            <a:ext uri="{FF2B5EF4-FFF2-40B4-BE49-F238E27FC236}">
              <a16:creationId xmlns:a16="http://schemas.microsoft.com/office/drawing/2014/main" id="{2F477B7B-EE92-49A0-8EC1-0B8AB69B42A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DF2587D1-66F0-4C35-A1CE-63FB56D7A4F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1" name="【消防施設】&#10;一人当たり面積グラフ枠">
          <a:extLst>
            <a:ext uri="{FF2B5EF4-FFF2-40B4-BE49-F238E27FC236}">
              <a16:creationId xmlns:a16="http://schemas.microsoft.com/office/drawing/2014/main" id="{9A3E7B96-82FF-462E-8597-5781CE0AFC2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97537</xdr:rowOff>
    </xdr:from>
    <xdr:to>
      <xdr:col>116</xdr:col>
      <xdr:colOff>62864</xdr:colOff>
      <xdr:row>85</xdr:row>
      <xdr:rowOff>136398</xdr:rowOff>
    </xdr:to>
    <xdr:cxnSp macro="">
      <xdr:nvCxnSpPr>
        <xdr:cNvPr id="562" name="直線コネクタ 561">
          <a:extLst>
            <a:ext uri="{FF2B5EF4-FFF2-40B4-BE49-F238E27FC236}">
              <a16:creationId xmlns:a16="http://schemas.microsoft.com/office/drawing/2014/main" id="{D1D3D561-52F6-4D3F-A48F-2759052677E4}"/>
            </a:ext>
          </a:extLst>
        </xdr:cNvPr>
        <xdr:cNvCxnSpPr/>
      </xdr:nvCxnSpPr>
      <xdr:spPr>
        <a:xfrm flipV="1">
          <a:off x="22160864" y="13299187"/>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63" name="【消防施設】&#10;一人当たり面積最小値テキスト">
          <a:extLst>
            <a:ext uri="{FF2B5EF4-FFF2-40B4-BE49-F238E27FC236}">
              <a16:creationId xmlns:a16="http://schemas.microsoft.com/office/drawing/2014/main" id="{516F7202-5D52-4936-9551-054975997C07}"/>
            </a:ext>
          </a:extLst>
        </xdr:cNvPr>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64" name="直線コネクタ 563">
          <a:extLst>
            <a:ext uri="{FF2B5EF4-FFF2-40B4-BE49-F238E27FC236}">
              <a16:creationId xmlns:a16="http://schemas.microsoft.com/office/drawing/2014/main" id="{10557AF6-EC21-4BEA-8669-168DAC60625C}"/>
            </a:ext>
          </a:extLst>
        </xdr:cNvPr>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44214</xdr:rowOff>
    </xdr:from>
    <xdr:ext cx="469744" cy="259045"/>
    <xdr:sp macro="" textlink="">
      <xdr:nvSpPr>
        <xdr:cNvPr id="565" name="【消防施設】&#10;一人当たり面積最大値テキスト">
          <a:extLst>
            <a:ext uri="{FF2B5EF4-FFF2-40B4-BE49-F238E27FC236}">
              <a16:creationId xmlns:a16="http://schemas.microsoft.com/office/drawing/2014/main" id="{BAADFD68-DED0-4EC7-9BC8-F8E2372B7656}"/>
            </a:ext>
          </a:extLst>
        </xdr:cNvPr>
        <xdr:cNvSpPr txBox="1"/>
      </xdr:nvSpPr>
      <xdr:spPr>
        <a:xfrm>
          <a:off x="22199600" y="1307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97537</xdr:rowOff>
    </xdr:from>
    <xdr:to>
      <xdr:col>116</xdr:col>
      <xdr:colOff>152400</xdr:colOff>
      <xdr:row>77</xdr:row>
      <xdr:rowOff>97537</xdr:rowOff>
    </xdr:to>
    <xdr:cxnSp macro="">
      <xdr:nvCxnSpPr>
        <xdr:cNvPr id="566" name="直線コネクタ 565">
          <a:extLst>
            <a:ext uri="{FF2B5EF4-FFF2-40B4-BE49-F238E27FC236}">
              <a16:creationId xmlns:a16="http://schemas.microsoft.com/office/drawing/2014/main" id="{1965AF3D-E8F3-450D-890D-A09C2155BA9B}"/>
            </a:ext>
          </a:extLst>
        </xdr:cNvPr>
        <xdr:cNvCxnSpPr/>
      </xdr:nvCxnSpPr>
      <xdr:spPr>
        <a:xfrm>
          <a:off x="22072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141749</xdr:rowOff>
    </xdr:from>
    <xdr:ext cx="469744" cy="259045"/>
    <xdr:sp macro="" textlink="">
      <xdr:nvSpPr>
        <xdr:cNvPr id="567" name="【消防施設】&#10;一人当たり面積平均値テキスト">
          <a:extLst>
            <a:ext uri="{FF2B5EF4-FFF2-40B4-BE49-F238E27FC236}">
              <a16:creationId xmlns:a16="http://schemas.microsoft.com/office/drawing/2014/main" id="{DC7C15EF-B70A-42C2-9FFB-414667A90152}"/>
            </a:ext>
          </a:extLst>
        </xdr:cNvPr>
        <xdr:cNvSpPr txBox="1"/>
      </xdr:nvSpPr>
      <xdr:spPr>
        <a:xfrm>
          <a:off x="22199600" y="142006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163322</xdr:rowOff>
    </xdr:from>
    <xdr:to>
      <xdr:col>116</xdr:col>
      <xdr:colOff>114300</xdr:colOff>
      <xdr:row>83</xdr:row>
      <xdr:rowOff>93472</xdr:rowOff>
    </xdr:to>
    <xdr:sp macro="" textlink="">
      <xdr:nvSpPr>
        <xdr:cNvPr id="568" name="フローチャート: 判断 567">
          <a:extLst>
            <a:ext uri="{FF2B5EF4-FFF2-40B4-BE49-F238E27FC236}">
              <a16:creationId xmlns:a16="http://schemas.microsoft.com/office/drawing/2014/main" id="{7ECCDF89-1979-49E5-99F8-6343F4E135BD}"/>
            </a:ext>
          </a:extLst>
        </xdr:cNvPr>
        <xdr:cNvSpPr/>
      </xdr:nvSpPr>
      <xdr:spPr>
        <a:xfrm>
          <a:off x="22110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103887</xdr:rowOff>
    </xdr:from>
    <xdr:to>
      <xdr:col>112</xdr:col>
      <xdr:colOff>38100</xdr:colOff>
      <xdr:row>84</xdr:row>
      <xdr:rowOff>34037</xdr:rowOff>
    </xdr:to>
    <xdr:sp macro="" textlink="">
      <xdr:nvSpPr>
        <xdr:cNvPr id="569" name="フローチャート: 判断 568">
          <a:extLst>
            <a:ext uri="{FF2B5EF4-FFF2-40B4-BE49-F238E27FC236}">
              <a16:creationId xmlns:a16="http://schemas.microsoft.com/office/drawing/2014/main" id="{E5659241-B263-4ABF-8D1D-6CF08B517156}"/>
            </a:ext>
          </a:extLst>
        </xdr:cNvPr>
        <xdr:cNvSpPr/>
      </xdr:nvSpPr>
      <xdr:spPr>
        <a:xfrm>
          <a:off x="2127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113030</xdr:rowOff>
    </xdr:from>
    <xdr:to>
      <xdr:col>107</xdr:col>
      <xdr:colOff>101600</xdr:colOff>
      <xdr:row>84</xdr:row>
      <xdr:rowOff>43180</xdr:rowOff>
    </xdr:to>
    <xdr:sp macro="" textlink="">
      <xdr:nvSpPr>
        <xdr:cNvPr id="570" name="フローチャート: 判断 569">
          <a:extLst>
            <a:ext uri="{FF2B5EF4-FFF2-40B4-BE49-F238E27FC236}">
              <a16:creationId xmlns:a16="http://schemas.microsoft.com/office/drawing/2014/main" id="{D1CE7239-2B21-46EC-ADD0-3CAE5AFF288E}"/>
            </a:ext>
          </a:extLst>
        </xdr:cNvPr>
        <xdr:cNvSpPr/>
      </xdr:nvSpPr>
      <xdr:spPr>
        <a:xfrm>
          <a:off x="2038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124461</xdr:rowOff>
    </xdr:from>
    <xdr:to>
      <xdr:col>102</xdr:col>
      <xdr:colOff>165100</xdr:colOff>
      <xdr:row>84</xdr:row>
      <xdr:rowOff>54611</xdr:rowOff>
    </xdr:to>
    <xdr:sp macro="" textlink="">
      <xdr:nvSpPr>
        <xdr:cNvPr id="571" name="フローチャート: 判断 570">
          <a:extLst>
            <a:ext uri="{FF2B5EF4-FFF2-40B4-BE49-F238E27FC236}">
              <a16:creationId xmlns:a16="http://schemas.microsoft.com/office/drawing/2014/main" id="{53EF3A87-5295-41FE-BF18-A7D40DC2230C}"/>
            </a:ext>
          </a:extLst>
        </xdr:cNvPr>
        <xdr:cNvSpPr/>
      </xdr:nvSpPr>
      <xdr:spPr>
        <a:xfrm>
          <a:off x="19494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124461</xdr:rowOff>
    </xdr:from>
    <xdr:to>
      <xdr:col>98</xdr:col>
      <xdr:colOff>38100</xdr:colOff>
      <xdr:row>84</xdr:row>
      <xdr:rowOff>54611</xdr:rowOff>
    </xdr:to>
    <xdr:sp macro="" textlink="">
      <xdr:nvSpPr>
        <xdr:cNvPr id="572" name="フローチャート: 判断 571">
          <a:extLst>
            <a:ext uri="{FF2B5EF4-FFF2-40B4-BE49-F238E27FC236}">
              <a16:creationId xmlns:a16="http://schemas.microsoft.com/office/drawing/2014/main" id="{F967510A-63CE-4766-A9A9-ED69376F256A}"/>
            </a:ext>
          </a:extLst>
        </xdr:cNvPr>
        <xdr:cNvSpPr/>
      </xdr:nvSpPr>
      <xdr:spPr>
        <a:xfrm>
          <a:off x="18605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13BAB0ED-707B-45B9-9383-62B2FB44985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F85BDA2E-4FCB-41DF-89D7-7A598741651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D179D321-8AA3-4E4E-9F80-8165AF73A01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C2B88F8E-5A98-4F75-A1D7-D6C71E5F0A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FBCAEB61-3D9F-45CD-9291-2CAF9F8B0A9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87885</xdr:rowOff>
    </xdr:from>
    <xdr:to>
      <xdr:col>116</xdr:col>
      <xdr:colOff>114300</xdr:colOff>
      <xdr:row>83</xdr:row>
      <xdr:rowOff>18035</xdr:rowOff>
    </xdr:to>
    <xdr:sp macro="" textlink="">
      <xdr:nvSpPr>
        <xdr:cNvPr id="578" name="楕円 577">
          <a:extLst>
            <a:ext uri="{FF2B5EF4-FFF2-40B4-BE49-F238E27FC236}">
              <a16:creationId xmlns:a16="http://schemas.microsoft.com/office/drawing/2014/main" id="{6D1471B9-3DEE-47C1-BE92-DA98A385F6EF}"/>
            </a:ext>
          </a:extLst>
        </xdr:cNvPr>
        <xdr:cNvSpPr/>
      </xdr:nvSpPr>
      <xdr:spPr>
        <a:xfrm>
          <a:off x="221107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110762</xdr:rowOff>
    </xdr:from>
    <xdr:ext cx="469744" cy="259045"/>
    <xdr:sp macro="" textlink="">
      <xdr:nvSpPr>
        <xdr:cNvPr id="579" name="【消防施設】&#10;一人当たり面積該当値テキスト">
          <a:extLst>
            <a:ext uri="{FF2B5EF4-FFF2-40B4-BE49-F238E27FC236}">
              <a16:creationId xmlns:a16="http://schemas.microsoft.com/office/drawing/2014/main" id="{7787A7DC-BE30-42ED-920C-8B643C251C07}"/>
            </a:ext>
          </a:extLst>
        </xdr:cNvPr>
        <xdr:cNvSpPr txBox="1"/>
      </xdr:nvSpPr>
      <xdr:spPr>
        <a:xfrm>
          <a:off x="22199600" y="1399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97028</xdr:rowOff>
    </xdr:from>
    <xdr:to>
      <xdr:col>112</xdr:col>
      <xdr:colOff>38100</xdr:colOff>
      <xdr:row>83</xdr:row>
      <xdr:rowOff>27178</xdr:rowOff>
    </xdr:to>
    <xdr:sp macro="" textlink="">
      <xdr:nvSpPr>
        <xdr:cNvPr id="580" name="楕円 579">
          <a:extLst>
            <a:ext uri="{FF2B5EF4-FFF2-40B4-BE49-F238E27FC236}">
              <a16:creationId xmlns:a16="http://schemas.microsoft.com/office/drawing/2014/main" id="{7DAAE568-A7E4-4197-8B7D-642E6006216D}"/>
            </a:ext>
          </a:extLst>
        </xdr:cNvPr>
        <xdr:cNvSpPr/>
      </xdr:nvSpPr>
      <xdr:spPr>
        <a:xfrm>
          <a:off x="21272500" y="1415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138685</xdr:rowOff>
    </xdr:from>
    <xdr:to>
      <xdr:col>116</xdr:col>
      <xdr:colOff>63500</xdr:colOff>
      <xdr:row>82</xdr:row>
      <xdr:rowOff>147828</xdr:rowOff>
    </xdr:to>
    <xdr:cxnSp macro="">
      <xdr:nvCxnSpPr>
        <xdr:cNvPr id="581" name="直線コネクタ 580">
          <a:extLst>
            <a:ext uri="{FF2B5EF4-FFF2-40B4-BE49-F238E27FC236}">
              <a16:creationId xmlns:a16="http://schemas.microsoft.com/office/drawing/2014/main" id="{9E9ED562-E197-466B-B078-17DE422A05E4}"/>
            </a:ext>
          </a:extLst>
        </xdr:cNvPr>
        <xdr:cNvCxnSpPr/>
      </xdr:nvCxnSpPr>
      <xdr:spPr>
        <a:xfrm flipV="1">
          <a:off x="21323300" y="141975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165608</xdr:rowOff>
    </xdr:from>
    <xdr:to>
      <xdr:col>102</xdr:col>
      <xdr:colOff>165100</xdr:colOff>
      <xdr:row>83</xdr:row>
      <xdr:rowOff>95758</xdr:rowOff>
    </xdr:to>
    <xdr:sp macro="" textlink="">
      <xdr:nvSpPr>
        <xdr:cNvPr id="582" name="楕円 581">
          <a:extLst>
            <a:ext uri="{FF2B5EF4-FFF2-40B4-BE49-F238E27FC236}">
              <a16:creationId xmlns:a16="http://schemas.microsoft.com/office/drawing/2014/main" id="{70450103-D4F7-43D2-8B62-080D11B00BE4}"/>
            </a:ext>
          </a:extLst>
        </xdr:cNvPr>
        <xdr:cNvSpPr/>
      </xdr:nvSpPr>
      <xdr:spPr>
        <a:xfrm>
          <a:off x="19494500" y="14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28448</xdr:rowOff>
    </xdr:from>
    <xdr:to>
      <xdr:col>98</xdr:col>
      <xdr:colOff>38100</xdr:colOff>
      <xdr:row>83</xdr:row>
      <xdr:rowOff>130048</xdr:rowOff>
    </xdr:to>
    <xdr:sp macro="" textlink="">
      <xdr:nvSpPr>
        <xdr:cNvPr id="583" name="楕円 582">
          <a:extLst>
            <a:ext uri="{FF2B5EF4-FFF2-40B4-BE49-F238E27FC236}">
              <a16:creationId xmlns:a16="http://schemas.microsoft.com/office/drawing/2014/main" id="{D96A90C0-BED8-4AC3-979E-D0BE6DB31A51}"/>
            </a:ext>
          </a:extLst>
        </xdr:cNvPr>
        <xdr:cNvSpPr/>
      </xdr:nvSpPr>
      <xdr:spPr>
        <a:xfrm>
          <a:off x="18605500" y="1425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44958</xdr:rowOff>
    </xdr:from>
    <xdr:to>
      <xdr:col>102</xdr:col>
      <xdr:colOff>114300</xdr:colOff>
      <xdr:row>83</xdr:row>
      <xdr:rowOff>79248</xdr:rowOff>
    </xdr:to>
    <xdr:cxnSp macro="">
      <xdr:nvCxnSpPr>
        <xdr:cNvPr id="584" name="直線コネクタ 583">
          <a:extLst>
            <a:ext uri="{FF2B5EF4-FFF2-40B4-BE49-F238E27FC236}">
              <a16:creationId xmlns:a16="http://schemas.microsoft.com/office/drawing/2014/main" id="{1F76C763-B9C8-4F0D-AB38-065E0DF22254}"/>
            </a:ext>
          </a:extLst>
        </xdr:cNvPr>
        <xdr:cNvCxnSpPr/>
      </xdr:nvCxnSpPr>
      <xdr:spPr>
        <a:xfrm flipV="1">
          <a:off x="18656300" y="1427530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25164</xdr:rowOff>
    </xdr:from>
    <xdr:ext cx="469744" cy="259045"/>
    <xdr:sp macro="" textlink="">
      <xdr:nvSpPr>
        <xdr:cNvPr id="585" name="n_1aveValue【消防施設】&#10;一人当たり面積">
          <a:extLst>
            <a:ext uri="{FF2B5EF4-FFF2-40B4-BE49-F238E27FC236}">
              <a16:creationId xmlns:a16="http://schemas.microsoft.com/office/drawing/2014/main" id="{09FD76AD-2D8D-4D63-A31D-B51CAE2BF7B2}"/>
            </a:ext>
          </a:extLst>
        </xdr:cNvPr>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59707</xdr:rowOff>
    </xdr:from>
    <xdr:ext cx="469744" cy="259045"/>
    <xdr:sp macro="" textlink="">
      <xdr:nvSpPr>
        <xdr:cNvPr id="586" name="n_2aveValue【消防施設】&#10;一人当たり面積">
          <a:extLst>
            <a:ext uri="{FF2B5EF4-FFF2-40B4-BE49-F238E27FC236}">
              <a16:creationId xmlns:a16="http://schemas.microsoft.com/office/drawing/2014/main" id="{27E50AEE-E1D9-430B-AE42-87EB6E23131B}"/>
            </a:ext>
          </a:extLst>
        </xdr:cNvPr>
        <xdr:cNvSpPr txBox="1"/>
      </xdr:nvSpPr>
      <xdr:spPr>
        <a:xfrm>
          <a:off x="20199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45738</xdr:rowOff>
    </xdr:from>
    <xdr:ext cx="469744" cy="259045"/>
    <xdr:sp macro="" textlink="">
      <xdr:nvSpPr>
        <xdr:cNvPr id="587" name="n_3aveValue【消防施設】&#10;一人当たり面積">
          <a:extLst>
            <a:ext uri="{FF2B5EF4-FFF2-40B4-BE49-F238E27FC236}">
              <a16:creationId xmlns:a16="http://schemas.microsoft.com/office/drawing/2014/main" id="{CC283D31-0A04-4AD8-8474-E8991EB5D65F}"/>
            </a:ext>
          </a:extLst>
        </xdr:cNvPr>
        <xdr:cNvSpPr txBox="1"/>
      </xdr:nvSpPr>
      <xdr:spPr>
        <a:xfrm>
          <a:off x="19310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45738</xdr:rowOff>
    </xdr:from>
    <xdr:ext cx="469744" cy="259045"/>
    <xdr:sp macro="" textlink="">
      <xdr:nvSpPr>
        <xdr:cNvPr id="588" name="n_4aveValue【消防施設】&#10;一人当たり面積">
          <a:extLst>
            <a:ext uri="{FF2B5EF4-FFF2-40B4-BE49-F238E27FC236}">
              <a16:creationId xmlns:a16="http://schemas.microsoft.com/office/drawing/2014/main" id="{8FC30FF0-4FBB-4CBB-8ADB-2B1D07354A6F}"/>
            </a:ext>
          </a:extLst>
        </xdr:cNvPr>
        <xdr:cNvSpPr txBox="1"/>
      </xdr:nvSpPr>
      <xdr:spPr>
        <a:xfrm>
          <a:off x="184214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43705</xdr:rowOff>
    </xdr:from>
    <xdr:ext cx="469744" cy="259045"/>
    <xdr:sp macro="" textlink="">
      <xdr:nvSpPr>
        <xdr:cNvPr id="589" name="n_1mainValue【消防施設】&#10;一人当たり面積">
          <a:extLst>
            <a:ext uri="{FF2B5EF4-FFF2-40B4-BE49-F238E27FC236}">
              <a16:creationId xmlns:a16="http://schemas.microsoft.com/office/drawing/2014/main" id="{1BF56A05-B0B6-4965-AC54-773053774704}"/>
            </a:ext>
          </a:extLst>
        </xdr:cNvPr>
        <xdr:cNvSpPr txBox="1"/>
      </xdr:nvSpPr>
      <xdr:spPr>
        <a:xfrm>
          <a:off x="21075727"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112285</xdr:rowOff>
    </xdr:from>
    <xdr:ext cx="469744" cy="259045"/>
    <xdr:sp macro="" textlink="">
      <xdr:nvSpPr>
        <xdr:cNvPr id="590" name="n_3mainValue【消防施設】&#10;一人当たり面積">
          <a:extLst>
            <a:ext uri="{FF2B5EF4-FFF2-40B4-BE49-F238E27FC236}">
              <a16:creationId xmlns:a16="http://schemas.microsoft.com/office/drawing/2014/main" id="{02AEC71E-EEE8-4FBF-B3D2-EA5418CAD94C}"/>
            </a:ext>
          </a:extLst>
        </xdr:cNvPr>
        <xdr:cNvSpPr txBox="1"/>
      </xdr:nvSpPr>
      <xdr:spPr>
        <a:xfrm>
          <a:off x="19310427" y="1399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146575</xdr:rowOff>
    </xdr:from>
    <xdr:ext cx="469744" cy="259045"/>
    <xdr:sp macro="" textlink="">
      <xdr:nvSpPr>
        <xdr:cNvPr id="591" name="n_4mainValue【消防施設】&#10;一人当たり面積">
          <a:extLst>
            <a:ext uri="{FF2B5EF4-FFF2-40B4-BE49-F238E27FC236}">
              <a16:creationId xmlns:a16="http://schemas.microsoft.com/office/drawing/2014/main" id="{101D1D9E-EEA7-4431-BF78-BB8D8056367D}"/>
            </a:ext>
          </a:extLst>
        </xdr:cNvPr>
        <xdr:cNvSpPr txBox="1"/>
      </xdr:nvSpPr>
      <xdr:spPr>
        <a:xfrm>
          <a:off x="18421427" y="1403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a:extLst>
            <a:ext uri="{FF2B5EF4-FFF2-40B4-BE49-F238E27FC236}">
              <a16:creationId xmlns:a16="http://schemas.microsoft.com/office/drawing/2014/main" id="{253C9029-DF9C-4116-A9B7-A8AB274B231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a:extLst>
            <a:ext uri="{FF2B5EF4-FFF2-40B4-BE49-F238E27FC236}">
              <a16:creationId xmlns:a16="http://schemas.microsoft.com/office/drawing/2014/main" id="{A06D27EB-C105-4D2B-B9D8-B69BE6604F0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a:extLst>
            <a:ext uri="{FF2B5EF4-FFF2-40B4-BE49-F238E27FC236}">
              <a16:creationId xmlns:a16="http://schemas.microsoft.com/office/drawing/2014/main" id="{3A3203B6-A52F-4858-A200-8E3974D1A8E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a:extLst>
            <a:ext uri="{FF2B5EF4-FFF2-40B4-BE49-F238E27FC236}">
              <a16:creationId xmlns:a16="http://schemas.microsoft.com/office/drawing/2014/main" id="{55D2457C-DE63-4CEE-90E8-DFC2F51C283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a:extLst>
            <a:ext uri="{FF2B5EF4-FFF2-40B4-BE49-F238E27FC236}">
              <a16:creationId xmlns:a16="http://schemas.microsoft.com/office/drawing/2014/main" id="{73628335-0141-484F-A36E-64BCED4640E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a:extLst>
            <a:ext uri="{FF2B5EF4-FFF2-40B4-BE49-F238E27FC236}">
              <a16:creationId xmlns:a16="http://schemas.microsoft.com/office/drawing/2014/main" id="{C009F7A8-4D2C-4BAB-BB3E-336050DC5AD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a:extLst>
            <a:ext uri="{FF2B5EF4-FFF2-40B4-BE49-F238E27FC236}">
              <a16:creationId xmlns:a16="http://schemas.microsoft.com/office/drawing/2014/main" id="{12EA316D-2465-48CA-9B07-3DBA505B91D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a:extLst>
            <a:ext uri="{FF2B5EF4-FFF2-40B4-BE49-F238E27FC236}">
              <a16:creationId xmlns:a16="http://schemas.microsoft.com/office/drawing/2014/main" id="{FBDBB597-8718-433C-B074-66022BE5277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a:extLst>
            <a:ext uri="{FF2B5EF4-FFF2-40B4-BE49-F238E27FC236}">
              <a16:creationId xmlns:a16="http://schemas.microsoft.com/office/drawing/2014/main" id="{1D1B44C9-DF3F-46BF-A079-C23D5C02A8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a:extLst>
            <a:ext uri="{FF2B5EF4-FFF2-40B4-BE49-F238E27FC236}">
              <a16:creationId xmlns:a16="http://schemas.microsoft.com/office/drawing/2014/main" id="{86F7B06E-B0B6-4B62-8EE1-BDBE786D5A8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02" name="テキスト ボックス 601">
          <a:extLst>
            <a:ext uri="{FF2B5EF4-FFF2-40B4-BE49-F238E27FC236}">
              <a16:creationId xmlns:a16="http://schemas.microsoft.com/office/drawing/2014/main" id="{89028383-F2DB-4C81-B6EB-9D250BE25AE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03" name="直線コネクタ 602">
          <a:extLst>
            <a:ext uri="{FF2B5EF4-FFF2-40B4-BE49-F238E27FC236}">
              <a16:creationId xmlns:a16="http://schemas.microsoft.com/office/drawing/2014/main" id="{28D70B39-C8B9-46FF-BC74-96DB3ABB87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04" name="テキスト ボックス 603">
          <a:extLst>
            <a:ext uri="{FF2B5EF4-FFF2-40B4-BE49-F238E27FC236}">
              <a16:creationId xmlns:a16="http://schemas.microsoft.com/office/drawing/2014/main" id="{6DE3206E-66AD-45DF-B591-159C40AA346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5" name="直線コネクタ 604">
          <a:extLst>
            <a:ext uri="{FF2B5EF4-FFF2-40B4-BE49-F238E27FC236}">
              <a16:creationId xmlns:a16="http://schemas.microsoft.com/office/drawing/2014/main" id="{D21E89DF-E442-49C0-A32F-FBC1EC45C8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6" name="テキスト ボックス 605">
          <a:extLst>
            <a:ext uri="{FF2B5EF4-FFF2-40B4-BE49-F238E27FC236}">
              <a16:creationId xmlns:a16="http://schemas.microsoft.com/office/drawing/2014/main" id="{79101ABA-C37E-4659-99D9-DE1164C5AF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7" name="直線コネクタ 606">
          <a:extLst>
            <a:ext uri="{FF2B5EF4-FFF2-40B4-BE49-F238E27FC236}">
              <a16:creationId xmlns:a16="http://schemas.microsoft.com/office/drawing/2014/main" id="{9BD0A6F9-834E-42FE-9F99-D0D2B3E6EE6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8" name="テキスト ボックス 607">
          <a:extLst>
            <a:ext uri="{FF2B5EF4-FFF2-40B4-BE49-F238E27FC236}">
              <a16:creationId xmlns:a16="http://schemas.microsoft.com/office/drawing/2014/main" id="{EBA16A2D-9294-4EFA-89F7-9A0DD77E8ED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9" name="直線コネクタ 608">
          <a:extLst>
            <a:ext uri="{FF2B5EF4-FFF2-40B4-BE49-F238E27FC236}">
              <a16:creationId xmlns:a16="http://schemas.microsoft.com/office/drawing/2014/main" id="{161D1099-ADED-40DD-8E68-8FD70CDB6D6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10" name="テキスト ボックス 609">
          <a:extLst>
            <a:ext uri="{FF2B5EF4-FFF2-40B4-BE49-F238E27FC236}">
              <a16:creationId xmlns:a16="http://schemas.microsoft.com/office/drawing/2014/main" id="{6BBFC870-1FE9-45A7-846A-5E2DDABD9E9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1" name="直線コネクタ 610">
          <a:extLst>
            <a:ext uri="{FF2B5EF4-FFF2-40B4-BE49-F238E27FC236}">
              <a16:creationId xmlns:a16="http://schemas.microsoft.com/office/drawing/2014/main" id="{8B099AAD-21DA-4A2D-BF5D-69CA7A9EB1D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2" name="テキスト ボックス 611">
          <a:extLst>
            <a:ext uri="{FF2B5EF4-FFF2-40B4-BE49-F238E27FC236}">
              <a16:creationId xmlns:a16="http://schemas.microsoft.com/office/drawing/2014/main" id="{DE9EF1C5-E123-4993-8FBD-8800D79ECDD3}"/>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3" name="直線コネクタ 612">
          <a:extLst>
            <a:ext uri="{FF2B5EF4-FFF2-40B4-BE49-F238E27FC236}">
              <a16:creationId xmlns:a16="http://schemas.microsoft.com/office/drawing/2014/main" id="{45949F76-B0A3-40F3-899D-BC412C0FB1B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14" name="テキスト ボックス 613">
          <a:extLst>
            <a:ext uri="{FF2B5EF4-FFF2-40B4-BE49-F238E27FC236}">
              <a16:creationId xmlns:a16="http://schemas.microsoft.com/office/drawing/2014/main" id="{5C57951A-2F42-40B5-BB6E-E211DDCD76D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5" name="直線コネクタ 614">
          <a:extLst>
            <a:ext uri="{FF2B5EF4-FFF2-40B4-BE49-F238E27FC236}">
              <a16:creationId xmlns:a16="http://schemas.microsoft.com/office/drawing/2014/main" id="{3118FA82-B221-40F4-BE40-C23C0577E2C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a:extLst>
            <a:ext uri="{FF2B5EF4-FFF2-40B4-BE49-F238E27FC236}">
              <a16:creationId xmlns:a16="http://schemas.microsoft.com/office/drawing/2014/main" id="{DA350D84-6FA5-4A0E-A960-083FA292F5E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108</xdr:row>
      <xdr:rowOff>133350</xdr:rowOff>
    </xdr:to>
    <xdr:cxnSp macro="">
      <xdr:nvCxnSpPr>
        <xdr:cNvPr id="617" name="直線コネクタ 616">
          <a:extLst>
            <a:ext uri="{FF2B5EF4-FFF2-40B4-BE49-F238E27FC236}">
              <a16:creationId xmlns:a16="http://schemas.microsoft.com/office/drawing/2014/main" id="{1AE45DFE-6154-468F-B37B-8B4F552E08D9}"/>
            </a:ext>
          </a:extLst>
        </xdr:cNvPr>
        <xdr:cNvCxnSpPr/>
      </xdr:nvCxnSpPr>
      <xdr:spPr>
        <a:xfrm flipV="1">
          <a:off x="16318864" y="1712486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137177</xdr:rowOff>
    </xdr:from>
    <xdr:ext cx="405111" cy="259045"/>
    <xdr:sp macro="" textlink="">
      <xdr:nvSpPr>
        <xdr:cNvPr id="618" name="【庁舎】&#10;有形固定資産減価償却率最小値テキスト">
          <a:extLst>
            <a:ext uri="{FF2B5EF4-FFF2-40B4-BE49-F238E27FC236}">
              <a16:creationId xmlns:a16="http://schemas.microsoft.com/office/drawing/2014/main" id="{CA3ACB61-4492-4B87-A28C-75593C2E97B4}"/>
            </a:ext>
          </a:extLst>
        </xdr:cNvPr>
        <xdr:cNvSpPr txBox="1"/>
      </xdr:nvSpPr>
      <xdr:spPr>
        <a:xfrm>
          <a:off x="16357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133350</xdr:rowOff>
    </xdr:from>
    <xdr:to>
      <xdr:col>86</xdr:col>
      <xdr:colOff>25400</xdr:colOff>
      <xdr:row>108</xdr:row>
      <xdr:rowOff>133350</xdr:rowOff>
    </xdr:to>
    <xdr:cxnSp macro="">
      <xdr:nvCxnSpPr>
        <xdr:cNvPr id="619" name="直線コネクタ 618">
          <a:extLst>
            <a:ext uri="{FF2B5EF4-FFF2-40B4-BE49-F238E27FC236}">
              <a16:creationId xmlns:a16="http://schemas.microsoft.com/office/drawing/2014/main" id="{A71612CB-072D-44D3-AB83-FB7C5E0E724B}"/>
            </a:ext>
          </a:extLst>
        </xdr:cNvPr>
        <xdr:cNvCxnSpPr/>
      </xdr:nvCxnSpPr>
      <xdr:spPr>
        <a:xfrm>
          <a:off x="16230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20" name="【庁舎】&#10;有形固定資産減価償却率最大値テキスト">
          <a:extLst>
            <a:ext uri="{FF2B5EF4-FFF2-40B4-BE49-F238E27FC236}">
              <a16:creationId xmlns:a16="http://schemas.microsoft.com/office/drawing/2014/main" id="{B6DD9F5C-8261-42D1-A759-8FF7614FA915}"/>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21" name="直線コネクタ 620">
          <a:extLst>
            <a:ext uri="{FF2B5EF4-FFF2-40B4-BE49-F238E27FC236}">
              <a16:creationId xmlns:a16="http://schemas.microsoft.com/office/drawing/2014/main" id="{B53250A4-BA90-41B5-BC58-E48D88E3287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116857</xdr:rowOff>
    </xdr:from>
    <xdr:ext cx="405111" cy="259045"/>
    <xdr:sp macro="" textlink="">
      <xdr:nvSpPr>
        <xdr:cNvPr id="622" name="【庁舎】&#10;有形固定資産減価償却率平均値テキスト">
          <a:extLst>
            <a:ext uri="{FF2B5EF4-FFF2-40B4-BE49-F238E27FC236}">
              <a16:creationId xmlns:a16="http://schemas.microsoft.com/office/drawing/2014/main" id="{8AA125C5-84D0-4C14-AD3B-9DCC29F08F5C}"/>
            </a:ext>
          </a:extLst>
        </xdr:cNvPr>
        <xdr:cNvSpPr txBox="1"/>
      </xdr:nvSpPr>
      <xdr:spPr>
        <a:xfrm>
          <a:off x="16357600" y="1777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93980</xdr:rowOff>
    </xdr:from>
    <xdr:to>
      <xdr:col>85</xdr:col>
      <xdr:colOff>177800</xdr:colOff>
      <xdr:row>105</xdr:row>
      <xdr:rowOff>24130</xdr:rowOff>
    </xdr:to>
    <xdr:sp macro="" textlink="">
      <xdr:nvSpPr>
        <xdr:cNvPr id="623" name="フローチャート: 判断 622">
          <a:extLst>
            <a:ext uri="{FF2B5EF4-FFF2-40B4-BE49-F238E27FC236}">
              <a16:creationId xmlns:a16="http://schemas.microsoft.com/office/drawing/2014/main" id="{22601EEF-9C1B-4476-B1AD-AF770DFCCC80}"/>
            </a:ext>
          </a:extLst>
        </xdr:cNvPr>
        <xdr:cNvSpPr/>
      </xdr:nvSpPr>
      <xdr:spPr>
        <a:xfrm>
          <a:off x="16268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61323</xdr:rowOff>
    </xdr:from>
    <xdr:to>
      <xdr:col>81</xdr:col>
      <xdr:colOff>101600</xdr:colOff>
      <xdr:row>104</xdr:row>
      <xdr:rowOff>162923</xdr:rowOff>
    </xdr:to>
    <xdr:sp macro="" textlink="">
      <xdr:nvSpPr>
        <xdr:cNvPr id="624" name="フローチャート: 判断 623">
          <a:extLst>
            <a:ext uri="{FF2B5EF4-FFF2-40B4-BE49-F238E27FC236}">
              <a16:creationId xmlns:a16="http://schemas.microsoft.com/office/drawing/2014/main" id="{BEB4DE4A-454A-4B1B-A13F-ACEAA63B1A99}"/>
            </a:ext>
          </a:extLst>
        </xdr:cNvPr>
        <xdr:cNvSpPr/>
      </xdr:nvSpPr>
      <xdr:spPr>
        <a:xfrm>
          <a:off x="15430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625" name="フローチャート: 判断 624">
          <a:extLst>
            <a:ext uri="{FF2B5EF4-FFF2-40B4-BE49-F238E27FC236}">
              <a16:creationId xmlns:a16="http://schemas.microsoft.com/office/drawing/2014/main" id="{F3A61648-D1E3-415B-882F-EEDC6FB829A1}"/>
            </a:ext>
          </a:extLst>
        </xdr:cNvPr>
        <xdr:cNvSpPr/>
      </xdr:nvSpPr>
      <xdr:spPr>
        <a:xfrm>
          <a:off x="14541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40095</xdr:rowOff>
    </xdr:from>
    <xdr:to>
      <xdr:col>72</xdr:col>
      <xdr:colOff>38100</xdr:colOff>
      <xdr:row>104</xdr:row>
      <xdr:rowOff>141695</xdr:rowOff>
    </xdr:to>
    <xdr:sp macro="" textlink="">
      <xdr:nvSpPr>
        <xdr:cNvPr id="626" name="フローチャート: 判断 625">
          <a:extLst>
            <a:ext uri="{FF2B5EF4-FFF2-40B4-BE49-F238E27FC236}">
              <a16:creationId xmlns:a16="http://schemas.microsoft.com/office/drawing/2014/main" id="{32F19C2B-1290-492C-BAF4-9B2D3EE5C5AE}"/>
            </a:ext>
          </a:extLst>
        </xdr:cNvPr>
        <xdr:cNvSpPr/>
      </xdr:nvSpPr>
      <xdr:spPr>
        <a:xfrm>
          <a:off x="13652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627" name="フローチャート: 判断 626">
          <a:extLst>
            <a:ext uri="{FF2B5EF4-FFF2-40B4-BE49-F238E27FC236}">
              <a16:creationId xmlns:a16="http://schemas.microsoft.com/office/drawing/2014/main" id="{20EDDA60-0019-4F11-8FA1-E9593D6510FE}"/>
            </a:ext>
          </a:extLst>
        </xdr:cNvPr>
        <xdr:cNvSpPr/>
      </xdr:nvSpPr>
      <xdr:spPr>
        <a:xfrm>
          <a:off x="12763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8" name="テキスト ボックス 627">
          <a:extLst>
            <a:ext uri="{FF2B5EF4-FFF2-40B4-BE49-F238E27FC236}">
              <a16:creationId xmlns:a16="http://schemas.microsoft.com/office/drawing/2014/main" id="{3A9206DA-451F-4FA2-A175-54DFAF5C095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9" name="テキスト ボックス 628">
          <a:extLst>
            <a:ext uri="{FF2B5EF4-FFF2-40B4-BE49-F238E27FC236}">
              <a16:creationId xmlns:a16="http://schemas.microsoft.com/office/drawing/2014/main" id="{90D346AB-AC34-412C-93A0-9F1898C234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0" name="テキスト ボックス 629">
          <a:extLst>
            <a:ext uri="{FF2B5EF4-FFF2-40B4-BE49-F238E27FC236}">
              <a16:creationId xmlns:a16="http://schemas.microsoft.com/office/drawing/2014/main" id="{7511D9AD-D896-4EDA-8802-F988323B034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1" name="テキスト ボックス 630">
          <a:extLst>
            <a:ext uri="{FF2B5EF4-FFF2-40B4-BE49-F238E27FC236}">
              <a16:creationId xmlns:a16="http://schemas.microsoft.com/office/drawing/2014/main" id="{FE7D6A6B-A520-45F7-898A-FB54B65B625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2" name="テキスト ボックス 631">
          <a:extLst>
            <a:ext uri="{FF2B5EF4-FFF2-40B4-BE49-F238E27FC236}">
              <a16:creationId xmlns:a16="http://schemas.microsoft.com/office/drawing/2014/main" id="{FFE90D60-9306-4E05-A978-668BE5E9DA7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90714</xdr:rowOff>
    </xdr:from>
    <xdr:to>
      <xdr:col>85</xdr:col>
      <xdr:colOff>177800</xdr:colOff>
      <xdr:row>106</xdr:row>
      <xdr:rowOff>20864</xdr:rowOff>
    </xdr:to>
    <xdr:sp macro="" textlink="">
      <xdr:nvSpPr>
        <xdr:cNvPr id="633" name="楕円 632">
          <a:extLst>
            <a:ext uri="{FF2B5EF4-FFF2-40B4-BE49-F238E27FC236}">
              <a16:creationId xmlns:a16="http://schemas.microsoft.com/office/drawing/2014/main" id="{4AD98A50-84B0-437D-A146-3C80CBC7B6C4}"/>
            </a:ext>
          </a:extLst>
        </xdr:cNvPr>
        <xdr:cNvSpPr/>
      </xdr:nvSpPr>
      <xdr:spPr>
        <a:xfrm>
          <a:off x="162687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69141</xdr:rowOff>
    </xdr:from>
    <xdr:ext cx="405111" cy="259045"/>
    <xdr:sp macro="" textlink="">
      <xdr:nvSpPr>
        <xdr:cNvPr id="634" name="【庁舎】&#10;有形固定資産減価償却率該当値テキスト">
          <a:extLst>
            <a:ext uri="{FF2B5EF4-FFF2-40B4-BE49-F238E27FC236}">
              <a16:creationId xmlns:a16="http://schemas.microsoft.com/office/drawing/2014/main" id="{E2B5C9D8-36F9-437A-BCC6-8F5CBE03786E}"/>
            </a:ext>
          </a:extLst>
        </xdr:cNvPr>
        <xdr:cNvSpPr txBox="1"/>
      </xdr:nvSpPr>
      <xdr:spPr>
        <a:xfrm>
          <a:off x="16357600"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58057</xdr:rowOff>
    </xdr:from>
    <xdr:to>
      <xdr:col>81</xdr:col>
      <xdr:colOff>101600</xdr:colOff>
      <xdr:row>105</xdr:row>
      <xdr:rowOff>159657</xdr:rowOff>
    </xdr:to>
    <xdr:sp macro="" textlink="">
      <xdr:nvSpPr>
        <xdr:cNvPr id="635" name="楕円 634">
          <a:extLst>
            <a:ext uri="{FF2B5EF4-FFF2-40B4-BE49-F238E27FC236}">
              <a16:creationId xmlns:a16="http://schemas.microsoft.com/office/drawing/2014/main" id="{22144EA7-A050-4EDF-BD64-5EE6714242C9}"/>
            </a:ext>
          </a:extLst>
        </xdr:cNvPr>
        <xdr:cNvSpPr/>
      </xdr:nvSpPr>
      <xdr:spPr>
        <a:xfrm>
          <a:off x="15430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108857</xdr:rowOff>
    </xdr:from>
    <xdr:to>
      <xdr:col>85</xdr:col>
      <xdr:colOff>127000</xdr:colOff>
      <xdr:row>105</xdr:row>
      <xdr:rowOff>141514</xdr:rowOff>
    </xdr:to>
    <xdr:cxnSp macro="">
      <xdr:nvCxnSpPr>
        <xdr:cNvPr id="636" name="直線コネクタ 635">
          <a:extLst>
            <a:ext uri="{FF2B5EF4-FFF2-40B4-BE49-F238E27FC236}">
              <a16:creationId xmlns:a16="http://schemas.microsoft.com/office/drawing/2014/main" id="{FB77E56B-1BAD-4B8C-A775-B3F32C422519}"/>
            </a:ext>
          </a:extLst>
        </xdr:cNvPr>
        <xdr:cNvCxnSpPr/>
      </xdr:nvCxnSpPr>
      <xdr:spPr>
        <a:xfrm>
          <a:off x="15481300" y="1811110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37" name="楕円 636">
          <a:extLst>
            <a:ext uri="{FF2B5EF4-FFF2-40B4-BE49-F238E27FC236}">
              <a16:creationId xmlns:a16="http://schemas.microsoft.com/office/drawing/2014/main" id="{4DECE2A0-92B4-423D-8665-BCDDD6BD4B81}"/>
            </a:ext>
          </a:extLst>
        </xdr:cNvPr>
        <xdr:cNvSpPr/>
      </xdr:nvSpPr>
      <xdr:spPr>
        <a:xfrm>
          <a:off x="1365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638" name="楕円 637">
          <a:extLst>
            <a:ext uri="{FF2B5EF4-FFF2-40B4-BE49-F238E27FC236}">
              <a16:creationId xmlns:a16="http://schemas.microsoft.com/office/drawing/2014/main" id="{E204AB43-BDCB-4016-B103-D56747A60E5C}"/>
            </a:ext>
          </a:extLst>
        </xdr:cNvPr>
        <xdr:cNvSpPr/>
      </xdr:nvSpPr>
      <xdr:spPr>
        <a:xfrm>
          <a:off x="12763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115388</xdr:rowOff>
    </xdr:from>
    <xdr:to>
      <xdr:col>71</xdr:col>
      <xdr:colOff>177800</xdr:colOff>
      <xdr:row>105</xdr:row>
      <xdr:rowOff>152944</xdr:rowOff>
    </xdr:to>
    <xdr:cxnSp macro="">
      <xdr:nvCxnSpPr>
        <xdr:cNvPr id="639" name="直線コネクタ 638">
          <a:extLst>
            <a:ext uri="{FF2B5EF4-FFF2-40B4-BE49-F238E27FC236}">
              <a16:creationId xmlns:a16="http://schemas.microsoft.com/office/drawing/2014/main" id="{8CAE1506-8FE6-46E2-94A6-D63B1F686508}"/>
            </a:ext>
          </a:extLst>
        </xdr:cNvPr>
        <xdr:cNvCxnSpPr/>
      </xdr:nvCxnSpPr>
      <xdr:spPr>
        <a:xfrm>
          <a:off x="12814300" y="1811763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8000</xdr:rowOff>
    </xdr:from>
    <xdr:ext cx="405111" cy="259045"/>
    <xdr:sp macro="" textlink="">
      <xdr:nvSpPr>
        <xdr:cNvPr id="640" name="n_1aveValue【庁舎】&#10;有形固定資産減価償却率">
          <a:extLst>
            <a:ext uri="{FF2B5EF4-FFF2-40B4-BE49-F238E27FC236}">
              <a16:creationId xmlns:a16="http://schemas.microsoft.com/office/drawing/2014/main" id="{751EA7C9-E0A8-4C5D-95BE-B0C8ACC25644}"/>
            </a:ext>
          </a:extLst>
        </xdr:cNvPr>
        <xdr:cNvSpPr txBox="1"/>
      </xdr:nvSpPr>
      <xdr:spPr>
        <a:xfrm>
          <a:off x="152660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17797</xdr:rowOff>
    </xdr:from>
    <xdr:ext cx="405111" cy="259045"/>
    <xdr:sp macro="" textlink="">
      <xdr:nvSpPr>
        <xdr:cNvPr id="641" name="n_2aveValue【庁舎】&#10;有形固定資産減価償却率">
          <a:extLst>
            <a:ext uri="{FF2B5EF4-FFF2-40B4-BE49-F238E27FC236}">
              <a16:creationId xmlns:a16="http://schemas.microsoft.com/office/drawing/2014/main" id="{41DA0822-3AB8-4C55-9714-4C14112BC020}"/>
            </a:ext>
          </a:extLst>
        </xdr:cNvPr>
        <xdr:cNvSpPr txBox="1"/>
      </xdr:nvSpPr>
      <xdr:spPr>
        <a:xfrm>
          <a:off x="14389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158222</xdr:rowOff>
    </xdr:from>
    <xdr:ext cx="405111" cy="259045"/>
    <xdr:sp macro="" textlink="">
      <xdr:nvSpPr>
        <xdr:cNvPr id="642" name="n_3aveValue【庁舎】&#10;有形固定資産減価償却率">
          <a:extLst>
            <a:ext uri="{FF2B5EF4-FFF2-40B4-BE49-F238E27FC236}">
              <a16:creationId xmlns:a16="http://schemas.microsoft.com/office/drawing/2014/main" id="{FBB076B9-F660-41FD-B5B9-78D27AB77945}"/>
            </a:ext>
          </a:extLst>
        </xdr:cNvPr>
        <xdr:cNvSpPr txBox="1"/>
      </xdr:nvSpPr>
      <xdr:spPr>
        <a:xfrm>
          <a:off x="13500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643" name="n_4aveValue【庁舎】&#10;有形固定資産減価償却率">
          <a:extLst>
            <a:ext uri="{FF2B5EF4-FFF2-40B4-BE49-F238E27FC236}">
              <a16:creationId xmlns:a16="http://schemas.microsoft.com/office/drawing/2014/main" id="{AF5A5ED3-81CA-44FD-A644-8C979753A210}"/>
            </a:ext>
          </a:extLst>
        </xdr:cNvPr>
        <xdr:cNvSpPr txBox="1"/>
      </xdr:nvSpPr>
      <xdr:spPr>
        <a:xfrm>
          <a:off x="126117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150784</xdr:rowOff>
    </xdr:from>
    <xdr:ext cx="405111" cy="259045"/>
    <xdr:sp macro="" textlink="">
      <xdr:nvSpPr>
        <xdr:cNvPr id="644" name="n_1mainValue【庁舎】&#10;有形固定資産減価償却率">
          <a:extLst>
            <a:ext uri="{FF2B5EF4-FFF2-40B4-BE49-F238E27FC236}">
              <a16:creationId xmlns:a16="http://schemas.microsoft.com/office/drawing/2014/main" id="{B1436A29-97B7-4912-8AD6-0E86E86AD8B4}"/>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23421</xdr:rowOff>
    </xdr:from>
    <xdr:ext cx="405111" cy="259045"/>
    <xdr:sp macro="" textlink="">
      <xdr:nvSpPr>
        <xdr:cNvPr id="645" name="n_3mainValue【庁舎】&#10;有形固定資産減価償却率">
          <a:extLst>
            <a:ext uri="{FF2B5EF4-FFF2-40B4-BE49-F238E27FC236}">
              <a16:creationId xmlns:a16="http://schemas.microsoft.com/office/drawing/2014/main" id="{EE2A0455-7D5B-4293-81C9-BE08B9C97F93}"/>
            </a:ext>
          </a:extLst>
        </xdr:cNvPr>
        <xdr:cNvSpPr txBox="1"/>
      </xdr:nvSpPr>
      <xdr:spPr>
        <a:xfrm>
          <a:off x="135007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646" name="n_4mainValue【庁舎】&#10;有形固定資産減価償却率">
          <a:extLst>
            <a:ext uri="{FF2B5EF4-FFF2-40B4-BE49-F238E27FC236}">
              <a16:creationId xmlns:a16="http://schemas.microsoft.com/office/drawing/2014/main" id="{890247CD-ED93-4C3F-9078-F908FD9A8983}"/>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7" name="正方形/長方形 646">
          <a:extLst>
            <a:ext uri="{FF2B5EF4-FFF2-40B4-BE49-F238E27FC236}">
              <a16:creationId xmlns:a16="http://schemas.microsoft.com/office/drawing/2014/main" id="{6F9E9B3B-34A9-4141-8E99-D0FB6F5BE36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8" name="正方形/長方形 647">
          <a:extLst>
            <a:ext uri="{FF2B5EF4-FFF2-40B4-BE49-F238E27FC236}">
              <a16:creationId xmlns:a16="http://schemas.microsoft.com/office/drawing/2014/main" id="{F6A5BFA8-B3AA-4CED-AF5B-236B9A8268D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9" name="正方形/長方形 648">
          <a:extLst>
            <a:ext uri="{FF2B5EF4-FFF2-40B4-BE49-F238E27FC236}">
              <a16:creationId xmlns:a16="http://schemas.microsoft.com/office/drawing/2014/main" id="{74FE5726-D002-4A9A-8ACF-E39DAD03E0F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0" name="正方形/長方形 649">
          <a:extLst>
            <a:ext uri="{FF2B5EF4-FFF2-40B4-BE49-F238E27FC236}">
              <a16:creationId xmlns:a16="http://schemas.microsoft.com/office/drawing/2014/main" id="{FCB138F1-13F3-4312-8076-A2DB1244C1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1" name="正方形/長方形 650">
          <a:extLst>
            <a:ext uri="{FF2B5EF4-FFF2-40B4-BE49-F238E27FC236}">
              <a16:creationId xmlns:a16="http://schemas.microsoft.com/office/drawing/2014/main" id="{5D9017FC-8744-4AE0-8B76-D4DB249554A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2" name="正方形/長方形 651">
          <a:extLst>
            <a:ext uri="{FF2B5EF4-FFF2-40B4-BE49-F238E27FC236}">
              <a16:creationId xmlns:a16="http://schemas.microsoft.com/office/drawing/2014/main" id="{9BAF3F6B-B6F6-4D00-81A0-34C0CA04257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3" name="正方形/長方形 652">
          <a:extLst>
            <a:ext uri="{FF2B5EF4-FFF2-40B4-BE49-F238E27FC236}">
              <a16:creationId xmlns:a16="http://schemas.microsoft.com/office/drawing/2014/main" id="{4EC9BA9B-B599-4371-BC2D-C9754FA7464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4" name="正方形/長方形 653">
          <a:extLst>
            <a:ext uri="{FF2B5EF4-FFF2-40B4-BE49-F238E27FC236}">
              <a16:creationId xmlns:a16="http://schemas.microsoft.com/office/drawing/2014/main" id="{A7381789-FB63-466C-BBC4-6768139A7A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5" name="テキスト ボックス 654">
          <a:extLst>
            <a:ext uri="{FF2B5EF4-FFF2-40B4-BE49-F238E27FC236}">
              <a16:creationId xmlns:a16="http://schemas.microsoft.com/office/drawing/2014/main" id="{9016D4C4-5DC5-4B08-B0E6-804CB74FC4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6" name="直線コネクタ 655">
          <a:extLst>
            <a:ext uri="{FF2B5EF4-FFF2-40B4-BE49-F238E27FC236}">
              <a16:creationId xmlns:a16="http://schemas.microsoft.com/office/drawing/2014/main" id="{26A7D60E-40BB-46BB-988B-4699765358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7" name="テキスト ボックス 656">
          <a:extLst>
            <a:ext uri="{FF2B5EF4-FFF2-40B4-BE49-F238E27FC236}">
              <a16:creationId xmlns:a16="http://schemas.microsoft.com/office/drawing/2014/main" id="{FE8F3CD7-1327-40F9-B078-473CAB7E570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58" name="直線コネクタ 657">
          <a:extLst>
            <a:ext uri="{FF2B5EF4-FFF2-40B4-BE49-F238E27FC236}">
              <a16:creationId xmlns:a16="http://schemas.microsoft.com/office/drawing/2014/main" id="{80649A87-C174-4CBF-B51A-FBA7B0CAC85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9" name="テキスト ボックス 658">
          <a:extLst>
            <a:ext uri="{FF2B5EF4-FFF2-40B4-BE49-F238E27FC236}">
              <a16:creationId xmlns:a16="http://schemas.microsoft.com/office/drawing/2014/main" id="{1E7BB5E1-D9A8-4F3C-B18B-EE70F1E9038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0" name="直線コネクタ 659">
          <a:extLst>
            <a:ext uri="{FF2B5EF4-FFF2-40B4-BE49-F238E27FC236}">
              <a16:creationId xmlns:a16="http://schemas.microsoft.com/office/drawing/2014/main" id="{62815B2D-D6C6-42A7-86B2-84C6EFE7E03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1" name="テキスト ボックス 660">
          <a:extLst>
            <a:ext uri="{FF2B5EF4-FFF2-40B4-BE49-F238E27FC236}">
              <a16:creationId xmlns:a16="http://schemas.microsoft.com/office/drawing/2014/main" id="{F4E1772F-9A4B-4F72-964C-06CA19580BC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2" name="直線コネクタ 661">
          <a:extLst>
            <a:ext uri="{FF2B5EF4-FFF2-40B4-BE49-F238E27FC236}">
              <a16:creationId xmlns:a16="http://schemas.microsoft.com/office/drawing/2014/main" id="{3CE5011C-C0B5-4738-B40B-AB74B943C0B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3" name="テキスト ボックス 662">
          <a:extLst>
            <a:ext uri="{FF2B5EF4-FFF2-40B4-BE49-F238E27FC236}">
              <a16:creationId xmlns:a16="http://schemas.microsoft.com/office/drawing/2014/main" id="{074D6036-D03D-464F-8C9C-E16C8148735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4" name="直線コネクタ 663">
          <a:extLst>
            <a:ext uri="{FF2B5EF4-FFF2-40B4-BE49-F238E27FC236}">
              <a16:creationId xmlns:a16="http://schemas.microsoft.com/office/drawing/2014/main" id="{61951647-ABB1-4EA2-9B1D-29DAE2D745F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5" name="テキスト ボックス 664">
          <a:extLst>
            <a:ext uri="{FF2B5EF4-FFF2-40B4-BE49-F238E27FC236}">
              <a16:creationId xmlns:a16="http://schemas.microsoft.com/office/drawing/2014/main" id="{265058DE-56BE-4625-820F-360851999A7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6" name="直線コネクタ 665">
          <a:extLst>
            <a:ext uri="{FF2B5EF4-FFF2-40B4-BE49-F238E27FC236}">
              <a16:creationId xmlns:a16="http://schemas.microsoft.com/office/drawing/2014/main" id="{8B9F0096-1DB1-4CF9-A5E7-014C9228756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7" name="テキスト ボックス 666">
          <a:extLst>
            <a:ext uri="{FF2B5EF4-FFF2-40B4-BE49-F238E27FC236}">
              <a16:creationId xmlns:a16="http://schemas.microsoft.com/office/drawing/2014/main" id="{390D550D-43DF-4ADE-A28B-F6337EE2530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8" name="直線コネクタ 667">
          <a:extLst>
            <a:ext uri="{FF2B5EF4-FFF2-40B4-BE49-F238E27FC236}">
              <a16:creationId xmlns:a16="http://schemas.microsoft.com/office/drawing/2014/main" id="{56879C8E-EF95-4A31-99D9-6B10F97ACE0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9" name="テキスト ボックス 668">
          <a:extLst>
            <a:ext uri="{FF2B5EF4-FFF2-40B4-BE49-F238E27FC236}">
              <a16:creationId xmlns:a16="http://schemas.microsoft.com/office/drawing/2014/main" id="{F83CD2DD-154E-41B9-B315-73ED4365062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0" name="直線コネクタ 669">
          <a:extLst>
            <a:ext uri="{FF2B5EF4-FFF2-40B4-BE49-F238E27FC236}">
              <a16:creationId xmlns:a16="http://schemas.microsoft.com/office/drawing/2014/main" id="{EBAE3E61-5540-4C95-BBDC-AB408B1FFA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1" name="テキスト ボックス 670">
          <a:extLst>
            <a:ext uri="{FF2B5EF4-FFF2-40B4-BE49-F238E27FC236}">
              <a16:creationId xmlns:a16="http://schemas.microsoft.com/office/drawing/2014/main" id="{D84885F1-8AB2-4A1A-BA2F-B3AA5EC286D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2" name="【庁舎】&#10;一人当たり面積グラフ枠">
          <a:extLst>
            <a:ext uri="{FF2B5EF4-FFF2-40B4-BE49-F238E27FC236}">
              <a16:creationId xmlns:a16="http://schemas.microsoft.com/office/drawing/2014/main" id="{84EDD627-C0EB-4AD1-BFED-4B59EBBFA73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48442</xdr:rowOff>
    </xdr:to>
    <xdr:cxnSp macro="">
      <xdr:nvCxnSpPr>
        <xdr:cNvPr id="673" name="直線コネクタ 672">
          <a:extLst>
            <a:ext uri="{FF2B5EF4-FFF2-40B4-BE49-F238E27FC236}">
              <a16:creationId xmlns:a16="http://schemas.microsoft.com/office/drawing/2014/main" id="{70F5E3AF-C077-4A51-8DB2-91379A8EF44F}"/>
            </a:ext>
          </a:extLst>
        </xdr:cNvPr>
        <xdr:cNvCxnSpPr/>
      </xdr:nvCxnSpPr>
      <xdr:spPr>
        <a:xfrm flipV="1">
          <a:off x="22160864" y="1727998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52269</xdr:rowOff>
    </xdr:from>
    <xdr:ext cx="469744" cy="259045"/>
    <xdr:sp macro="" textlink="">
      <xdr:nvSpPr>
        <xdr:cNvPr id="674" name="【庁舎】&#10;一人当たり面積最小値テキスト">
          <a:extLst>
            <a:ext uri="{FF2B5EF4-FFF2-40B4-BE49-F238E27FC236}">
              <a16:creationId xmlns:a16="http://schemas.microsoft.com/office/drawing/2014/main" id="{E9AB8CD8-FF9C-4FA5-9D26-FE29D1522BFC}"/>
            </a:ext>
          </a:extLst>
        </xdr:cNvPr>
        <xdr:cNvSpPr txBox="1"/>
      </xdr:nvSpPr>
      <xdr:spPr>
        <a:xfrm>
          <a:off x="22199600" y="187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48442</xdr:rowOff>
    </xdr:from>
    <xdr:to>
      <xdr:col>116</xdr:col>
      <xdr:colOff>152400</xdr:colOff>
      <xdr:row>109</xdr:row>
      <xdr:rowOff>48442</xdr:rowOff>
    </xdr:to>
    <xdr:cxnSp macro="">
      <xdr:nvCxnSpPr>
        <xdr:cNvPr id="675" name="直線コネクタ 674">
          <a:extLst>
            <a:ext uri="{FF2B5EF4-FFF2-40B4-BE49-F238E27FC236}">
              <a16:creationId xmlns:a16="http://schemas.microsoft.com/office/drawing/2014/main" id="{12EBEF0D-AB8A-4B34-ADA1-035FCA780F72}"/>
            </a:ext>
          </a:extLst>
        </xdr:cNvPr>
        <xdr:cNvCxnSpPr/>
      </xdr:nvCxnSpPr>
      <xdr:spPr>
        <a:xfrm>
          <a:off x="22072600" y="1873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6" name="【庁舎】&#10;一人当たり面積最大値テキスト">
          <a:extLst>
            <a:ext uri="{FF2B5EF4-FFF2-40B4-BE49-F238E27FC236}">
              <a16:creationId xmlns:a16="http://schemas.microsoft.com/office/drawing/2014/main" id="{E605738B-6787-4E17-8F3A-2FF3C9BAD3D2}"/>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7" name="直線コネクタ 676">
          <a:extLst>
            <a:ext uri="{FF2B5EF4-FFF2-40B4-BE49-F238E27FC236}">
              <a16:creationId xmlns:a16="http://schemas.microsoft.com/office/drawing/2014/main" id="{B4F6C62E-B3F2-4BE6-8123-548C013928D6}"/>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152779</xdr:rowOff>
    </xdr:from>
    <xdr:ext cx="469744" cy="259045"/>
    <xdr:sp macro="" textlink="">
      <xdr:nvSpPr>
        <xdr:cNvPr id="678" name="【庁舎】&#10;一人当たり面積平均値テキスト">
          <a:extLst>
            <a:ext uri="{FF2B5EF4-FFF2-40B4-BE49-F238E27FC236}">
              <a16:creationId xmlns:a16="http://schemas.microsoft.com/office/drawing/2014/main" id="{A491B2AC-5FC2-4C60-B9D7-501119B6D554}"/>
            </a:ext>
          </a:extLst>
        </xdr:cNvPr>
        <xdr:cNvSpPr txBox="1"/>
      </xdr:nvSpPr>
      <xdr:spPr>
        <a:xfrm>
          <a:off x="22199600" y="17812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129902</xdr:rowOff>
    </xdr:from>
    <xdr:to>
      <xdr:col>116</xdr:col>
      <xdr:colOff>114300</xdr:colOff>
      <xdr:row>105</xdr:row>
      <xdr:rowOff>60052</xdr:rowOff>
    </xdr:to>
    <xdr:sp macro="" textlink="">
      <xdr:nvSpPr>
        <xdr:cNvPr id="679" name="フローチャート: 判断 678">
          <a:extLst>
            <a:ext uri="{FF2B5EF4-FFF2-40B4-BE49-F238E27FC236}">
              <a16:creationId xmlns:a16="http://schemas.microsoft.com/office/drawing/2014/main" id="{CB6B1BCF-CC06-4E6C-AADA-5659CED545DB}"/>
            </a:ext>
          </a:extLst>
        </xdr:cNvPr>
        <xdr:cNvSpPr/>
      </xdr:nvSpPr>
      <xdr:spPr>
        <a:xfrm>
          <a:off x="22110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149498</xdr:rowOff>
    </xdr:from>
    <xdr:to>
      <xdr:col>112</xdr:col>
      <xdr:colOff>38100</xdr:colOff>
      <xdr:row>105</xdr:row>
      <xdr:rowOff>79648</xdr:rowOff>
    </xdr:to>
    <xdr:sp macro="" textlink="">
      <xdr:nvSpPr>
        <xdr:cNvPr id="680" name="フローチャート: 判断 679">
          <a:extLst>
            <a:ext uri="{FF2B5EF4-FFF2-40B4-BE49-F238E27FC236}">
              <a16:creationId xmlns:a16="http://schemas.microsoft.com/office/drawing/2014/main" id="{931F784F-B975-4E85-914E-C3CB768F4AF6}"/>
            </a:ext>
          </a:extLst>
        </xdr:cNvPr>
        <xdr:cNvSpPr/>
      </xdr:nvSpPr>
      <xdr:spPr>
        <a:xfrm>
          <a:off x="2127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79284</xdr:rowOff>
    </xdr:from>
    <xdr:to>
      <xdr:col>107</xdr:col>
      <xdr:colOff>101600</xdr:colOff>
      <xdr:row>106</xdr:row>
      <xdr:rowOff>9434</xdr:rowOff>
    </xdr:to>
    <xdr:sp macro="" textlink="">
      <xdr:nvSpPr>
        <xdr:cNvPr id="681" name="フローチャート: 判断 680">
          <a:extLst>
            <a:ext uri="{FF2B5EF4-FFF2-40B4-BE49-F238E27FC236}">
              <a16:creationId xmlns:a16="http://schemas.microsoft.com/office/drawing/2014/main" id="{4AD34C9A-443F-4394-8161-16347E6398A6}"/>
            </a:ext>
          </a:extLst>
        </xdr:cNvPr>
        <xdr:cNvSpPr/>
      </xdr:nvSpPr>
      <xdr:spPr>
        <a:xfrm>
          <a:off x="20383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121738</xdr:rowOff>
    </xdr:from>
    <xdr:to>
      <xdr:col>102</xdr:col>
      <xdr:colOff>165100</xdr:colOff>
      <xdr:row>106</xdr:row>
      <xdr:rowOff>51888</xdr:rowOff>
    </xdr:to>
    <xdr:sp macro="" textlink="">
      <xdr:nvSpPr>
        <xdr:cNvPr id="682" name="フローチャート: 判断 681">
          <a:extLst>
            <a:ext uri="{FF2B5EF4-FFF2-40B4-BE49-F238E27FC236}">
              <a16:creationId xmlns:a16="http://schemas.microsoft.com/office/drawing/2014/main" id="{8581D2D7-6920-45F3-8DF1-31C79C68B261}"/>
            </a:ext>
          </a:extLst>
        </xdr:cNvPr>
        <xdr:cNvSpPr/>
      </xdr:nvSpPr>
      <xdr:spPr>
        <a:xfrm>
          <a:off x="19494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683" name="フローチャート: 判断 682">
          <a:extLst>
            <a:ext uri="{FF2B5EF4-FFF2-40B4-BE49-F238E27FC236}">
              <a16:creationId xmlns:a16="http://schemas.microsoft.com/office/drawing/2014/main" id="{F9466086-D739-4DC4-8C62-C346E16BC6EF}"/>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FFDD2177-D66D-4991-8DE3-42AC10FE87A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BBBC3BFD-AA1F-42D2-88B4-E8AF5F65F7A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C6835221-7DCD-4FA5-A3A6-43C9EF2BFAD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D73B16D4-1693-41C7-AFF9-DED5B07DCC8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5AE1BEA3-32DF-4FE5-8BDC-2A3C172840E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689" name="楕円 688">
          <a:extLst>
            <a:ext uri="{FF2B5EF4-FFF2-40B4-BE49-F238E27FC236}">
              <a16:creationId xmlns:a16="http://schemas.microsoft.com/office/drawing/2014/main" id="{9DAA54C3-9CA5-4235-A792-E685F316EED0}"/>
            </a:ext>
          </a:extLst>
        </xdr:cNvPr>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690" name="【庁舎】&#10;一人当たり面積該当値テキスト">
          <a:extLst>
            <a:ext uri="{FF2B5EF4-FFF2-40B4-BE49-F238E27FC236}">
              <a16:creationId xmlns:a16="http://schemas.microsoft.com/office/drawing/2014/main" id="{207634F0-41CE-42C6-9C1E-8A3A71DA0493}"/>
            </a:ext>
          </a:extLst>
        </xdr:cNvPr>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691" name="楕円 690">
          <a:extLst>
            <a:ext uri="{FF2B5EF4-FFF2-40B4-BE49-F238E27FC236}">
              <a16:creationId xmlns:a16="http://schemas.microsoft.com/office/drawing/2014/main" id="{4A70B64F-D358-45FE-BB79-0113E1948CEC}"/>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19050</xdr:rowOff>
    </xdr:to>
    <xdr:cxnSp macro="">
      <xdr:nvCxnSpPr>
        <xdr:cNvPr id="692" name="直線コネクタ 691">
          <a:extLst>
            <a:ext uri="{FF2B5EF4-FFF2-40B4-BE49-F238E27FC236}">
              <a16:creationId xmlns:a16="http://schemas.microsoft.com/office/drawing/2014/main" id="{EBEE2A98-18CF-400A-8CFC-2062F1CB8889}"/>
            </a:ext>
          </a:extLst>
        </xdr:cNvPr>
        <xdr:cNvCxnSpPr/>
      </xdr:nvCxnSpPr>
      <xdr:spPr>
        <a:xfrm flipV="1">
          <a:off x="21323300" y="1834787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144599</xdr:rowOff>
    </xdr:from>
    <xdr:to>
      <xdr:col>102</xdr:col>
      <xdr:colOff>165100</xdr:colOff>
      <xdr:row>108</xdr:row>
      <xdr:rowOff>74749</xdr:rowOff>
    </xdr:to>
    <xdr:sp macro="" textlink="">
      <xdr:nvSpPr>
        <xdr:cNvPr id="693" name="楕円 692">
          <a:extLst>
            <a:ext uri="{FF2B5EF4-FFF2-40B4-BE49-F238E27FC236}">
              <a16:creationId xmlns:a16="http://schemas.microsoft.com/office/drawing/2014/main" id="{E33C74B1-0178-4B60-A472-9C3A94B81BF2}"/>
            </a:ext>
          </a:extLst>
        </xdr:cNvPr>
        <xdr:cNvSpPr/>
      </xdr:nvSpPr>
      <xdr:spPr>
        <a:xfrm>
          <a:off x="19494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23768</xdr:rowOff>
    </xdr:from>
    <xdr:to>
      <xdr:col>98</xdr:col>
      <xdr:colOff>38100</xdr:colOff>
      <xdr:row>107</xdr:row>
      <xdr:rowOff>125368</xdr:rowOff>
    </xdr:to>
    <xdr:sp macro="" textlink="">
      <xdr:nvSpPr>
        <xdr:cNvPr id="694" name="楕円 693">
          <a:extLst>
            <a:ext uri="{FF2B5EF4-FFF2-40B4-BE49-F238E27FC236}">
              <a16:creationId xmlns:a16="http://schemas.microsoft.com/office/drawing/2014/main" id="{C9A679E1-28B9-4654-8DC7-4B7A537EDCD8}"/>
            </a:ext>
          </a:extLst>
        </xdr:cNvPr>
        <xdr:cNvSpPr/>
      </xdr:nvSpPr>
      <xdr:spPr>
        <a:xfrm>
          <a:off x="18605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74568</xdr:rowOff>
    </xdr:from>
    <xdr:to>
      <xdr:col>102</xdr:col>
      <xdr:colOff>114300</xdr:colOff>
      <xdr:row>108</xdr:row>
      <xdr:rowOff>23949</xdr:rowOff>
    </xdr:to>
    <xdr:cxnSp macro="">
      <xdr:nvCxnSpPr>
        <xdr:cNvPr id="695" name="直線コネクタ 694">
          <a:extLst>
            <a:ext uri="{FF2B5EF4-FFF2-40B4-BE49-F238E27FC236}">
              <a16:creationId xmlns:a16="http://schemas.microsoft.com/office/drawing/2014/main" id="{D7E8FA4E-E648-4BF3-842F-62006D815ABA}"/>
            </a:ext>
          </a:extLst>
        </xdr:cNvPr>
        <xdr:cNvCxnSpPr/>
      </xdr:nvCxnSpPr>
      <xdr:spPr>
        <a:xfrm>
          <a:off x="18656300" y="18419718"/>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96175</xdr:rowOff>
    </xdr:from>
    <xdr:ext cx="469744" cy="259045"/>
    <xdr:sp macro="" textlink="">
      <xdr:nvSpPr>
        <xdr:cNvPr id="696" name="n_1aveValue【庁舎】&#10;一人当たり面積">
          <a:extLst>
            <a:ext uri="{FF2B5EF4-FFF2-40B4-BE49-F238E27FC236}">
              <a16:creationId xmlns:a16="http://schemas.microsoft.com/office/drawing/2014/main" id="{8F94538E-D0E3-4BB8-AFC1-B2C005325765}"/>
            </a:ext>
          </a:extLst>
        </xdr:cNvPr>
        <xdr:cNvSpPr txBox="1"/>
      </xdr:nvSpPr>
      <xdr:spPr>
        <a:xfrm>
          <a:off x="21075727" y="1775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25961</xdr:rowOff>
    </xdr:from>
    <xdr:ext cx="469744" cy="259045"/>
    <xdr:sp macro="" textlink="">
      <xdr:nvSpPr>
        <xdr:cNvPr id="697" name="n_2aveValue【庁舎】&#10;一人当たり面積">
          <a:extLst>
            <a:ext uri="{FF2B5EF4-FFF2-40B4-BE49-F238E27FC236}">
              <a16:creationId xmlns:a16="http://schemas.microsoft.com/office/drawing/2014/main" id="{DFD5EB21-1243-42A4-AD96-D3408950872E}"/>
            </a:ext>
          </a:extLst>
        </xdr:cNvPr>
        <xdr:cNvSpPr txBox="1"/>
      </xdr:nvSpPr>
      <xdr:spPr>
        <a:xfrm>
          <a:off x="201994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68415</xdr:rowOff>
    </xdr:from>
    <xdr:ext cx="469744" cy="259045"/>
    <xdr:sp macro="" textlink="">
      <xdr:nvSpPr>
        <xdr:cNvPr id="698" name="n_3aveValue【庁舎】&#10;一人当たり面積">
          <a:extLst>
            <a:ext uri="{FF2B5EF4-FFF2-40B4-BE49-F238E27FC236}">
              <a16:creationId xmlns:a16="http://schemas.microsoft.com/office/drawing/2014/main" id="{528B1719-383D-4986-9BEC-FAF02C0E20C5}"/>
            </a:ext>
          </a:extLst>
        </xdr:cNvPr>
        <xdr:cNvSpPr txBox="1"/>
      </xdr:nvSpPr>
      <xdr:spPr>
        <a:xfrm>
          <a:off x="19310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8000</xdr:rowOff>
    </xdr:from>
    <xdr:ext cx="469744" cy="259045"/>
    <xdr:sp macro="" textlink="">
      <xdr:nvSpPr>
        <xdr:cNvPr id="699" name="n_4aveValue【庁舎】&#10;一人当たり面積">
          <a:extLst>
            <a:ext uri="{FF2B5EF4-FFF2-40B4-BE49-F238E27FC236}">
              <a16:creationId xmlns:a16="http://schemas.microsoft.com/office/drawing/2014/main" id="{327B26FE-6590-472A-B88B-68570B54879D}"/>
            </a:ext>
          </a:extLst>
        </xdr:cNvPr>
        <xdr:cNvSpPr txBox="1"/>
      </xdr:nvSpPr>
      <xdr:spPr>
        <a:xfrm>
          <a:off x="184214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700" name="n_1mainValue【庁舎】&#10;一人当たり面積">
          <a:extLst>
            <a:ext uri="{FF2B5EF4-FFF2-40B4-BE49-F238E27FC236}">
              <a16:creationId xmlns:a16="http://schemas.microsoft.com/office/drawing/2014/main" id="{FDF7AD4E-D81D-49D4-B000-71257DCD593E}"/>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65876</xdr:rowOff>
    </xdr:from>
    <xdr:ext cx="469744" cy="259045"/>
    <xdr:sp macro="" textlink="">
      <xdr:nvSpPr>
        <xdr:cNvPr id="701" name="n_3mainValue【庁舎】&#10;一人当たり面積">
          <a:extLst>
            <a:ext uri="{FF2B5EF4-FFF2-40B4-BE49-F238E27FC236}">
              <a16:creationId xmlns:a16="http://schemas.microsoft.com/office/drawing/2014/main" id="{A68D6399-3D3C-47E9-A7B2-BCC5C4D5A21E}"/>
            </a:ext>
          </a:extLst>
        </xdr:cNvPr>
        <xdr:cNvSpPr txBox="1"/>
      </xdr:nvSpPr>
      <xdr:spPr>
        <a:xfrm>
          <a:off x="19310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116495</xdr:rowOff>
    </xdr:from>
    <xdr:ext cx="469744" cy="259045"/>
    <xdr:sp macro="" textlink="">
      <xdr:nvSpPr>
        <xdr:cNvPr id="702" name="n_4mainValue【庁舎】&#10;一人当たり面積">
          <a:extLst>
            <a:ext uri="{FF2B5EF4-FFF2-40B4-BE49-F238E27FC236}">
              <a16:creationId xmlns:a16="http://schemas.microsoft.com/office/drawing/2014/main" id="{8F17146A-4901-4CFE-B757-C551FB114B1F}"/>
            </a:ext>
          </a:extLst>
        </xdr:cNvPr>
        <xdr:cNvSpPr txBox="1"/>
      </xdr:nvSpPr>
      <xdr:spPr>
        <a:xfrm>
          <a:off x="18421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3" name="正方形/長方形 702">
          <a:extLst>
            <a:ext uri="{FF2B5EF4-FFF2-40B4-BE49-F238E27FC236}">
              <a16:creationId xmlns:a16="http://schemas.microsoft.com/office/drawing/2014/main" id="{C8232723-811A-4F6D-940F-9DCF1AF8320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4" name="正方形/長方形 703">
          <a:extLst>
            <a:ext uri="{FF2B5EF4-FFF2-40B4-BE49-F238E27FC236}">
              <a16:creationId xmlns:a16="http://schemas.microsoft.com/office/drawing/2014/main" id="{FA92519B-6E20-41AB-8DAD-0F9FE0D92AE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5" name="テキスト ボックス 704">
          <a:extLst>
            <a:ext uri="{FF2B5EF4-FFF2-40B4-BE49-F238E27FC236}">
              <a16:creationId xmlns:a16="http://schemas.microsoft.com/office/drawing/2014/main" id="{0E46BC22-CB82-4AA2-BD8D-E17EBA3D0D2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している。</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zoomScaleSheetLayoutView="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x14ac:dyDescent="0.2">
      <c r="B2" s="179" t="s">
        <v>80</v>
      </c>
      <c r="C2" s="179"/>
      <c r="D2" s="180"/>
    </row>
    <row r="3" spans="1:119" ht="18.75" customHeight="1" thickBot="1" x14ac:dyDescent="0.2">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x14ac:dyDescent="0.15">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12028607</v>
      </c>
      <c r="BO4" s="410"/>
      <c r="BP4" s="410"/>
      <c r="BQ4" s="410"/>
      <c r="BR4" s="410"/>
      <c r="BS4" s="410"/>
      <c r="BT4" s="410"/>
      <c r="BU4" s="411"/>
      <c r="BV4" s="409">
        <v>16538875</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7.1</v>
      </c>
      <c r="CU4" s="416"/>
      <c r="CV4" s="416"/>
      <c r="CW4" s="416"/>
      <c r="CX4" s="416"/>
      <c r="CY4" s="416"/>
      <c r="CZ4" s="416"/>
      <c r="DA4" s="417"/>
      <c r="DB4" s="415">
        <v>10</v>
      </c>
      <c r="DC4" s="416"/>
      <c r="DD4" s="416"/>
      <c r="DE4" s="416"/>
      <c r="DF4" s="416"/>
      <c r="DG4" s="416"/>
      <c r="DH4" s="416"/>
      <c r="DI4" s="417"/>
    </row>
    <row r="5" spans="1:119" ht="18.75" customHeight="1" x14ac:dyDescent="0.15">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11518009</v>
      </c>
      <c r="BO5" s="447"/>
      <c r="BP5" s="447"/>
      <c r="BQ5" s="447"/>
      <c r="BR5" s="447"/>
      <c r="BS5" s="447"/>
      <c r="BT5" s="447"/>
      <c r="BU5" s="448"/>
      <c r="BV5" s="446">
        <v>15845143</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82.2</v>
      </c>
      <c r="CU5" s="444"/>
      <c r="CV5" s="444"/>
      <c r="CW5" s="444"/>
      <c r="CX5" s="444"/>
      <c r="CY5" s="444"/>
      <c r="CZ5" s="444"/>
      <c r="DA5" s="445"/>
      <c r="DB5" s="443">
        <v>86.6</v>
      </c>
      <c r="DC5" s="444"/>
      <c r="DD5" s="444"/>
      <c r="DE5" s="444"/>
      <c r="DF5" s="444"/>
      <c r="DG5" s="444"/>
      <c r="DH5" s="444"/>
      <c r="DI5" s="445"/>
    </row>
    <row r="6" spans="1:119" ht="18.75" customHeight="1" x14ac:dyDescent="0.15">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101</v>
      </c>
      <c r="AV6" s="479"/>
      <c r="AW6" s="479"/>
      <c r="AX6" s="479"/>
      <c r="AY6" s="480" t="s">
        <v>102</v>
      </c>
      <c r="AZ6" s="481"/>
      <c r="BA6" s="481"/>
      <c r="BB6" s="481"/>
      <c r="BC6" s="481"/>
      <c r="BD6" s="481"/>
      <c r="BE6" s="481"/>
      <c r="BF6" s="481"/>
      <c r="BG6" s="481"/>
      <c r="BH6" s="481"/>
      <c r="BI6" s="481"/>
      <c r="BJ6" s="481"/>
      <c r="BK6" s="481"/>
      <c r="BL6" s="481"/>
      <c r="BM6" s="482"/>
      <c r="BN6" s="446">
        <v>510598</v>
      </c>
      <c r="BO6" s="447"/>
      <c r="BP6" s="447"/>
      <c r="BQ6" s="447"/>
      <c r="BR6" s="447"/>
      <c r="BS6" s="447"/>
      <c r="BT6" s="447"/>
      <c r="BU6" s="448"/>
      <c r="BV6" s="446">
        <v>693732</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85.2</v>
      </c>
      <c r="CU6" s="484"/>
      <c r="CV6" s="484"/>
      <c r="CW6" s="484"/>
      <c r="CX6" s="484"/>
      <c r="CY6" s="484"/>
      <c r="CZ6" s="484"/>
      <c r="DA6" s="485"/>
      <c r="DB6" s="483">
        <v>89.1</v>
      </c>
      <c r="DC6" s="484"/>
      <c r="DD6" s="484"/>
      <c r="DE6" s="484"/>
      <c r="DF6" s="484"/>
      <c r="DG6" s="484"/>
      <c r="DH6" s="484"/>
      <c r="DI6" s="485"/>
    </row>
    <row r="7" spans="1:119" ht="18.75" customHeight="1" x14ac:dyDescent="0.15">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101</v>
      </c>
      <c r="AV7" s="479"/>
      <c r="AW7" s="479"/>
      <c r="AX7" s="479"/>
      <c r="AY7" s="480" t="s">
        <v>105</v>
      </c>
      <c r="AZ7" s="481"/>
      <c r="BA7" s="481"/>
      <c r="BB7" s="481"/>
      <c r="BC7" s="481"/>
      <c r="BD7" s="481"/>
      <c r="BE7" s="481"/>
      <c r="BF7" s="481"/>
      <c r="BG7" s="481"/>
      <c r="BH7" s="481"/>
      <c r="BI7" s="481"/>
      <c r="BJ7" s="481"/>
      <c r="BK7" s="481"/>
      <c r="BL7" s="481"/>
      <c r="BM7" s="482"/>
      <c r="BN7" s="446">
        <v>16704</v>
      </c>
      <c r="BO7" s="447"/>
      <c r="BP7" s="447"/>
      <c r="BQ7" s="447"/>
      <c r="BR7" s="447"/>
      <c r="BS7" s="447"/>
      <c r="BT7" s="447"/>
      <c r="BU7" s="448"/>
      <c r="BV7" s="446">
        <v>26554</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6941311</v>
      </c>
      <c r="CU7" s="447"/>
      <c r="CV7" s="447"/>
      <c r="CW7" s="447"/>
      <c r="CX7" s="447"/>
      <c r="CY7" s="447"/>
      <c r="CZ7" s="447"/>
      <c r="DA7" s="448"/>
      <c r="DB7" s="446">
        <v>6680495</v>
      </c>
      <c r="DC7" s="447"/>
      <c r="DD7" s="447"/>
      <c r="DE7" s="447"/>
      <c r="DF7" s="447"/>
      <c r="DG7" s="447"/>
      <c r="DH7" s="447"/>
      <c r="DI7" s="448"/>
    </row>
    <row r="8" spans="1:119" ht="18.75" customHeight="1" thickBot="1" x14ac:dyDescent="0.2">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493894</v>
      </c>
      <c r="BO8" s="447"/>
      <c r="BP8" s="447"/>
      <c r="BQ8" s="447"/>
      <c r="BR8" s="447"/>
      <c r="BS8" s="447"/>
      <c r="BT8" s="447"/>
      <c r="BU8" s="448"/>
      <c r="BV8" s="446">
        <v>667178</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0.28000000000000003</v>
      </c>
      <c r="CU8" s="487"/>
      <c r="CV8" s="487"/>
      <c r="CW8" s="487"/>
      <c r="CX8" s="487"/>
      <c r="CY8" s="487"/>
      <c r="CZ8" s="487"/>
      <c r="DA8" s="488"/>
      <c r="DB8" s="486">
        <v>0.28000000000000003</v>
      </c>
      <c r="DC8" s="487"/>
      <c r="DD8" s="487"/>
      <c r="DE8" s="487"/>
      <c r="DF8" s="487"/>
      <c r="DG8" s="487"/>
      <c r="DH8" s="487"/>
      <c r="DI8" s="488"/>
    </row>
    <row r="9" spans="1:119" ht="18.75" customHeight="1" thickBot="1" x14ac:dyDescent="0.2">
      <c r="A9" s="178"/>
      <c r="B9" s="440" t="s">
        <v>111</v>
      </c>
      <c r="C9" s="441"/>
      <c r="D9" s="441"/>
      <c r="E9" s="441"/>
      <c r="F9" s="441"/>
      <c r="G9" s="441"/>
      <c r="H9" s="441"/>
      <c r="I9" s="441"/>
      <c r="J9" s="441"/>
      <c r="K9" s="489"/>
      <c r="L9" s="490" t="s">
        <v>112</v>
      </c>
      <c r="M9" s="491"/>
      <c r="N9" s="491"/>
      <c r="O9" s="491"/>
      <c r="P9" s="491"/>
      <c r="Q9" s="492"/>
      <c r="R9" s="493">
        <v>16809</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-173284</v>
      </c>
      <c r="BO9" s="447"/>
      <c r="BP9" s="447"/>
      <c r="BQ9" s="447"/>
      <c r="BR9" s="447"/>
      <c r="BS9" s="447"/>
      <c r="BT9" s="447"/>
      <c r="BU9" s="448"/>
      <c r="BV9" s="446">
        <v>492162</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14.5</v>
      </c>
      <c r="CU9" s="444"/>
      <c r="CV9" s="444"/>
      <c r="CW9" s="444"/>
      <c r="CX9" s="444"/>
      <c r="CY9" s="444"/>
      <c r="CZ9" s="444"/>
      <c r="DA9" s="445"/>
      <c r="DB9" s="443">
        <v>16.100000000000001</v>
      </c>
      <c r="DC9" s="444"/>
      <c r="DD9" s="444"/>
      <c r="DE9" s="444"/>
      <c r="DF9" s="444"/>
      <c r="DG9" s="444"/>
      <c r="DH9" s="444"/>
      <c r="DI9" s="445"/>
    </row>
    <row r="10" spans="1:119" ht="18.75" customHeight="1" thickBot="1" x14ac:dyDescent="0.2">
      <c r="A10" s="178"/>
      <c r="B10" s="440"/>
      <c r="C10" s="441"/>
      <c r="D10" s="441"/>
      <c r="E10" s="441"/>
      <c r="F10" s="441"/>
      <c r="G10" s="441"/>
      <c r="H10" s="441"/>
      <c r="I10" s="441"/>
      <c r="J10" s="441"/>
      <c r="K10" s="489"/>
      <c r="L10" s="496" t="s">
        <v>118</v>
      </c>
      <c r="M10" s="476"/>
      <c r="N10" s="476"/>
      <c r="O10" s="476"/>
      <c r="P10" s="476"/>
      <c r="Q10" s="477"/>
      <c r="R10" s="497">
        <v>18312</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74</v>
      </c>
      <c r="BO10" s="447"/>
      <c r="BP10" s="447"/>
      <c r="BQ10" s="447"/>
      <c r="BR10" s="447"/>
      <c r="BS10" s="447"/>
      <c r="BT10" s="447"/>
      <c r="BU10" s="448"/>
      <c r="BV10" s="446">
        <v>116</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130</v>
      </c>
      <c r="DC11" s="487"/>
      <c r="DD11" s="487"/>
      <c r="DE11" s="487"/>
      <c r="DF11" s="487"/>
      <c r="DG11" s="487"/>
      <c r="DH11" s="487"/>
      <c r="DI11" s="488"/>
    </row>
    <row r="12" spans="1:119" ht="18.75" customHeight="1" x14ac:dyDescent="0.15">
      <c r="A12" s="178"/>
      <c r="B12" s="506" t="s">
        <v>131</v>
      </c>
      <c r="C12" s="507"/>
      <c r="D12" s="507"/>
      <c r="E12" s="507"/>
      <c r="F12" s="507"/>
      <c r="G12" s="507"/>
      <c r="H12" s="507"/>
      <c r="I12" s="507"/>
      <c r="J12" s="507"/>
      <c r="K12" s="508"/>
      <c r="L12" s="515" t="s">
        <v>132</v>
      </c>
      <c r="M12" s="516"/>
      <c r="N12" s="516"/>
      <c r="O12" s="516"/>
      <c r="P12" s="516"/>
      <c r="Q12" s="517"/>
      <c r="R12" s="518">
        <v>17301</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101</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138</v>
      </c>
      <c r="DC12" s="487"/>
      <c r="DD12" s="487"/>
      <c r="DE12" s="487"/>
      <c r="DF12" s="487"/>
      <c r="DG12" s="487"/>
      <c r="DH12" s="487"/>
      <c r="DI12" s="488"/>
    </row>
    <row r="13" spans="1:119" ht="18.75" customHeight="1" x14ac:dyDescent="0.15">
      <c r="A13" s="178"/>
      <c r="B13" s="509"/>
      <c r="C13" s="510"/>
      <c r="D13" s="510"/>
      <c r="E13" s="510"/>
      <c r="F13" s="510"/>
      <c r="G13" s="510"/>
      <c r="H13" s="510"/>
      <c r="I13" s="510"/>
      <c r="J13" s="510"/>
      <c r="K13" s="511"/>
      <c r="L13" s="187"/>
      <c r="M13" s="537" t="s">
        <v>139</v>
      </c>
      <c r="N13" s="538"/>
      <c r="O13" s="538"/>
      <c r="P13" s="538"/>
      <c r="Q13" s="539"/>
      <c r="R13" s="530">
        <v>17258</v>
      </c>
      <c r="S13" s="531"/>
      <c r="T13" s="531"/>
      <c r="U13" s="531"/>
      <c r="V13" s="532"/>
      <c r="W13" s="462" t="s">
        <v>140</v>
      </c>
      <c r="X13" s="463"/>
      <c r="Y13" s="463"/>
      <c r="Z13" s="463"/>
      <c r="AA13" s="463"/>
      <c r="AB13" s="453"/>
      <c r="AC13" s="497">
        <v>2014</v>
      </c>
      <c r="AD13" s="498"/>
      <c r="AE13" s="498"/>
      <c r="AF13" s="498"/>
      <c r="AG13" s="540"/>
      <c r="AH13" s="497">
        <v>2355</v>
      </c>
      <c r="AI13" s="498"/>
      <c r="AJ13" s="498"/>
      <c r="AK13" s="498"/>
      <c r="AL13" s="499"/>
      <c r="AM13" s="475" t="s">
        <v>141</v>
      </c>
      <c r="AN13" s="476"/>
      <c r="AO13" s="476"/>
      <c r="AP13" s="476"/>
      <c r="AQ13" s="476"/>
      <c r="AR13" s="476"/>
      <c r="AS13" s="476"/>
      <c r="AT13" s="477"/>
      <c r="AU13" s="478" t="s">
        <v>142</v>
      </c>
      <c r="AV13" s="479"/>
      <c r="AW13" s="479"/>
      <c r="AX13" s="479"/>
      <c r="AY13" s="480" t="s">
        <v>143</v>
      </c>
      <c r="AZ13" s="481"/>
      <c r="BA13" s="481"/>
      <c r="BB13" s="481"/>
      <c r="BC13" s="481"/>
      <c r="BD13" s="481"/>
      <c r="BE13" s="481"/>
      <c r="BF13" s="481"/>
      <c r="BG13" s="481"/>
      <c r="BH13" s="481"/>
      <c r="BI13" s="481"/>
      <c r="BJ13" s="481"/>
      <c r="BK13" s="481"/>
      <c r="BL13" s="481"/>
      <c r="BM13" s="482"/>
      <c r="BN13" s="446">
        <v>-173210</v>
      </c>
      <c r="BO13" s="447"/>
      <c r="BP13" s="447"/>
      <c r="BQ13" s="447"/>
      <c r="BR13" s="447"/>
      <c r="BS13" s="447"/>
      <c r="BT13" s="447"/>
      <c r="BU13" s="448"/>
      <c r="BV13" s="446">
        <v>492278</v>
      </c>
      <c r="BW13" s="447"/>
      <c r="BX13" s="447"/>
      <c r="BY13" s="447"/>
      <c r="BZ13" s="447"/>
      <c r="CA13" s="447"/>
      <c r="CB13" s="447"/>
      <c r="CC13" s="448"/>
      <c r="CD13" s="449" t="s">
        <v>144</v>
      </c>
      <c r="CE13" s="450"/>
      <c r="CF13" s="450"/>
      <c r="CG13" s="450"/>
      <c r="CH13" s="450"/>
      <c r="CI13" s="450"/>
      <c r="CJ13" s="450"/>
      <c r="CK13" s="450"/>
      <c r="CL13" s="450"/>
      <c r="CM13" s="450"/>
      <c r="CN13" s="450"/>
      <c r="CO13" s="450"/>
      <c r="CP13" s="450"/>
      <c r="CQ13" s="450"/>
      <c r="CR13" s="450"/>
      <c r="CS13" s="451"/>
      <c r="CT13" s="443">
        <v>7.4</v>
      </c>
      <c r="CU13" s="444"/>
      <c r="CV13" s="444"/>
      <c r="CW13" s="444"/>
      <c r="CX13" s="444"/>
      <c r="CY13" s="444"/>
      <c r="CZ13" s="444"/>
      <c r="DA13" s="445"/>
      <c r="DB13" s="443">
        <v>7.5</v>
      </c>
      <c r="DC13" s="444"/>
      <c r="DD13" s="444"/>
      <c r="DE13" s="444"/>
      <c r="DF13" s="444"/>
      <c r="DG13" s="444"/>
      <c r="DH13" s="444"/>
      <c r="DI13" s="445"/>
    </row>
    <row r="14" spans="1:119" ht="18.75" customHeight="1" thickBot="1" x14ac:dyDescent="0.2">
      <c r="A14" s="178"/>
      <c r="B14" s="509"/>
      <c r="C14" s="510"/>
      <c r="D14" s="510"/>
      <c r="E14" s="510"/>
      <c r="F14" s="510"/>
      <c r="G14" s="510"/>
      <c r="H14" s="510"/>
      <c r="I14" s="510"/>
      <c r="J14" s="510"/>
      <c r="K14" s="511"/>
      <c r="L14" s="527" t="s">
        <v>145</v>
      </c>
      <c r="M14" s="528"/>
      <c r="N14" s="528"/>
      <c r="O14" s="528"/>
      <c r="P14" s="528"/>
      <c r="Q14" s="529"/>
      <c r="R14" s="530">
        <v>17569</v>
      </c>
      <c r="S14" s="531"/>
      <c r="T14" s="531"/>
      <c r="U14" s="531"/>
      <c r="V14" s="532"/>
      <c r="W14" s="436"/>
      <c r="X14" s="437"/>
      <c r="Y14" s="437"/>
      <c r="Z14" s="437"/>
      <c r="AA14" s="437"/>
      <c r="AB14" s="426"/>
      <c r="AC14" s="533">
        <v>22.9</v>
      </c>
      <c r="AD14" s="534"/>
      <c r="AE14" s="534"/>
      <c r="AF14" s="534"/>
      <c r="AG14" s="535"/>
      <c r="AH14" s="533">
        <v>25.3</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146</v>
      </c>
      <c r="CE14" s="542"/>
      <c r="CF14" s="542"/>
      <c r="CG14" s="542"/>
      <c r="CH14" s="542"/>
      <c r="CI14" s="542"/>
      <c r="CJ14" s="542"/>
      <c r="CK14" s="542"/>
      <c r="CL14" s="542"/>
      <c r="CM14" s="542"/>
      <c r="CN14" s="542"/>
      <c r="CO14" s="542"/>
      <c r="CP14" s="542"/>
      <c r="CQ14" s="542"/>
      <c r="CR14" s="542"/>
      <c r="CS14" s="543"/>
      <c r="CT14" s="544" t="s">
        <v>138</v>
      </c>
      <c r="CU14" s="545"/>
      <c r="CV14" s="545"/>
      <c r="CW14" s="545"/>
      <c r="CX14" s="545"/>
      <c r="CY14" s="545"/>
      <c r="CZ14" s="545"/>
      <c r="DA14" s="546"/>
      <c r="DB14" s="544" t="s">
        <v>147</v>
      </c>
      <c r="DC14" s="545"/>
      <c r="DD14" s="545"/>
      <c r="DE14" s="545"/>
      <c r="DF14" s="545"/>
      <c r="DG14" s="545"/>
      <c r="DH14" s="545"/>
      <c r="DI14" s="546"/>
    </row>
    <row r="15" spans="1:119" ht="18.75" customHeight="1" x14ac:dyDescent="0.15">
      <c r="A15" s="178"/>
      <c r="B15" s="509"/>
      <c r="C15" s="510"/>
      <c r="D15" s="510"/>
      <c r="E15" s="510"/>
      <c r="F15" s="510"/>
      <c r="G15" s="510"/>
      <c r="H15" s="510"/>
      <c r="I15" s="510"/>
      <c r="J15" s="510"/>
      <c r="K15" s="511"/>
      <c r="L15" s="187"/>
      <c r="M15" s="537" t="s">
        <v>148</v>
      </c>
      <c r="N15" s="538"/>
      <c r="O15" s="538"/>
      <c r="P15" s="538"/>
      <c r="Q15" s="539"/>
      <c r="R15" s="530">
        <v>17526</v>
      </c>
      <c r="S15" s="531"/>
      <c r="T15" s="531"/>
      <c r="U15" s="531"/>
      <c r="V15" s="532"/>
      <c r="W15" s="462" t="s">
        <v>149</v>
      </c>
      <c r="X15" s="463"/>
      <c r="Y15" s="463"/>
      <c r="Z15" s="463"/>
      <c r="AA15" s="463"/>
      <c r="AB15" s="453"/>
      <c r="AC15" s="497">
        <v>1932</v>
      </c>
      <c r="AD15" s="498"/>
      <c r="AE15" s="498"/>
      <c r="AF15" s="498"/>
      <c r="AG15" s="540"/>
      <c r="AH15" s="497">
        <v>2039</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1762768</v>
      </c>
      <c r="BO15" s="410"/>
      <c r="BP15" s="410"/>
      <c r="BQ15" s="410"/>
      <c r="BR15" s="410"/>
      <c r="BS15" s="410"/>
      <c r="BT15" s="410"/>
      <c r="BU15" s="411"/>
      <c r="BV15" s="409">
        <v>1726745</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22</v>
      </c>
      <c r="AD16" s="534"/>
      <c r="AE16" s="534"/>
      <c r="AF16" s="534"/>
      <c r="AG16" s="535"/>
      <c r="AH16" s="533">
        <v>21.9</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6273139</v>
      </c>
      <c r="BO16" s="447"/>
      <c r="BP16" s="447"/>
      <c r="BQ16" s="447"/>
      <c r="BR16" s="447"/>
      <c r="BS16" s="447"/>
      <c r="BT16" s="447"/>
      <c r="BU16" s="448"/>
      <c r="BV16" s="446">
        <v>6023707</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
      <c r="A17" s="178"/>
      <c r="B17" s="512"/>
      <c r="C17" s="513"/>
      <c r="D17" s="513"/>
      <c r="E17" s="513"/>
      <c r="F17" s="513"/>
      <c r="G17" s="513"/>
      <c r="H17" s="513"/>
      <c r="I17" s="513"/>
      <c r="J17" s="513"/>
      <c r="K17" s="514"/>
      <c r="L17" s="192"/>
      <c r="M17" s="557" t="s">
        <v>155</v>
      </c>
      <c r="N17" s="558"/>
      <c r="O17" s="558"/>
      <c r="P17" s="558"/>
      <c r="Q17" s="559"/>
      <c r="R17" s="552" t="s">
        <v>153</v>
      </c>
      <c r="S17" s="553"/>
      <c r="T17" s="553"/>
      <c r="U17" s="553"/>
      <c r="V17" s="554"/>
      <c r="W17" s="462" t="s">
        <v>156</v>
      </c>
      <c r="X17" s="463"/>
      <c r="Y17" s="463"/>
      <c r="Z17" s="463"/>
      <c r="AA17" s="463"/>
      <c r="AB17" s="453"/>
      <c r="AC17" s="497">
        <v>4840</v>
      </c>
      <c r="AD17" s="498"/>
      <c r="AE17" s="498"/>
      <c r="AF17" s="498"/>
      <c r="AG17" s="540"/>
      <c r="AH17" s="497">
        <v>4915</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2180473</v>
      </c>
      <c r="BO17" s="447"/>
      <c r="BP17" s="447"/>
      <c r="BQ17" s="447"/>
      <c r="BR17" s="447"/>
      <c r="BS17" s="447"/>
      <c r="BT17" s="447"/>
      <c r="BU17" s="448"/>
      <c r="BV17" s="446">
        <v>2133532</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
      <c r="A18" s="178"/>
      <c r="B18" s="568" t="s">
        <v>158</v>
      </c>
      <c r="C18" s="489"/>
      <c r="D18" s="489"/>
      <c r="E18" s="569"/>
      <c r="F18" s="569"/>
      <c r="G18" s="569"/>
      <c r="H18" s="569"/>
      <c r="I18" s="569"/>
      <c r="J18" s="569"/>
      <c r="K18" s="569"/>
      <c r="L18" s="570">
        <v>153.12</v>
      </c>
      <c r="M18" s="570"/>
      <c r="N18" s="570"/>
      <c r="O18" s="570"/>
      <c r="P18" s="570"/>
      <c r="Q18" s="570"/>
      <c r="R18" s="571"/>
      <c r="S18" s="571"/>
      <c r="T18" s="571"/>
      <c r="U18" s="571"/>
      <c r="V18" s="572"/>
      <c r="W18" s="464"/>
      <c r="X18" s="465"/>
      <c r="Y18" s="465"/>
      <c r="Z18" s="465"/>
      <c r="AA18" s="465"/>
      <c r="AB18" s="456"/>
      <c r="AC18" s="573">
        <v>55.1</v>
      </c>
      <c r="AD18" s="574"/>
      <c r="AE18" s="574"/>
      <c r="AF18" s="574"/>
      <c r="AG18" s="575"/>
      <c r="AH18" s="573">
        <v>52.8</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5795793</v>
      </c>
      <c r="BO18" s="447"/>
      <c r="BP18" s="447"/>
      <c r="BQ18" s="447"/>
      <c r="BR18" s="447"/>
      <c r="BS18" s="447"/>
      <c r="BT18" s="447"/>
      <c r="BU18" s="448"/>
      <c r="BV18" s="446">
        <v>5780227</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
      <c r="A19" s="178"/>
      <c r="B19" s="568" t="s">
        <v>160</v>
      </c>
      <c r="C19" s="489"/>
      <c r="D19" s="489"/>
      <c r="E19" s="569"/>
      <c r="F19" s="569"/>
      <c r="G19" s="569"/>
      <c r="H19" s="569"/>
      <c r="I19" s="569"/>
      <c r="J19" s="569"/>
      <c r="K19" s="569"/>
      <c r="L19" s="577">
        <v>110</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8473259</v>
      </c>
      <c r="BO19" s="447"/>
      <c r="BP19" s="447"/>
      <c r="BQ19" s="447"/>
      <c r="BR19" s="447"/>
      <c r="BS19" s="447"/>
      <c r="BT19" s="447"/>
      <c r="BU19" s="448"/>
      <c r="BV19" s="446">
        <v>7891556</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
      <c r="A20" s="178"/>
      <c r="B20" s="568" t="s">
        <v>162</v>
      </c>
      <c r="C20" s="489"/>
      <c r="D20" s="489"/>
      <c r="E20" s="569"/>
      <c r="F20" s="569"/>
      <c r="G20" s="569"/>
      <c r="H20" s="569"/>
      <c r="I20" s="569"/>
      <c r="J20" s="569"/>
      <c r="K20" s="569"/>
      <c r="L20" s="577">
        <v>6263</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15">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12930427</v>
      </c>
      <c r="BO22" s="410"/>
      <c r="BP22" s="410"/>
      <c r="BQ22" s="410"/>
      <c r="BR22" s="410"/>
      <c r="BS22" s="410"/>
      <c r="BT22" s="410"/>
      <c r="BU22" s="411"/>
      <c r="BV22" s="409">
        <v>13374312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15">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12674544</v>
      </c>
      <c r="BO23" s="447"/>
      <c r="BP23" s="447"/>
      <c r="BQ23" s="447"/>
      <c r="BR23" s="447"/>
      <c r="BS23" s="447"/>
      <c r="BT23" s="447"/>
      <c r="BU23" s="448"/>
      <c r="BV23" s="446">
        <v>13041027</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
      <c r="A24" s="178"/>
      <c r="B24" s="617"/>
      <c r="C24" s="593"/>
      <c r="D24" s="594"/>
      <c r="E24" s="496" t="s">
        <v>172</v>
      </c>
      <c r="F24" s="476"/>
      <c r="G24" s="476"/>
      <c r="H24" s="476"/>
      <c r="I24" s="476"/>
      <c r="J24" s="476"/>
      <c r="K24" s="477"/>
      <c r="L24" s="497">
        <v>1</v>
      </c>
      <c r="M24" s="498"/>
      <c r="N24" s="498"/>
      <c r="O24" s="498"/>
      <c r="P24" s="540"/>
      <c r="Q24" s="497">
        <v>7630</v>
      </c>
      <c r="R24" s="498"/>
      <c r="S24" s="498"/>
      <c r="T24" s="498"/>
      <c r="U24" s="498"/>
      <c r="V24" s="540"/>
      <c r="W24" s="592"/>
      <c r="X24" s="593"/>
      <c r="Y24" s="594"/>
      <c r="Z24" s="496" t="s">
        <v>173</v>
      </c>
      <c r="AA24" s="476"/>
      <c r="AB24" s="476"/>
      <c r="AC24" s="476"/>
      <c r="AD24" s="476"/>
      <c r="AE24" s="476"/>
      <c r="AF24" s="476"/>
      <c r="AG24" s="477"/>
      <c r="AH24" s="497">
        <v>171</v>
      </c>
      <c r="AI24" s="498"/>
      <c r="AJ24" s="498"/>
      <c r="AK24" s="498"/>
      <c r="AL24" s="540"/>
      <c r="AM24" s="497">
        <v>526851</v>
      </c>
      <c r="AN24" s="498"/>
      <c r="AO24" s="498"/>
      <c r="AP24" s="498"/>
      <c r="AQ24" s="498"/>
      <c r="AR24" s="540"/>
      <c r="AS24" s="497">
        <v>3081</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8682233</v>
      </c>
      <c r="BO24" s="447"/>
      <c r="BP24" s="447"/>
      <c r="BQ24" s="447"/>
      <c r="BR24" s="447"/>
      <c r="BS24" s="447"/>
      <c r="BT24" s="447"/>
      <c r="BU24" s="448"/>
      <c r="BV24" s="446">
        <v>8950585</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15">
      <c r="A25" s="178"/>
      <c r="B25" s="617"/>
      <c r="C25" s="593"/>
      <c r="D25" s="594"/>
      <c r="E25" s="496" t="s">
        <v>175</v>
      </c>
      <c r="F25" s="476"/>
      <c r="G25" s="476"/>
      <c r="H25" s="476"/>
      <c r="I25" s="476"/>
      <c r="J25" s="476"/>
      <c r="K25" s="477"/>
      <c r="L25" s="497">
        <v>1</v>
      </c>
      <c r="M25" s="498"/>
      <c r="N25" s="498"/>
      <c r="O25" s="498"/>
      <c r="P25" s="540"/>
      <c r="Q25" s="497">
        <v>6040</v>
      </c>
      <c r="R25" s="498"/>
      <c r="S25" s="498"/>
      <c r="T25" s="498"/>
      <c r="U25" s="498"/>
      <c r="V25" s="540"/>
      <c r="W25" s="592"/>
      <c r="X25" s="593"/>
      <c r="Y25" s="594"/>
      <c r="Z25" s="496" t="s">
        <v>176</v>
      </c>
      <c r="AA25" s="476"/>
      <c r="AB25" s="476"/>
      <c r="AC25" s="476"/>
      <c r="AD25" s="476"/>
      <c r="AE25" s="476"/>
      <c r="AF25" s="476"/>
      <c r="AG25" s="477"/>
      <c r="AH25" s="497" t="s">
        <v>138</v>
      </c>
      <c r="AI25" s="498"/>
      <c r="AJ25" s="498"/>
      <c r="AK25" s="498"/>
      <c r="AL25" s="540"/>
      <c r="AM25" s="497" t="s">
        <v>138</v>
      </c>
      <c r="AN25" s="498"/>
      <c r="AO25" s="498"/>
      <c r="AP25" s="498"/>
      <c r="AQ25" s="498"/>
      <c r="AR25" s="540"/>
      <c r="AS25" s="497" t="s">
        <v>138</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112929</v>
      </c>
      <c r="BO25" s="410"/>
      <c r="BP25" s="410"/>
      <c r="BQ25" s="410"/>
      <c r="BR25" s="410"/>
      <c r="BS25" s="410"/>
      <c r="BT25" s="410"/>
      <c r="BU25" s="411"/>
      <c r="BV25" s="409" t="s">
        <v>138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15">
      <c r="A26" s="178"/>
      <c r="B26" s="617"/>
      <c r="C26" s="593"/>
      <c r="D26" s="594"/>
      <c r="E26" s="496" t="s">
        <v>178</v>
      </c>
      <c r="F26" s="476"/>
      <c r="G26" s="476"/>
      <c r="H26" s="476"/>
      <c r="I26" s="476"/>
      <c r="J26" s="476"/>
      <c r="K26" s="477"/>
      <c r="L26" s="497">
        <v>1</v>
      </c>
      <c r="M26" s="498"/>
      <c r="N26" s="498"/>
      <c r="O26" s="498"/>
      <c r="P26" s="540"/>
      <c r="Q26" s="497">
        <v>5560</v>
      </c>
      <c r="R26" s="498"/>
      <c r="S26" s="498"/>
      <c r="T26" s="498"/>
      <c r="U26" s="498"/>
      <c r="V26" s="540"/>
      <c r="W26" s="592"/>
      <c r="X26" s="593"/>
      <c r="Y26" s="594"/>
      <c r="Z26" s="496" t="s">
        <v>179</v>
      </c>
      <c r="AA26" s="598"/>
      <c r="AB26" s="598"/>
      <c r="AC26" s="598"/>
      <c r="AD26" s="598"/>
      <c r="AE26" s="598"/>
      <c r="AF26" s="598"/>
      <c r="AG26" s="599"/>
      <c r="AH26" s="497">
        <v>9</v>
      </c>
      <c r="AI26" s="498"/>
      <c r="AJ26" s="498"/>
      <c r="AK26" s="498"/>
      <c r="AL26" s="540"/>
      <c r="AM26" s="497">
        <v>25389</v>
      </c>
      <c r="AN26" s="498"/>
      <c r="AO26" s="498"/>
      <c r="AP26" s="498"/>
      <c r="AQ26" s="498"/>
      <c r="AR26" s="540"/>
      <c r="AS26" s="497">
        <v>2821</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138</v>
      </c>
      <c r="BO26" s="447"/>
      <c r="BP26" s="447"/>
      <c r="BQ26" s="447"/>
      <c r="BR26" s="447"/>
      <c r="BS26" s="447"/>
      <c r="BT26" s="447"/>
      <c r="BU26" s="448"/>
      <c r="BV26" s="446" t="s">
        <v>138</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
      <c r="A27" s="178"/>
      <c r="B27" s="617"/>
      <c r="C27" s="593"/>
      <c r="D27" s="594"/>
      <c r="E27" s="496" t="s">
        <v>181</v>
      </c>
      <c r="F27" s="476"/>
      <c r="G27" s="476"/>
      <c r="H27" s="476"/>
      <c r="I27" s="476"/>
      <c r="J27" s="476"/>
      <c r="K27" s="477"/>
      <c r="L27" s="497">
        <v>1</v>
      </c>
      <c r="M27" s="498"/>
      <c r="N27" s="498"/>
      <c r="O27" s="498"/>
      <c r="P27" s="540"/>
      <c r="Q27" s="497">
        <v>2830</v>
      </c>
      <c r="R27" s="498"/>
      <c r="S27" s="498"/>
      <c r="T27" s="498"/>
      <c r="U27" s="498"/>
      <c r="V27" s="540"/>
      <c r="W27" s="592"/>
      <c r="X27" s="593"/>
      <c r="Y27" s="594"/>
      <c r="Z27" s="496" t="s">
        <v>182</v>
      </c>
      <c r="AA27" s="476"/>
      <c r="AB27" s="476"/>
      <c r="AC27" s="476"/>
      <c r="AD27" s="476"/>
      <c r="AE27" s="476"/>
      <c r="AF27" s="476"/>
      <c r="AG27" s="477"/>
      <c r="AH27" s="497">
        <v>1</v>
      </c>
      <c r="AI27" s="498"/>
      <c r="AJ27" s="498"/>
      <c r="AK27" s="498"/>
      <c r="AL27" s="540"/>
      <c r="AM27" s="497" t="s">
        <v>183</v>
      </c>
      <c r="AN27" s="498"/>
      <c r="AO27" s="498"/>
      <c r="AP27" s="498"/>
      <c r="AQ27" s="498"/>
      <c r="AR27" s="540"/>
      <c r="AS27" s="497" t="s">
        <v>183</v>
      </c>
      <c r="AT27" s="498"/>
      <c r="AU27" s="498"/>
      <c r="AV27" s="498"/>
      <c r="AW27" s="498"/>
      <c r="AX27" s="499"/>
      <c r="AY27" s="541" t="s">
        <v>184</v>
      </c>
      <c r="AZ27" s="542"/>
      <c r="BA27" s="542"/>
      <c r="BB27" s="542"/>
      <c r="BC27" s="542"/>
      <c r="BD27" s="542"/>
      <c r="BE27" s="542"/>
      <c r="BF27" s="542"/>
      <c r="BG27" s="542"/>
      <c r="BH27" s="542"/>
      <c r="BI27" s="542"/>
      <c r="BJ27" s="542"/>
      <c r="BK27" s="542"/>
      <c r="BL27" s="542"/>
      <c r="BM27" s="543"/>
      <c r="BN27" s="565" t="s">
        <v>138</v>
      </c>
      <c r="BO27" s="566"/>
      <c r="BP27" s="566"/>
      <c r="BQ27" s="566"/>
      <c r="BR27" s="566"/>
      <c r="BS27" s="566"/>
      <c r="BT27" s="566"/>
      <c r="BU27" s="567"/>
      <c r="BV27" s="565" t="s">
        <v>138</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15">
      <c r="A28" s="178"/>
      <c r="B28" s="617"/>
      <c r="C28" s="593"/>
      <c r="D28" s="594"/>
      <c r="E28" s="496" t="s">
        <v>185</v>
      </c>
      <c r="F28" s="476"/>
      <c r="G28" s="476"/>
      <c r="H28" s="476"/>
      <c r="I28" s="476"/>
      <c r="J28" s="476"/>
      <c r="K28" s="477"/>
      <c r="L28" s="497">
        <v>1</v>
      </c>
      <c r="M28" s="498"/>
      <c r="N28" s="498"/>
      <c r="O28" s="498"/>
      <c r="P28" s="540"/>
      <c r="Q28" s="497">
        <v>2400</v>
      </c>
      <c r="R28" s="498"/>
      <c r="S28" s="498"/>
      <c r="T28" s="498"/>
      <c r="U28" s="498"/>
      <c r="V28" s="540"/>
      <c r="W28" s="592"/>
      <c r="X28" s="593"/>
      <c r="Y28" s="594"/>
      <c r="Z28" s="496" t="s">
        <v>186</v>
      </c>
      <c r="AA28" s="476"/>
      <c r="AB28" s="476"/>
      <c r="AC28" s="476"/>
      <c r="AD28" s="476"/>
      <c r="AE28" s="476"/>
      <c r="AF28" s="476"/>
      <c r="AG28" s="477"/>
      <c r="AH28" s="497" t="s">
        <v>138</v>
      </c>
      <c r="AI28" s="498"/>
      <c r="AJ28" s="498"/>
      <c r="AK28" s="498"/>
      <c r="AL28" s="540"/>
      <c r="AM28" s="497" t="s">
        <v>138</v>
      </c>
      <c r="AN28" s="498"/>
      <c r="AO28" s="498"/>
      <c r="AP28" s="498"/>
      <c r="AQ28" s="498"/>
      <c r="AR28" s="540"/>
      <c r="AS28" s="497" t="s">
        <v>138</v>
      </c>
      <c r="AT28" s="498"/>
      <c r="AU28" s="498"/>
      <c r="AV28" s="498"/>
      <c r="AW28" s="498"/>
      <c r="AX28" s="499"/>
      <c r="AY28" s="600" t="s">
        <v>187</v>
      </c>
      <c r="AZ28" s="601"/>
      <c r="BA28" s="601"/>
      <c r="BB28" s="602"/>
      <c r="BC28" s="406" t="s">
        <v>47</v>
      </c>
      <c r="BD28" s="407"/>
      <c r="BE28" s="407"/>
      <c r="BF28" s="407"/>
      <c r="BG28" s="407"/>
      <c r="BH28" s="407"/>
      <c r="BI28" s="407"/>
      <c r="BJ28" s="407"/>
      <c r="BK28" s="407"/>
      <c r="BL28" s="407"/>
      <c r="BM28" s="408"/>
      <c r="BN28" s="409">
        <v>2887927</v>
      </c>
      <c r="BO28" s="410"/>
      <c r="BP28" s="410"/>
      <c r="BQ28" s="410"/>
      <c r="BR28" s="410"/>
      <c r="BS28" s="410"/>
      <c r="BT28" s="410"/>
      <c r="BU28" s="411"/>
      <c r="BV28" s="409">
        <v>2387853</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15">
      <c r="A29" s="178"/>
      <c r="B29" s="617"/>
      <c r="C29" s="593"/>
      <c r="D29" s="594"/>
      <c r="E29" s="496" t="s">
        <v>188</v>
      </c>
      <c r="F29" s="476"/>
      <c r="G29" s="476"/>
      <c r="H29" s="476"/>
      <c r="I29" s="476"/>
      <c r="J29" s="476"/>
      <c r="K29" s="477"/>
      <c r="L29" s="497">
        <v>14</v>
      </c>
      <c r="M29" s="498"/>
      <c r="N29" s="498"/>
      <c r="O29" s="498"/>
      <c r="P29" s="540"/>
      <c r="Q29" s="497">
        <v>2250</v>
      </c>
      <c r="R29" s="498"/>
      <c r="S29" s="498"/>
      <c r="T29" s="498"/>
      <c r="U29" s="498"/>
      <c r="V29" s="540"/>
      <c r="W29" s="595"/>
      <c r="X29" s="596"/>
      <c r="Y29" s="597"/>
      <c r="Z29" s="496" t="s">
        <v>189</v>
      </c>
      <c r="AA29" s="476"/>
      <c r="AB29" s="476"/>
      <c r="AC29" s="476"/>
      <c r="AD29" s="476"/>
      <c r="AE29" s="476"/>
      <c r="AF29" s="476"/>
      <c r="AG29" s="477"/>
      <c r="AH29" s="497">
        <v>172</v>
      </c>
      <c r="AI29" s="498"/>
      <c r="AJ29" s="498"/>
      <c r="AK29" s="498"/>
      <c r="AL29" s="540"/>
      <c r="AM29" s="497">
        <v>528953</v>
      </c>
      <c r="AN29" s="498"/>
      <c r="AO29" s="498"/>
      <c r="AP29" s="498"/>
      <c r="AQ29" s="498"/>
      <c r="AR29" s="540"/>
      <c r="AS29" s="497">
        <v>3075</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3241724</v>
      </c>
      <c r="BO29" s="447"/>
      <c r="BP29" s="447"/>
      <c r="BQ29" s="447"/>
      <c r="BR29" s="447"/>
      <c r="BS29" s="447"/>
      <c r="BT29" s="447"/>
      <c r="BU29" s="448"/>
      <c r="BV29" s="446">
        <v>3111000</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93.2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5830833</v>
      </c>
      <c r="BO30" s="566"/>
      <c r="BP30" s="566"/>
      <c r="BQ30" s="566"/>
      <c r="BR30" s="566"/>
      <c r="BS30" s="566"/>
      <c r="BT30" s="566"/>
      <c r="BU30" s="567"/>
      <c r="BV30" s="565">
        <v>5603394</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15">
      <c r="A33" s="178"/>
      <c r="B33" s="202"/>
      <c r="C33" s="470" t="s">
        <v>198</v>
      </c>
      <c r="D33" s="470"/>
      <c r="E33" s="435" t="s">
        <v>199</v>
      </c>
      <c r="F33" s="435"/>
      <c r="G33" s="435"/>
      <c r="H33" s="435"/>
      <c r="I33" s="435"/>
      <c r="J33" s="435"/>
      <c r="K33" s="435"/>
      <c r="L33" s="435"/>
      <c r="M33" s="435"/>
      <c r="N33" s="435"/>
      <c r="O33" s="435"/>
      <c r="P33" s="435"/>
      <c r="Q33" s="435"/>
      <c r="R33" s="435"/>
      <c r="S33" s="435"/>
      <c r="T33" s="203"/>
      <c r="U33" s="470" t="s">
        <v>198</v>
      </c>
      <c r="V33" s="470"/>
      <c r="W33" s="435" t="s">
        <v>199</v>
      </c>
      <c r="X33" s="435"/>
      <c r="Y33" s="435"/>
      <c r="Z33" s="435"/>
      <c r="AA33" s="435"/>
      <c r="AB33" s="435"/>
      <c r="AC33" s="435"/>
      <c r="AD33" s="435"/>
      <c r="AE33" s="435"/>
      <c r="AF33" s="435"/>
      <c r="AG33" s="435"/>
      <c r="AH33" s="435"/>
      <c r="AI33" s="435"/>
      <c r="AJ33" s="435"/>
      <c r="AK33" s="435"/>
      <c r="AL33" s="203"/>
      <c r="AM33" s="470" t="s">
        <v>198</v>
      </c>
      <c r="AN33" s="470"/>
      <c r="AO33" s="435" t="s">
        <v>199</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198</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x14ac:dyDescent="0.15">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南部町国民健康保険特別会計</v>
      </c>
      <c r="X34" s="637"/>
      <c r="Y34" s="637"/>
      <c r="Z34" s="637"/>
      <c r="AA34" s="637"/>
      <c r="AB34" s="637"/>
      <c r="AC34" s="637"/>
      <c r="AD34" s="637"/>
      <c r="AE34" s="637"/>
      <c r="AF34" s="637"/>
      <c r="AG34" s="637"/>
      <c r="AH34" s="637"/>
      <c r="AI34" s="637"/>
      <c r="AJ34" s="637"/>
      <c r="AK34" s="637"/>
      <c r="AL34" s="178"/>
      <c r="AM34" s="636">
        <f>IF(AO34="","",MAX(C34:D43,U34:V43)+1)</f>
        <v>8</v>
      </c>
      <c r="AN34" s="636"/>
      <c r="AO34" s="637" t="str">
        <f>IF('各会計、関係団体の財政状況及び健全化判断比率'!B32="","",'各会計、関係団体の財政状況及び健全化判断比率'!B32)</f>
        <v>南部町病院事業会計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南部町営地方卸売市場特別会計</v>
      </c>
      <c r="BH34" s="637"/>
      <c r="BI34" s="637"/>
      <c r="BJ34" s="637"/>
      <c r="BK34" s="637"/>
      <c r="BL34" s="637"/>
      <c r="BM34" s="637"/>
      <c r="BN34" s="637"/>
      <c r="BO34" s="637"/>
      <c r="BP34" s="637"/>
      <c r="BQ34" s="637"/>
      <c r="BR34" s="637"/>
      <c r="BS34" s="637"/>
      <c r="BT34" s="637"/>
      <c r="BU34" s="637"/>
      <c r="BV34" s="178"/>
      <c r="BW34" s="636">
        <f>IF(BY34="","",MAX(C34:D43,U34:V43,AM34:AN43,BE34:BF43)+1)</f>
        <v>12</v>
      </c>
      <c r="BX34" s="636"/>
      <c r="BY34" s="637" t="str">
        <f>IF('各会計、関係団体の財政状況及び健全化判断比率'!B68="","",'各会計、関係団体の財政状況及び健全化判断比率'!B68)</f>
        <v>八戸地域広域市町村圏事務組合</v>
      </c>
      <c r="BZ34" s="637"/>
      <c r="CA34" s="637"/>
      <c r="CB34" s="637"/>
      <c r="CC34" s="637"/>
      <c r="CD34" s="637"/>
      <c r="CE34" s="637"/>
      <c r="CF34" s="637"/>
      <c r="CG34" s="637"/>
      <c r="CH34" s="637"/>
      <c r="CI34" s="637"/>
      <c r="CJ34" s="637"/>
      <c r="CK34" s="637"/>
      <c r="CL34" s="637"/>
      <c r="CM34" s="637"/>
      <c r="CN34" s="178"/>
      <c r="CO34" s="636">
        <f>IF(CQ34="","",MAX(C34:D43,U34:V43,AM34:AN43,BE34:BF43,BW34:BX43)+1)</f>
        <v>21</v>
      </c>
      <c r="CP34" s="636"/>
      <c r="CQ34" s="637" t="str">
        <f>IF('各会計、関係団体の財政状況及び健全化判断比率'!BS7="","",'各会計、関係団体の財政状況及び健全化判断比率'!BS7)</f>
        <v>南部町健康増進公社</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x14ac:dyDescent="0.15">
      <c r="A35" s="178"/>
      <c r="B35" s="202"/>
      <c r="C35" s="636">
        <f>IF(E35="","",C34+1)</f>
        <v>2</v>
      </c>
      <c r="D35" s="636"/>
      <c r="E35" s="637" t="str">
        <f>IF('各会計、関係団体の財政状況及び健全化判断比率'!B8="","",'各会計、関係団体の財政状況及び健全化判断比率'!B8)</f>
        <v>南部町学校給食センター特別会計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南部町介護保険特別会計（保険事業勘定）</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10</v>
      </c>
      <c r="BF35" s="636"/>
      <c r="BG35" s="637" t="str">
        <f>IF('各会計、関係団体の財政状況及び健全化判断比率'!B34="","",'各会計、関係団体の財政状況及び健全化判断比率'!B34)</f>
        <v>南部町公共下水道事業特別会計</v>
      </c>
      <c r="BH35" s="637"/>
      <c r="BI35" s="637"/>
      <c r="BJ35" s="637"/>
      <c r="BK35" s="637"/>
      <c r="BL35" s="637"/>
      <c r="BM35" s="637"/>
      <c r="BN35" s="637"/>
      <c r="BO35" s="637"/>
      <c r="BP35" s="637"/>
      <c r="BQ35" s="637"/>
      <c r="BR35" s="637"/>
      <c r="BS35" s="637"/>
      <c r="BT35" s="637"/>
      <c r="BU35" s="637"/>
      <c r="BV35" s="178"/>
      <c r="BW35" s="636">
        <f t="shared" ref="BW35:BW43" si="2">IF(BY35="","",BW34+1)</f>
        <v>13</v>
      </c>
      <c r="BX35" s="636"/>
      <c r="BY35" s="637" t="str">
        <f>IF('各会計、関係団体の財政状況及び健全化判断比率'!B69="","",'各会計、関係団体の財政状況及び健全化判断比率'!B69)</f>
        <v>三戸地区環境整備事務組合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15">
      <c r="A36" s="178"/>
      <c r="B36" s="202"/>
      <c r="C36" s="636">
        <f>IF(E36="","",C35+1)</f>
        <v>3</v>
      </c>
      <c r="D36" s="636"/>
      <c r="E36" s="637" t="str">
        <f>IF('各会計、関係団体の財政状況及び健全化判断比率'!B9="","",'各会計、関係団体の財政状況及び健全化判断比率'!B9)</f>
        <v>南部町農林漁業体験実習館事業特別会計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南部町後期高齢者医療特別会計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11</v>
      </c>
      <c r="BF36" s="636"/>
      <c r="BG36" s="637" t="str">
        <f>IF('各会計、関係団体の財政状況及び健全化判断比率'!B35="","",'各会計、関係団体の財政状況及び健全化判断比率'!B35)</f>
        <v>南部町農業集落排水事業特別会計</v>
      </c>
      <c r="BH36" s="637"/>
      <c r="BI36" s="637"/>
      <c r="BJ36" s="637"/>
      <c r="BK36" s="637"/>
      <c r="BL36" s="637"/>
      <c r="BM36" s="637"/>
      <c r="BN36" s="637"/>
      <c r="BO36" s="637"/>
      <c r="BP36" s="637"/>
      <c r="BQ36" s="637"/>
      <c r="BR36" s="637"/>
      <c r="BS36" s="637"/>
      <c r="BT36" s="637"/>
      <c r="BU36" s="637"/>
      <c r="BV36" s="178"/>
      <c r="BW36" s="636">
        <f t="shared" si="2"/>
        <v>14</v>
      </c>
      <c r="BX36" s="636"/>
      <c r="BY36" s="637" t="str">
        <f>IF('各会計、関係団体の財政状況及び健全化判断比率'!B70="","",'各会計、関係団体の財政状況及び健全化判断比率'!B70)</f>
        <v>田子高原広域事務組合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15">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f t="shared" si="4"/>
        <v>7</v>
      </c>
      <c r="V37" s="636"/>
      <c r="W37" s="637" t="str">
        <f>IF('各会計、関係団体の財政状況及び健全化判断比率'!B31="","",'各会計、関係団体の財政状況及び健全化判断比率'!B31)</f>
        <v>南部町介護保険特別会計（介護サービス事業勘定）</v>
      </c>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15</v>
      </c>
      <c r="BX37" s="636"/>
      <c r="BY37" s="637" t="str">
        <f>IF('各会計、関係団体の財政状況及び健全化判断比率'!B71="","",'各会計、関係団体の財政状況及び健全化判断比率'!B71)</f>
        <v>青森県後期高齢者医療広域連合（一般会計）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15">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16</v>
      </c>
      <c r="BX38" s="636"/>
      <c r="BY38" s="637" t="str">
        <f>IF('各会計、関係団体の財政状況及び健全化判断比率'!B72="","",'各会計、関係団体の財政状況及び健全化判断比率'!B72)</f>
        <v>青森県後期高齢者医療広域連合（特別会計）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15">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17</v>
      </c>
      <c r="BX39" s="636"/>
      <c r="BY39" s="637" t="str">
        <f>IF('各会計、関係団体の財政状況及び健全化判断比率'!B73="","",'各会計、関係団体の財政状況及び健全化判断比率'!B73)</f>
        <v>青森県市町村総合事務組合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15">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18</v>
      </c>
      <c r="BX40" s="636"/>
      <c r="BY40" s="637" t="str">
        <f>IF('各会計、関係団体の財政状況及び健全化判断比率'!B74="","",'各会計、関係団体の財政状況及び健全化判断比率'!B74)</f>
        <v>青森県市町村職員退職手当組合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15">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19</v>
      </c>
      <c r="BX41" s="636"/>
      <c r="BY41" s="637" t="str">
        <f>IF('各会計、関係団体の財政状況及び健全化判断比率'!B75="","",'各会計、関係団体の財政状況及び健全化判断比率'!B75)</f>
        <v>青森県交通災害共済組合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15">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20</v>
      </c>
      <c r="BX42" s="636"/>
      <c r="BY42" s="637" t="str">
        <f>IF('各会計、関係団体の財政状況及び健全化判断比率'!B76="","",'各会計、関係団体の財政状況及び健全化判断比率'!B76)</f>
        <v>八戸圏域水道企業団</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15">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15">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15">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15">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15">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15">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15">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15">
      <c r="E53" s="177" t="s">
        <v>611</v>
      </c>
    </row>
    <row r="54" spans="5:113" x14ac:dyDescent="0.15"/>
    <row r="55" spans="5:113" x14ac:dyDescent="0.15"/>
    <row r="56" spans="5:113" x14ac:dyDescent="0.15"/>
  </sheetData>
  <sheetProtection algorithmName="SHA-512" hashValue="SctE97IERq6rzhdeTli8ozW/gwsYr3ERj6vgZZACTn9H/3FVrOAJw/8Bxz413pTF6Wpo37PM+a3cCVzrI1Ymfw==" saltValue="gIrS+jB1KbSjQh2DCh+GK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59EA7-8F7C-4C61-BDDE-8702D3730D99}">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213</v>
      </c>
      <c r="DI1" s="782"/>
      <c r="DJ1" s="782"/>
      <c r="DK1" s="782"/>
      <c r="DL1" s="782"/>
      <c r="DM1" s="782"/>
      <c r="DN1" s="783"/>
      <c r="DO1" s="212"/>
      <c r="DP1" s="781" t="s">
        <v>214</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215</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216</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217</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218</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219</v>
      </c>
      <c r="S4" s="724"/>
      <c r="T4" s="724"/>
      <c r="U4" s="724"/>
      <c r="V4" s="724"/>
      <c r="W4" s="724"/>
      <c r="X4" s="724"/>
      <c r="Y4" s="725"/>
      <c r="Z4" s="723" t="s">
        <v>220</v>
      </c>
      <c r="AA4" s="724"/>
      <c r="AB4" s="724"/>
      <c r="AC4" s="725"/>
      <c r="AD4" s="723" t="s">
        <v>221</v>
      </c>
      <c r="AE4" s="724"/>
      <c r="AF4" s="724"/>
      <c r="AG4" s="724"/>
      <c r="AH4" s="724"/>
      <c r="AI4" s="724"/>
      <c r="AJ4" s="724"/>
      <c r="AK4" s="725"/>
      <c r="AL4" s="723" t="s">
        <v>220</v>
      </c>
      <c r="AM4" s="724"/>
      <c r="AN4" s="724"/>
      <c r="AO4" s="725"/>
      <c r="AP4" s="784" t="s">
        <v>222</v>
      </c>
      <c r="AQ4" s="784"/>
      <c r="AR4" s="784"/>
      <c r="AS4" s="784"/>
      <c r="AT4" s="784"/>
      <c r="AU4" s="784"/>
      <c r="AV4" s="784"/>
      <c r="AW4" s="784"/>
      <c r="AX4" s="784"/>
      <c r="AY4" s="784"/>
      <c r="AZ4" s="784"/>
      <c r="BA4" s="784"/>
      <c r="BB4" s="784"/>
      <c r="BC4" s="784"/>
      <c r="BD4" s="784"/>
      <c r="BE4" s="784"/>
      <c r="BF4" s="784"/>
      <c r="BG4" s="784" t="s">
        <v>223</v>
      </c>
      <c r="BH4" s="784"/>
      <c r="BI4" s="784"/>
      <c r="BJ4" s="784"/>
      <c r="BK4" s="784"/>
      <c r="BL4" s="784"/>
      <c r="BM4" s="784"/>
      <c r="BN4" s="784"/>
      <c r="BO4" s="784" t="s">
        <v>220</v>
      </c>
      <c r="BP4" s="784"/>
      <c r="BQ4" s="784"/>
      <c r="BR4" s="784"/>
      <c r="BS4" s="784" t="s">
        <v>224</v>
      </c>
      <c r="BT4" s="784"/>
      <c r="BU4" s="784"/>
      <c r="BV4" s="784"/>
      <c r="BW4" s="784"/>
      <c r="BX4" s="784"/>
      <c r="BY4" s="784"/>
      <c r="BZ4" s="784"/>
      <c r="CA4" s="784"/>
      <c r="CB4" s="784"/>
      <c r="CD4" s="766" t="s">
        <v>225</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15">
      <c r="B5" s="732" t="s">
        <v>226</v>
      </c>
      <c r="C5" s="733"/>
      <c r="D5" s="733"/>
      <c r="E5" s="733"/>
      <c r="F5" s="733"/>
      <c r="G5" s="733"/>
      <c r="H5" s="733"/>
      <c r="I5" s="733"/>
      <c r="J5" s="733"/>
      <c r="K5" s="733"/>
      <c r="L5" s="733"/>
      <c r="M5" s="733"/>
      <c r="N5" s="733"/>
      <c r="O5" s="733"/>
      <c r="P5" s="733"/>
      <c r="Q5" s="734"/>
      <c r="R5" s="717">
        <v>1675945</v>
      </c>
      <c r="S5" s="718"/>
      <c r="T5" s="718"/>
      <c r="U5" s="718"/>
      <c r="V5" s="718"/>
      <c r="W5" s="718"/>
      <c r="X5" s="718"/>
      <c r="Y5" s="761"/>
      <c r="Z5" s="779">
        <v>13.9</v>
      </c>
      <c r="AA5" s="779"/>
      <c r="AB5" s="779"/>
      <c r="AC5" s="779"/>
      <c r="AD5" s="780">
        <v>1675945</v>
      </c>
      <c r="AE5" s="780"/>
      <c r="AF5" s="780"/>
      <c r="AG5" s="780"/>
      <c r="AH5" s="780"/>
      <c r="AI5" s="780"/>
      <c r="AJ5" s="780"/>
      <c r="AK5" s="780"/>
      <c r="AL5" s="762">
        <v>24.6</v>
      </c>
      <c r="AM5" s="737"/>
      <c r="AN5" s="737"/>
      <c r="AO5" s="763"/>
      <c r="AP5" s="732" t="s">
        <v>227</v>
      </c>
      <c r="AQ5" s="733"/>
      <c r="AR5" s="733"/>
      <c r="AS5" s="733"/>
      <c r="AT5" s="733"/>
      <c r="AU5" s="733"/>
      <c r="AV5" s="733"/>
      <c r="AW5" s="733"/>
      <c r="AX5" s="733"/>
      <c r="AY5" s="733"/>
      <c r="AZ5" s="733"/>
      <c r="BA5" s="733"/>
      <c r="BB5" s="733"/>
      <c r="BC5" s="733"/>
      <c r="BD5" s="733"/>
      <c r="BE5" s="733"/>
      <c r="BF5" s="734"/>
      <c r="BG5" s="664">
        <v>1675945</v>
      </c>
      <c r="BH5" s="665"/>
      <c r="BI5" s="665"/>
      <c r="BJ5" s="665"/>
      <c r="BK5" s="665"/>
      <c r="BL5" s="665"/>
      <c r="BM5" s="665"/>
      <c r="BN5" s="666"/>
      <c r="BO5" s="691">
        <v>100</v>
      </c>
      <c r="BP5" s="691"/>
      <c r="BQ5" s="691"/>
      <c r="BR5" s="691"/>
      <c r="BS5" s="692" t="s">
        <v>129</v>
      </c>
      <c r="BT5" s="692"/>
      <c r="BU5" s="692"/>
      <c r="BV5" s="692"/>
      <c r="BW5" s="692"/>
      <c r="BX5" s="692"/>
      <c r="BY5" s="692"/>
      <c r="BZ5" s="692"/>
      <c r="CA5" s="692"/>
      <c r="CB5" s="750"/>
      <c r="CD5" s="766" t="s">
        <v>222</v>
      </c>
      <c r="CE5" s="767"/>
      <c r="CF5" s="767"/>
      <c r="CG5" s="767"/>
      <c r="CH5" s="767"/>
      <c r="CI5" s="767"/>
      <c r="CJ5" s="767"/>
      <c r="CK5" s="767"/>
      <c r="CL5" s="767"/>
      <c r="CM5" s="767"/>
      <c r="CN5" s="767"/>
      <c r="CO5" s="767"/>
      <c r="CP5" s="767"/>
      <c r="CQ5" s="768"/>
      <c r="CR5" s="766" t="s">
        <v>228</v>
      </c>
      <c r="CS5" s="767"/>
      <c r="CT5" s="767"/>
      <c r="CU5" s="767"/>
      <c r="CV5" s="767"/>
      <c r="CW5" s="767"/>
      <c r="CX5" s="767"/>
      <c r="CY5" s="768"/>
      <c r="CZ5" s="766" t="s">
        <v>220</v>
      </c>
      <c r="DA5" s="767"/>
      <c r="DB5" s="767"/>
      <c r="DC5" s="768"/>
      <c r="DD5" s="766" t="s">
        <v>229</v>
      </c>
      <c r="DE5" s="767"/>
      <c r="DF5" s="767"/>
      <c r="DG5" s="767"/>
      <c r="DH5" s="767"/>
      <c r="DI5" s="767"/>
      <c r="DJ5" s="767"/>
      <c r="DK5" s="767"/>
      <c r="DL5" s="767"/>
      <c r="DM5" s="767"/>
      <c r="DN5" s="767"/>
      <c r="DO5" s="767"/>
      <c r="DP5" s="768"/>
      <c r="DQ5" s="766" t="s">
        <v>230</v>
      </c>
      <c r="DR5" s="767"/>
      <c r="DS5" s="767"/>
      <c r="DT5" s="767"/>
      <c r="DU5" s="767"/>
      <c r="DV5" s="767"/>
      <c r="DW5" s="767"/>
      <c r="DX5" s="767"/>
      <c r="DY5" s="767"/>
      <c r="DZ5" s="767"/>
      <c r="EA5" s="767"/>
      <c r="EB5" s="767"/>
      <c r="EC5" s="768"/>
    </row>
    <row r="6" spans="2:143" ht="11.25" customHeight="1" x14ac:dyDescent="0.15">
      <c r="B6" s="661" t="s">
        <v>231</v>
      </c>
      <c r="C6" s="662"/>
      <c r="D6" s="662"/>
      <c r="E6" s="662"/>
      <c r="F6" s="662"/>
      <c r="G6" s="662"/>
      <c r="H6" s="662"/>
      <c r="I6" s="662"/>
      <c r="J6" s="662"/>
      <c r="K6" s="662"/>
      <c r="L6" s="662"/>
      <c r="M6" s="662"/>
      <c r="N6" s="662"/>
      <c r="O6" s="662"/>
      <c r="P6" s="662"/>
      <c r="Q6" s="663"/>
      <c r="R6" s="664">
        <v>148138</v>
      </c>
      <c r="S6" s="665"/>
      <c r="T6" s="665"/>
      <c r="U6" s="665"/>
      <c r="V6" s="665"/>
      <c r="W6" s="665"/>
      <c r="X6" s="665"/>
      <c r="Y6" s="666"/>
      <c r="Z6" s="691">
        <v>1.2</v>
      </c>
      <c r="AA6" s="691"/>
      <c r="AB6" s="691"/>
      <c r="AC6" s="691"/>
      <c r="AD6" s="692">
        <v>148138</v>
      </c>
      <c r="AE6" s="692"/>
      <c r="AF6" s="692"/>
      <c r="AG6" s="692"/>
      <c r="AH6" s="692"/>
      <c r="AI6" s="692"/>
      <c r="AJ6" s="692"/>
      <c r="AK6" s="692"/>
      <c r="AL6" s="667">
        <v>2.2000000000000002</v>
      </c>
      <c r="AM6" s="668"/>
      <c r="AN6" s="668"/>
      <c r="AO6" s="693"/>
      <c r="AP6" s="661" t="s">
        <v>232</v>
      </c>
      <c r="AQ6" s="662"/>
      <c r="AR6" s="662"/>
      <c r="AS6" s="662"/>
      <c r="AT6" s="662"/>
      <c r="AU6" s="662"/>
      <c r="AV6" s="662"/>
      <c r="AW6" s="662"/>
      <c r="AX6" s="662"/>
      <c r="AY6" s="662"/>
      <c r="AZ6" s="662"/>
      <c r="BA6" s="662"/>
      <c r="BB6" s="662"/>
      <c r="BC6" s="662"/>
      <c r="BD6" s="662"/>
      <c r="BE6" s="662"/>
      <c r="BF6" s="663"/>
      <c r="BG6" s="664">
        <v>1675945</v>
      </c>
      <c r="BH6" s="665"/>
      <c r="BI6" s="665"/>
      <c r="BJ6" s="665"/>
      <c r="BK6" s="665"/>
      <c r="BL6" s="665"/>
      <c r="BM6" s="665"/>
      <c r="BN6" s="666"/>
      <c r="BO6" s="691">
        <v>100</v>
      </c>
      <c r="BP6" s="691"/>
      <c r="BQ6" s="691"/>
      <c r="BR6" s="691"/>
      <c r="BS6" s="692" t="s">
        <v>129</v>
      </c>
      <c r="BT6" s="692"/>
      <c r="BU6" s="692"/>
      <c r="BV6" s="692"/>
      <c r="BW6" s="692"/>
      <c r="BX6" s="692"/>
      <c r="BY6" s="692"/>
      <c r="BZ6" s="692"/>
      <c r="CA6" s="692"/>
      <c r="CB6" s="750"/>
      <c r="CD6" s="720" t="s">
        <v>233</v>
      </c>
      <c r="CE6" s="721"/>
      <c r="CF6" s="721"/>
      <c r="CG6" s="721"/>
      <c r="CH6" s="721"/>
      <c r="CI6" s="721"/>
      <c r="CJ6" s="721"/>
      <c r="CK6" s="721"/>
      <c r="CL6" s="721"/>
      <c r="CM6" s="721"/>
      <c r="CN6" s="721"/>
      <c r="CO6" s="721"/>
      <c r="CP6" s="721"/>
      <c r="CQ6" s="722"/>
      <c r="CR6" s="664">
        <v>98888</v>
      </c>
      <c r="CS6" s="665"/>
      <c r="CT6" s="665"/>
      <c r="CU6" s="665"/>
      <c r="CV6" s="665"/>
      <c r="CW6" s="665"/>
      <c r="CX6" s="665"/>
      <c r="CY6" s="666"/>
      <c r="CZ6" s="762">
        <v>0.9</v>
      </c>
      <c r="DA6" s="737"/>
      <c r="DB6" s="737"/>
      <c r="DC6" s="765"/>
      <c r="DD6" s="670" t="s">
        <v>129</v>
      </c>
      <c r="DE6" s="665"/>
      <c r="DF6" s="665"/>
      <c r="DG6" s="665"/>
      <c r="DH6" s="665"/>
      <c r="DI6" s="665"/>
      <c r="DJ6" s="665"/>
      <c r="DK6" s="665"/>
      <c r="DL6" s="665"/>
      <c r="DM6" s="665"/>
      <c r="DN6" s="665"/>
      <c r="DO6" s="665"/>
      <c r="DP6" s="666"/>
      <c r="DQ6" s="670">
        <v>98886</v>
      </c>
      <c r="DR6" s="665"/>
      <c r="DS6" s="665"/>
      <c r="DT6" s="665"/>
      <c r="DU6" s="665"/>
      <c r="DV6" s="665"/>
      <c r="DW6" s="665"/>
      <c r="DX6" s="665"/>
      <c r="DY6" s="665"/>
      <c r="DZ6" s="665"/>
      <c r="EA6" s="665"/>
      <c r="EB6" s="665"/>
      <c r="EC6" s="708"/>
    </row>
    <row r="7" spans="2:143" ht="11.25" customHeight="1" x14ac:dyDescent="0.15">
      <c r="B7" s="661" t="s">
        <v>234</v>
      </c>
      <c r="C7" s="662"/>
      <c r="D7" s="662"/>
      <c r="E7" s="662"/>
      <c r="F7" s="662"/>
      <c r="G7" s="662"/>
      <c r="H7" s="662"/>
      <c r="I7" s="662"/>
      <c r="J7" s="662"/>
      <c r="K7" s="662"/>
      <c r="L7" s="662"/>
      <c r="M7" s="662"/>
      <c r="N7" s="662"/>
      <c r="O7" s="662"/>
      <c r="P7" s="662"/>
      <c r="Q7" s="663"/>
      <c r="R7" s="664">
        <v>877</v>
      </c>
      <c r="S7" s="665"/>
      <c r="T7" s="665"/>
      <c r="U7" s="665"/>
      <c r="V7" s="665"/>
      <c r="W7" s="665"/>
      <c r="X7" s="665"/>
      <c r="Y7" s="666"/>
      <c r="Z7" s="691">
        <v>0</v>
      </c>
      <c r="AA7" s="691"/>
      <c r="AB7" s="691"/>
      <c r="AC7" s="691"/>
      <c r="AD7" s="692">
        <v>877</v>
      </c>
      <c r="AE7" s="692"/>
      <c r="AF7" s="692"/>
      <c r="AG7" s="692"/>
      <c r="AH7" s="692"/>
      <c r="AI7" s="692"/>
      <c r="AJ7" s="692"/>
      <c r="AK7" s="692"/>
      <c r="AL7" s="667">
        <v>0</v>
      </c>
      <c r="AM7" s="668"/>
      <c r="AN7" s="668"/>
      <c r="AO7" s="693"/>
      <c r="AP7" s="661" t="s">
        <v>235</v>
      </c>
      <c r="AQ7" s="662"/>
      <c r="AR7" s="662"/>
      <c r="AS7" s="662"/>
      <c r="AT7" s="662"/>
      <c r="AU7" s="662"/>
      <c r="AV7" s="662"/>
      <c r="AW7" s="662"/>
      <c r="AX7" s="662"/>
      <c r="AY7" s="662"/>
      <c r="AZ7" s="662"/>
      <c r="BA7" s="662"/>
      <c r="BB7" s="662"/>
      <c r="BC7" s="662"/>
      <c r="BD7" s="662"/>
      <c r="BE7" s="662"/>
      <c r="BF7" s="663"/>
      <c r="BG7" s="664">
        <v>605652</v>
      </c>
      <c r="BH7" s="665"/>
      <c r="BI7" s="665"/>
      <c r="BJ7" s="665"/>
      <c r="BK7" s="665"/>
      <c r="BL7" s="665"/>
      <c r="BM7" s="665"/>
      <c r="BN7" s="666"/>
      <c r="BO7" s="691">
        <v>36.1</v>
      </c>
      <c r="BP7" s="691"/>
      <c r="BQ7" s="691"/>
      <c r="BR7" s="691"/>
      <c r="BS7" s="692" t="s">
        <v>129</v>
      </c>
      <c r="BT7" s="692"/>
      <c r="BU7" s="692"/>
      <c r="BV7" s="692"/>
      <c r="BW7" s="692"/>
      <c r="BX7" s="692"/>
      <c r="BY7" s="692"/>
      <c r="BZ7" s="692"/>
      <c r="CA7" s="692"/>
      <c r="CB7" s="750"/>
      <c r="CD7" s="698" t="s">
        <v>236</v>
      </c>
      <c r="CE7" s="699"/>
      <c r="CF7" s="699"/>
      <c r="CG7" s="699"/>
      <c r="CH7" s="699"/>
      <c r="CI7" s="699"/>
      <c r="CJ7" s="699"/>
      <c r="CK7" s="699"/>
      <c r="CL7" s="699"/>
      <c r="CM7" s="699"/>
      <c r="CN7" s="699"/>
      <c r="CO7" s="699"/>
      <c r="CP7" s="699"/>
      <c r="CQ7" s="700"/>
      <c r="CR7" s="664">
        <v>2477631</v>
      </c>
      <c r="CS7" s="665"/>
      <c r="CT7" s="665"/>
      <c r="CU7" s="665"/>
      <c r="CV7" s="665"/>
      <c r="CW7" s="665"/>
      <c r="CX7" s="665"/>
      <c r="CY7" s="666"/>
      <c r="CZ7" s="691">
        <v>21.5</v>
      </c>
      <c r="DA7" s="691"/>
      <c r="DB7" s="691"/>
      <c r="DC7" s="691"/>
      <c r="DD7" s="670">
        <v>352293</v>
      </c>
      <c r="DE7" s="665"/>
      <c r="DF7" s="665"/>
      <c r="DG7" s="665"/>
      <c r="DH7" s="665"/>
      <c r="DI7" s="665"/>
      <c r="DJ7" s="665"/>
      <c r="DK7" s="665"/>
      <c r="DL7" s="665"/>
      <c r="DM7" s="665"/>
      <c r="DN7" s="665"/>
      <c r="DO7" s="665"/>
      <c r="DP7" s="666"/>
      <c r="DQ7" s="670">
        <v>1723129</v>
      </c>
      <c r="DR7" s="665"/>
      <c r="DS7" s="665"/>
      <c r="DT7" s="665"/>
      <c r="DU7" s="665"/>
      <c r="DV7" s="665"/>
      <c r="DW7" s="665"/>
      <c r="DX7" s="665"/>
      <c r="DY7" s="665"/>
      <c r="DZ7" s="665"/>
      <c r="EA7" s="665"/>
      <c r="EB7" s="665"/>
      <c r="EC7" s="708"/>
    </row>
    <row r="8" spans="2:143" ht="11.25" customHeight="1" x14ac:dyDescent="0.15">
      <c r="B8" s="661" t="s">
        <v>237</v>
      </c>
      <c r="C8" s="662"/>
      <c r="D8" s="662"/>
      <c r="E8" s="662"/>
      <c r="F8" s="662"/>
      <c r="G8" s="662"/>
      <c r="H8" s="662"/>
      <c r="I8" s="662"/>
      <c r="J8" s="662"/>
      <c r="K8" s="662"/>
      <c r="L8" s="662"/>
      <c r="M8" s="662"/>
      <c r="N8" s="662"/>
      <c r="O8" s="662"/>
      <c r="P8" s="662"/>
      <c r="Q8" s="663"/>
      <c r="R8" s="664">
        <v>4023</v>
      </c>
      <c r="S8" s="665"/>
      <c r="T8" s="665"/>
      <c r="U8" s="665"/>
      <c r="V8" s="665"/>
      <c r="W8" s="665"/>
      <c r="X8" s="665"/>
      <c r="Y8" s="666"/>
      <c r="Z8" s="691">
        <v>0</v>
      </c>
      <c r="AA8" s="691"/>
      <c r="AB8" s="691"/>
      <c r="AC8" s="691"/>
      <c r="AD8" s="692">
        <v>4023</v>
      </c>
      <c r="AE8" s="692"/>
      <c r="AF8" s="692"/>
      <c r="AG8" s="692"/>
      <c r="AH8" s="692"/>
      <c r="AI8" s="692"/>
      <c r="AJ8" s="692"/>
      <c r="AK8" s="692"/>
      <c r="AL8" s="667">
        <v>0.1</v>
      </c>
      <c r="AM8" s="668"/>
      <c r="AN8" s="668"/>
      <c r="AO8" s="693"/>
      <c r="AP8" s="661" t="s">
        <v>238</v>
      </c>
      <c r="AQ8" s="662"/>
      <c r="AR8" s="662"/>
      <c r="AS8" s="662"/>
      <c r="AT8" s="662"/>
      <c r="AU8" s="662"/>
      <c r="AV8" s="662"/>
      <c r="AW8" s="662"/>
      <c r="AX8" s="662"/>
      <c r="AY8" s="662"/>
      <c r="AZ8" s="662"/>
      <c r="BA8" s="662"/>
      <c r="BB8" s="662"/>
      <c r="BC8" s="662"/>
      <c r="BD8" s="662"/>
      <c r="BE8" s="662"/>
      <c r="BF8" s="663"/>
      <c r="BG8" s="664">
        <v>27807</v>
      </c>
      <c r="BH8" s="665"/>
      <c r="BI8" s="665"/>
      <c r="BJ8" s="665"/>
      <c r="BK8" s="665"/>
      <c r="BL8" s="665"/>
      <c r="BM8" s="665"/>
      <c r="BN8" s="666"/>
      <c r="BO8" s="691">
        <v>1.7</v>
      </c>
      <c r="BP8" s="691"/>
      <c r="BQ8" s="691"/>
      <c r="BR8" s="691"/>
      <c r="BS8" s="692" t="s">
        <v>129</v>
      </c>
      <c r="BT8" s="692"/>
      <c r="BU8" s="692"/>
      <c r="BV8" s="692"/>
      <c r="BW8" s="692"/>
      <c r="BX8" s="692"/>
      <c r="BY8" s="692"/>
      <c r="BZ8" s="692"/>
      <c r="CA8" s="692"/>
      <c r="CB8" s="750"/>
      <c r="CD8" s="698" t="s">
        <v>239</v>
      </c>
      <c r="CE8" s="699"/>
      <c r="CF8" s="699"/>
      <c r="CG8" s="699"/>
      <c r="CH8" s="699"/>
      <c r="CI8" s="699"/>
      <c r="CJ8" s="699"/>
      <c r="CK8" s="699"/>
      <c r="CL8" s="699"/>
      <c r="CM8" s="699"/>
      <c r="CN8" s="699"/>
      <c r="CO8" s="699"/>
      <c r="CP8" s="699"/>
      <c r="CQ8" s="700"/>
      <c r="CR8" s="664">
        <v>3219767</v>
      </c>
      <c r="CS8" s="665"/>
      <c r="CT8" s="665"/>
      <c r="CU8" s="665"/>
      <c r="CV8" s="665"/>
      <c r="CW8" s="665"/>
      <c r="CX8" s="665"/>
      <c r="CY8" s="666"/>
      <c r="CZ8" s="691">
        <v>28</v>
      </c>
      <c r="DA8" s="691"/>
      <c r="DB8" s="691"/>
      <c r="DC8" s="691"/>
      <c r="DD8" s="670">
        <v>17289</v>
      </c>
      <c r="DE8" s="665"/>
      <c r="DF8" s="665"/>
      <c r="DG8" s="665"/>
      <c r="DH8" s="665"/>
      <c r="DI8" s="665"/>
      <c r="DJ8" s="665"/>
      <c r="DK8" s="665"/>
      <c r="DL8" s="665"/>
      <c r="DM8" s="665"/>
      <c r="DN8" s="665"/>
      <c r="DO8" s="665"/>
      <c r="DP8" s="666"/>
      <c r="DQ8" s="670">
        <v>1446857</v>
      </c>
      <c r="DR8" s="665"/>
      <c r="DS8" s="665"/>
      <c r="DT8" s="665"/>
      <c r="DU8" s="665"/>
      <c r="DV8" s="665"/>
      <c r="DW8" s="665"/>
      <c r="DX8" s="665"/>
      <c r="DY8" s="665"/>
      <c r="DZ8" s="665"/>
      <c r="EA8" s="665"/>
      <c r="EB8" s="665"/>
      <c r="EC8" s="708"/>
    </row>
    <row r="9" spans="2:143" ht="11.25" customHeight="1" x14ac:dyDescent="0.15">
      <c r="B9" s="661" t="s">
        <v>240</v>
      </c>
      <c r="C9" s="662"/>
      <c r="D9" s="662"/>
      <c r="E9" s="662"/>
      <c r="F9" s="662"/>
      <c r="G9" s="662"/>
      <c r="H9" s="662"/>
      <c r="I9" s="662"/>
      <c r="J9" s="662"/>
      <c r="K9" s="662"/>
      <c r="L9" s="662"/>
      <c r="M9" s="662"/>
      <c r="N9" s="662"/>
      <c r="O9" s="662"/>
      <c r="P9" s="662"/>
      <c r="Q9" s="663"/>
      <c r="R9" s="664">
        <v>3762</v>
      </c>
      <c r="S9" s="665"/>
      <c r="T9" s="665"/>
      <c r="U9" s="665"/>
      <c r="V9" s="665"/>
      <c r="W9" s="665"/>
      <c r="X9" s="665"/>
      <c r="Y9" s="666"/>
      <c r="Z9" s="691">
        <v>0</v>
      </c>
      <c r="AA9" s="691"/>
      <c r="AB9" s="691"/>
      <c r="AC9" s="691"/>
      <c r="AD9" s="692">
        <v>3762</v>
      </c>
      <c r="AE9" s="692"/>
      <c r="AF9" s="692"/>
      <c r="AG9" s="692"/>
      <c r="AH9" s="692"/>
      <c r="AI9" s="692"/>
      <c r="AJ9" s="692"/>
      <c r="AK9" s="692"/>
      <c r="AL9" s="667">
        <v>0.1</v>
      </c>
      <c r="AM9" s="668"/>
      <c r="AN9" s="668"/>
      <c r="AO9" s="693"/>
      <c r="AP9" s="661" t="s">
        <v>241</v>
      </c>
      <c r="AQ9" s="662"/>
      <c r="AR9" s="662"/>
      <c r="AS9" s="662"/>
      <c r="AT9" s="662"/>
      <c r="AU9" s="662"/>
      <c r="AV9" s="662"/>
      <c r="AW9" s="662"/>
      <c r="AX9" s="662"/>
      <c r="AY9" s="662"/>
      <c r="AZ9" s="662"/>
      <c r="BA9" s="662"/>
      <c r="BB9" s="662"/>
      <c r="BC9" s="662"/>
      <c r="BD9" s="662"/>
      <c r="BE9" s="662"/>
      <c r="BF9" s="663"/>
      <c r="BG9" s="664">
        <v>530013</v>
      </c>
      <c r="BH9" s="665"/>
      <c r="BI9" s="665"/>
      <c r="BJ9" s="665"/>
      <c r="BK9" s="665"/>
      <c r="BL9" s="665"/>
      <c r="BM9" s="665"/>
      <c r="BN9" s="666"/>
      <c r="BO9" s="691">
        <v>31.6</v>
      </c>
      <c r="BP9" s="691"/>
      <c r="BQ9" s="691"/>
      <c r="BR9" s="691"/>
      <c r="BS9" s="692" t="s">
        <v>129</v>
      </c>
      <c r="BT9" s="692"/>
      <c r="BU9" s="692"/>
      <c r="BV9" s="692"/>
      <c r="BW9" s="692"/>
      <c r="BX9" s="692"/>
      <c r="BY9" s="692"/>
      <c r="BZ9" s="692"/>
      <c r="CA9" s="692"/>
      <c r="CB9" s="750"/>
      <c r="CD9" s="698" t="s">
        <v>242</v>
      </c>
      <c r="CE9" s="699"/>
      <c r="CF9" s="699"/>
      <c r="CG9" s="699"/>
      <c r="CH9" s="699"/>
      <c r="CI9" s="699"/>
      <c r="CJ9" s="699"/>
      <c r="CK9" s="699"/>
      <c r="CL9" s="699"/>
      <c r="CM9" s="699"/>
      <c r="CN9" s="699"/>
      <c r="CO9" s="699"/>
      <c r="CP9" s="699"/>
      <c r="CQ9" s="700"/>
      <c r="CR9" s="664">
        <v>1059753</v>
      </c>
      <c r="CS9" s="665"/>
      <c r="CT9" s="665"/>
      <c r="CU9" s="665"/>
      <c r="CV9" s="665"/>
      <c r="CW9" s="665"/>
      <c r="CX9" s="665"/>
      <c r="CY9" s="666"/>
      <c r="CZ9" s="691">
        <v>9.1999999999999993</v>
      </c>
      <c r="DA9" s="691"/>
      <c r="DB9" s="691"/>
      <c r="DC9" s="691"/>
      <c r="DD9" s="670">
        <v>10630</v>
      </c>
      <c r="DE9" s="665"/>
      <c r="DF9" s="665"/>
      <c r="DG9" s="665"/>
      <c r="DH9" s="665"/>
      <c r="DI9" s="665"/>
      <c r="DJ9" s="665"/>
      <c r="DK9" s="665"/>
      <c r="DL9" s="665"/>
      <c r="DM9" s="665"/>
      <c r="DN9" s="665"/>
      <c r="DO9" s="665"/>
      <c r="DP9" s="666"/>
      <c r="DQ9" s="670">
        <v>817303</v>
      </c>
      <c r="DR9" s="665"/>
      <c r="DS9" s="665"/>
      <c r="DT9" s="665"/>
      <c r="DU9" s="665"/>
      <c r="DV9" s="665"/>
      <c r="DW9" s="665"/>
      <c r="DX9" s="665"/>
      <c r="DY9" s="665"/>
      <c r="DZ9" s="665"/>
      <c r="EA9" s="665"/>
      <c r="EB9" s="665"/>
      <c r="EC9" s="708"/>
    </row>
    <row r="10" spans="2:143" ht="11.25" customHeight="1" x14ac:dyDescent="0.15">
      <c r="B10" s="661" t="s">
        <v>243</v>
      </c>
      <c r="C10" s="662"/>
      <c r="D10" s="662"/>
      <c r="E10" s="662"/>
      <c r="F10" s="662"/>
      <c r="G10" s="662"/>
      <c r="H10" s="662"/>
      <c r="I10" s="662"/>
      <c r="J10" s="662"/>
      <c r="K10" s="662"/>
      <c r="L10" s="662"/>
      <c r="M10" s="662"/>
      <c r="N10" s="662"/>
      <c r="O10" s="662"/>
      <c r="P10" s="662"/>
      <c r="Q10" s="663"/>
      <c r="R10" s="664" t="s">
        <v>129</v>
      </c>
      <c r="S10" s="665"/>
      <c r="T10" s="665"/>
      <c r="U10" s="665"/>
      <c r="V10" s="665"/>
      <c r="W10" s="665"/>
      <c r="X10" s="665"/>
      <c r="Y10" s="666"/>
      <c r="Z10" s="691" t="s">
        <v>129</v>
      </c>
      <c r="AA10" s="691"/>
      <c r="AB10" s="691"/>
      <c r="AC10" s="691"/>
      <c r="AD10" s="692" t="s">
        <v>129</v>
      </c>
      <c r="AE10" s="692"/>
      <c r="AF10" s="692"/>
      <c r="AG10" s="692"/>
      <c r="AH10" s="692"/>
      <c r="AI10" s="692"/>
      <c r="AJ10" s="692"/>
      <c r="AK10" s="692"/>
      <c r="AL10" s="667" t="s">
        <v>129</v>
      </c>
      <c r="AM10" s="668"/>
      <c r="AN10" s="668"/>
      <c r="AO10" s="693"/>
      <c r="AP10" s="661" t="s">
        <v>244</v>
      </c>
      <c r="AQ10" s="662"/>
      <c r="AR10" s="662"/>
      <c r="AS10" s="662"/>
      <c r="AT10" s="662"/>
      <c r="AU10" s="662"/>
      <c r="AV10" s="662"/>
      <c r="AW10" s="662"/>
      <c r="AX10" s="662"/>
      <c r="AY10" s="662"/>
      <c r="AZ10" s="662"/>
      <c r="BA10" s="662"/>
      <c r="BB10" s="662"/>
      <c r="BC10" s="662"/>
      <c r="BD10" s="662"/>
      <c r="BE10" s="662"/>
      <c r="BF10" s="663"/>
      <c r="BG10" s="664">
        <v>26427</v>
      </c>
      <c r="BH10" s="665"/>
      <c r="BI10" s="665"/>
      <c r="BJ10" s="665"/>
      <c r="BK10" s="665"/>
      <c r="BL10" s="665"/>
      <c r="BM10" s="665"/>
      <c r="BN10" s="666"/>
      <c r="BO10" s="691">
        <v>1.6</v>
      </c>
      <c r="BP10" s="691"/>
      <c r="BQ10" s="691"/>
      <c r="BR10" s="691"/>
      <c r="BS10" s="692" t="s">
        <v>129</v>
      </c>
      <c r="BT10" s="692"/>
      <c r="BU10" s="692"/>
      <c r="BV10" s="692"/>
      <c r="BW10" s="692"/>
      <c r="BX10" s="692"/>
      <c r="BY10" s="692"/>
      <c r="BZ10" s="692"/>
      <c r="CA10" s="692"/>
      <c r="CB10" s="750"/>
      <c r="CD10" s="698" t="s">
        <v>245</v>
      </c>
      <c r="CE10" s="699"/>
      <c r="CF10" s="699"/>
      <c r="CG10" s="699"/>
      <c r="CH10" s="699"/>
      <c r="CI10" s="699"/>
      <c r="CJ10" s="699"/>
      <c r="CK10" s="699"/>
      <c r="CL10" s="699"/>
      <c r="CM10" s="699"/>
      <c r="CN10" s="699"/>
      <c r="CO10" s="699"/>
      <c r="CP10" s="699"/>
      <c r="CQ10" s="700"/>
      <c r="CR10" s="664">
        <v>30</v>
      </c>
      <c r="CS10" s="665"/>
      <c r="CT10" s="665"/>
      <c r="CU10" s="665"/>
      <c r="CV10" s="665"/>
      <c r="CW10" s="665"/>
      <c r="CX10" s="665"/>
      <c r="CY10" s="666"/>
      <c r="CZ10" s="691">
        <v>0</v>
      </c>
      <c r="DA10" s="691"/>
      <c r="DB10" s="691"/>
      <c r="DC10" s="691"/>
      <c r="DD10" s="670" t="s">
        <v>129</v>
      </c>
      <c r="DE10" s="665"/>
      <c r="DF10" s="665"/>
      <c r="DG10" s="665"/>
      <c r="DH10" s="665"/>
      <c r="DI10" s="665"/>
      <c r="DJ10" s="665"/>
      <c r="DK10" s="665"/>
      <c r="DL10" s="665"/>
      <c r="DM10" s="665"/>
      <c r="DN10" s="665"/>
      <c r="DO10" s="665"/>
      <c r="DP10" s="666"/>
      <c r="DQ10" s="670">
        <v>30</v>
      </c>
      <c r="DR10" s="665"/>
      <c r="DS10" s="665"/>
      <c r="DT10" s="665"/>
      <c r="DU10" s="665"/>
      <c r="DV10" s="665"/>
      <c r="DW10" s="665"/>
      <c r="DX10" s="665"/>
      <c r="DY10" s="665"/>
      <c r="DZ10" s="665"/>
      <c r="EA10" s="665"/>
      <c r="EB10" s="665"/>
      <c r="EC10" s="708"/>
    </row>
    <row r="11" spans="2:143" ht="11.25" customHeight="1" x14ac:dyDescent="0.15">
      <c r="B11" s="661" t="s">
        <v>246</v>
      </c>
      <c r="C11" s="662"/>
      <c r="D11" s="662"/>
      <c r="E11" s="662"/>
      <c r="F11" s="662"/>
      <c r="G11" s="662"/>
      <c r="H11" s="662"/>
      <c r="I11" s="662"/>
      <c r="J11" s="662"/>
      <c r="K11" s="662"/>
      <c r="L11" s="662"/>
      <c r="M11" s="662"/>
      <c r="N11" s="662"/>
      <c r="O11" s="662"/>
      <c r="P11" s="662"/>
      <c r="Q11" s="663"/>
      <c r="R11" s="664">
        <v>388263</v>
      </c>
      <c r="S11" s="665"/>
      <c r="T11" s="665"/>
      <c r="U11" s="665"/>
      <c r="V11" s="665"/>
      <c r="W11" s="665"/>
      <c r="X11" s="665"/>
      <c r="Y11" s="666"/>
      <c r="Z11" s="667">
        <v>3.2</v>
      </c>
      <c r="AA11" s="668"/>
      <c r="AB11" s="668"/>
      <c r="AC11" s="669"/>
      <c r="AD11" s="670">
        <v>388263</v>
      </c>
      <c r="AE11" s="665"/>
      <c r="AF11" s="665"/>
      <c r="AG11" s="665"/>
      <c r="AH11" s="665"/>
      <c r="AI11" s="665"/>
      <c r="AJ11" s="665"/>
      <c r="AK11" s="666"/>
      <c r="AL11" s="667">
        <v>5.7</v>
      </c>
      <c r="AM11" s="668"/>
      <c r="AN11" s="668"/>
      <c r="AO11" s="693"/>
      <c r="AP11" s="661" t="s">
        <v>247</v>
      </c>
      <c r="AQ11" s="662"/>
      <c r="AR11" s="662"/>
      <c r="AS11" s="662"/>
      <c r="AT11" s="662"/>
      <c r="AU11" s="662"/>
      <c r="AV11" s="662"/>
      <c r="AW11" s="662"/>
      <c r="AX11" s="662"/>
      <c r="AY11" s="662"/>
      <c r="AZ11" s="662"/>
      <c r="BA11" s="662"/>
      <c r="BB11" s="662"/>
      <c r="BC11" s="662"/>
      <c r="BD11" s="662"/>
      <c r="BE11" s="662"/>
      <c r="BF11" s="663"/>
      <c r="BG11" s="664">
        <v>21405</v>
      </c>
      <c r="BH11" s="665"/>
      <c r="BI11" s="665"/>
      <c r="BJ11" s="665"/>
      <c r="BK11" s="665"/>
      <c r="BL11" s="665"/>
      <c r="BM11" s="665"/>
      <c r="BN11" s="666"/>
      <c r="BO11" s="691">
        <v>1.3</v>
      </c>
      <c r="BP11" s="691"/>
      <c r="BQ11" s="691"/>
      <c r="BR11" s="691"/>
      <c r="BS11" s="692" t="s">
        <v>129</v>
      </c>
      <c r="BT11" s="692"/>
      <c r="BU11" s="692"/>
      <c r="BV11" s="692"/>
      <c r="BW11" s="692"/>
      <c r="BX11" s="692"/>
      <c r="BY11" s="692"/>
      <c r="BZ11" s="692"/>
      <c r="CA11" s="692"/>
      <c r="CB11" s="750"/>
      <c r="CD11" s="698" t="s">
        <v>248</v>
      </c>
      <c r="CE11" s="699"/>
      <c r="CF11" s="699"/>
      <c r="CG11" s="699"/>
      <c r="CH11" s="699"/>
      <c r="CI11" s="699"/>
      <c r="CJ11" s="699"/>
      <c r="CK11" s="699"/>
      <c r="CL11" s="699"/>
      <c r="CM11" s="699"/>
      <c r="CN11" s="699"/>
      <c r="CO11" s="699"/>
      <c r="CP11" s="699"/>
      <c r="CQ11" s="700"/>
      <c r="CR11" s="664">
        <v>617171</v>
      </c>
      <c r="CS11" s="665"/>
      <c r="CT11" s="665"/>
      <c r="CU11" s="665"/>
      <c r="CV11" s="665"/>
      <c r="CW11" s="665"/>
      <c r="CX11" s="665"/>
      <c r="CY11" s="666"/>
      <c r="CZ11" s="691">
        <v>5.4</v>
      </c>
      <c r="DA11" s="691"/>
      <c r="DB11" s="691"/>
      <c r="DC11" s="691"/>
      <c r="DD11" s="670">
        <v>45685</v>
      </c>
      <c r="DE11" s="665"/>
      <c r="DF11" s="665"/>
      <c r="DG11" s="665"/>
      <c r="DH11" s="665"/>
      <c r="DI11" s="665"/>
      <c r="DJ11" s="665"/>
      <c r="DK11" s="665"/>
      <c r="DL11" s="665"/>
      <c r="DM11" s="665"/>
      <c r="DN11" s="665"/>
      <c r="DO11" s="665"/>
      <c r="DP11" s="666"/>
      <c r="DQ11" s="670">
        <v>508789</v>
      </c>
      <c r="DR11" s="665"/>
      <c r="DS11" s="665"/>
      <c r="DT11" s="665"/>
      <c r="DU11" s="665"/>
      <c r="DV11" s="665"/>
      <c r="DW11" s="665"/>
      <c r="DX11" s="665"/>
      <c r="DY11" s="665"/>
      <c r="DZ11" s="665"/>
      <c r="EA11" s="665"/>
      <c r="EB11" s="665"/>
      <c r="EC11" s="708"/>
    </row>
    <row r="12" spans="2:143" ht="11.25" customHeight="1" x14ac:dyDescent="0.15">
      <c r="B12" s="661" t="s">
        <v>249</v>
      </c>
      <c r="C12" s="662"/>
      <c r="D12" s="662"/>
      <c r="E12" s="662"/>
      <c r="F12" s="662"/>
      <c r="G12" s="662"/>
      <c r="H12" s="662"/>
      <c r="I12" s="662"/>
      <c r="J12" s="662"/>
      <c r="K12" s="662"/>
      <c r="L12" s="662"/>
      <c r="M12" s="662"/>
      <c r="N12" s="662"/>
      <c r="O12" s="662"/>
      <c r="P12" s="662"/>
      <c r="Q12" s="663"/>
      <c r="R12" s="664" t="s">
        <v>129</v>
      </c>
      <c r="S12" s="665"/>
      <c r="T12" s="665"/>
      <c r="U12" s="665"/>
      <c r="V12" s="665"/>
      <c r="W12" s="665"/>
      <c r="X12" s="665"/>
      <c r="Y12" s="666"/>
      <c r="Z12" s="691" t="s">
        <v>129</v>
      </c>
      <c r="AA12" s="691"/>
      <c r="AB12" s="691"/>
      <c r="AC12" s="691"/>
      <c r="AD12" s="692" t="s">
        <v>129</v>
      </c>
      <c r="AE12" s="692"/>
      <c r="AF12" s="692"/>
      <c r="AG12" s="692"/>
      <c r="AH12" s="692"/>
      <c r="AI12" s="692"/>
      <c r="AJ12" s="692"/>
      <c r="AK12" s="692"/>
      <c r="AL12" s="667" t="s">
        <v>129</v>
      </c>
      <c r="AM12" s="668"/>
      <c r="AN12" s="668"/>
      <c r="AO12" s="693"/>
      <c r="AP12" s="661" t="s">
        <v>250</v>
      </c>
      <c r="AQ12" s="662"/>
      <c r="AR12" s="662"/>
      <c r="AS12" s="662"/>
      <c r="AT12" s="662"/>
      <c r="AU12" s="662"/>
      <c r="AV12" s="662"/>
      <c r="AW12" s="662"/>
      <c r="AX12" s="662"/>
      <c r="AY12" s="662"/>
      <c r="AZ12" s="662"/>
      <c r="BA12" s="662"/>
      <c r="BB12" s="662"/>
      <c r="BC12" s="662"/>
      <c r="BD12" s="662"/>
      <c r="BE12" s="662"/>
      <c r="BF12" s="663"/>
      <c r="BG12" s="664">
        <v>904783</v>
      </c>
      <c r="BH12" s="665"/>
      <c r="BI12" s="665"/>
      <c r="BJ12" s="665"/>
      <c r="BK12" s="665"/>
      <c r="BL12" s="665"/>
      <c r="BM12" s="665"/>
      <c r="BN12" s="666"/>
      <c r="BO12" s="691">
        <v>54</v>
      </c>
      <c r="BP12" s="691"/>
      <c r="BQ12" s="691"/>
      <c r="BR12" s="691"/>
      <c r="BS12" s="692" t="s">
        <v>129</v>
      </c>
      <c r="BT12" s="692"/>
      <c r="BU12" s="692"/>
      <c r="BV12" s="692"/>
      <c r="BW12" s="692"/>
      <c r="BX12" s="692"/>
      <c r="BY12" s="692"/>
      <c r="BZ12" s="692"/>
      <c r="CA12" s="692"/>
      <c r="CB12" s="750"/>
      <c r="CD12" s="698" t="s">
        <v>251</v>
      </c>
      <c r="CE12" s="699"/>
      <c r="CF12" s="699"/>
      <c r="CG12" s="699"/>
      <c r="CH12" s="699"/>
      <c r="CI12" s="699"/>
      <c r="CJ12" s="699"/>
      <c r="CK12" s="699"/>
      <c r="CL12" s="699"/>
      <c r="CM12" s="699"/>
      <c r="CN12" s="699"/>
      <c r="CO12" s="699"/>
      <c r="CP12" s="699"/>
      <c r="CQ12" s="700"/>
      <c r="CR12" s="664">
        <v>498866</v>
      </c>
      <c r="CS12" s="665"/>
      <c r="CT12" s="665"/>
      <c r="CU12" s="665"/>
      <c r="CV12" s="665"/>
      <c r="CW12" s="665"/>
      <c r="CX12" s="665"/>
      <c r="CY12" s="666"/>
      <c r="CZ12" s="691">
        <v>4.3</v>
      </c>
      <c r="DA12" s="691"/>
      <c r="DB12" s="691"/>
      <c r="DC12" s="691"/>
      <c r="DD12" s="670">
        <v>18251</v>
      </c>
      <c r="DE12" s="665"/>
      <c r="DF12" s="665"/>
      <c r="DG12" s="665"/>
      <c r="DH12" s="665"/>
      <c r="DI12" s="665"/>
      <c r="DJ12" s="665"/>
      <c r="DK12" s="665"/>
      <c r="DL12" s="665"/>
      <c r="DM12" s="665"/>
      <c r="DN12" s="665"/>
      <c r="DO12" s="665"/>
      <c r="DP12" s="666"/>
      <c r="DQ12" s="670">
        <v>461358</v>
      </c>
      <c r="DR12" s="665"/>
      <c r="DS12" s="665"/>
      <c r="DT12" s="665"/>
      <c r="DU12" s="665"/>
      <c r="DV12" s="665"/>
      <c r="DW12" s="665"/>
      <c r="DX12" s="665"/>
      <c r="DY12" s="665"/>
      <c r="DZ12" s="665"/>
      <c r="EA12" s="665"/>
      <c r="EB12" s="665"/>
      <c r="EC12" s="708"/>
    </row>
    <row r="13" spans="2:143" ht="11.25" customHeight="1" x14ac:dyDescent="0.15">
      <c r="B13" s="661" t="s">
        <v>252</v>
      </c>
      <c r="C13" s="662"/>
      <c r="D13" s="662"/>
      <c r="E13" s="662"/>
      <c r="F13" s="662"/>
      <c r="G13" s="662"/>
      <c r="H13" s="662"/>
      <c r="I13" s="662"/>
      <c r="J13" s="662"/>
      <c r="K13" s="662"/>
      <c r="L13" s="662"/>
      <c r="M13" s="662"/>
      <c r="N13" s="662"/>
      <c r="O13" s="662"/>
      <c r="P13" s="662"/>
      <c r="Q13" s="663"/>
      <c r="R13" s="664" t="s">
        <v>129</v>
      </c>
      <c r="S13" s="665"/>
      <c r="T13" s="665"/>
      <c r="U13" s="665"/>
      <c r="V13" s="665"/>
      <c r="W13" s="665"/>
      <c r="X13" s="665"/>
      <c r="Y13" s="666"/>
      <c r="Z13" s="691" t="s">
        <v>129</v>
      </c>
      <c r="AA13" s="691"/>
      <c r="AB13" s="691"/>
      <c r="AC13" s="691"/>
      <c r="AD13" s="692" t="s">
        <v>129</v>
      </c>
      <c r="AE13" s="692"/>
      <c r="AF13" s="692"/>
      <c r="AG13" s="692"/>
      <c r="AH13" s="692"/>
      <c r="AI13" s="692"/>
      <c r="AJ13" s="692"/>
      <c r="AK13" s="692"/>
      <c r="AL13" s="667" t="s">
        <v>129</v>
      </c>
      <c r="AM13" s="668"/>
      <c r="AN13" s="668"/>
      <c r="AO13" s="693"/>
      <c r="AP13" s="661" t="s">
        <v>253</v>
      </c>
      <c r="AQ13" s="662"/>
      <c r="AR13" s="662"/>
      <c r="AS13" s="662"/>
      <c r="AT13" s="662"/>
      <c r="AU13" s="662"/>
      <c r="AV13" s="662"/>
      <c r="AW13" s="662"/>
      <c r="AX13" s="662"/>
      <c r="AY13" s="662"/>
      <c r="AZ13" s="662"/>
      <c r="BA13" s="662"/>
      <c r="BB13" s="662"/>
      <c r="BC13" s="662"/>
      <c r="BD13" s="662"/>
      <c r="BE13" s="662"/>
      <c r="BF13" s="663"/>
      <c r="BG13" s="664">
        <v>902676</v>
      </c>
      <c r="BH13" s="665"/>
      <c r="BI13" s="665"/>
      <c r="BJ13" s="665"/>
      <c r="BK13" s="665"/>
      <c r="BL13" s="665"/>
      <c r="BM13" s="665"/>
      <c r="BN13" s="666"/>
      <c r="BO13" s="691">
        <v>53.9</v>
      </c>
      <c r="BP13" s="691"/>
      <c r="BQ13" s="691"/>
      <c r="BR13" s="691"/>
      <c r="BS13" s="692" t="s">
        <v>129</v>
      </c>
      <c r="BT13" s="692"/>
      <c r="BU13" s="692"/>
      <c r="BV13" s="692"/>
      <c r="BW13" s="692"/>
      <c r="BX13" s="692"/>
      <c r="BY13" s="692"/>
      <c r="BZ13" s="692"/>
      <c r="CA13" s="692"/>
      <c r="CB13" s="750"/>
      <c r="CD13" s="698" t="s">
        <v>254</v>
      </c>
      <c r="CE13" s="699"/>
      <c r="CF13" s="699"/>
      <c r="CG13" s="699"/>
      <c r="CH13" s="699"/>
      <c r="CI13" s="699"/>
      <c r="CJ13" s="699"/>
      <c r="CK13" s="699"/>
      <c r="CL13" s="699"/>
      <c r="CM13" s="699"/>
      <c r="CN13" s="699"/>
      <c r="CO13" s="699"/>
      <c r="CP13" s="699"/>
      <c r="CQ13" s="700"/>
      <c r="CR13" s="664">
        <v>945867</v>
      </c>
      <c r="CS13" s="665"/>
      <c r="CT13" s="665"/>
      <c r="CU13" s="665"/>
      <c r="CV13" s="665"/>
      <c r="CW13" s="665"/>
      <c r="CX13" s="665"/>
      <c r="CY13" s="666"/>
      <c r="CZ13" s="691">
        <v>8.1999999999999993</v>
      </c>
      <c r="DA13" s="691"/>
      <c r="DB13" s="691"/>
      <c r="DC13" s="691"/>
      <c r="DD13" s="670">
        <v>501783</v>
      </c>
      <c r="DE13" s="665"/>
      <c r="DF13" s="665"/>
      <c r="DG13" s="665"/>
      <c r="DH13" s="665"/>
      <c r="DI13" s="665"/>
      <c r="DJ13" s="665"/>
      <c r="DK13" s="665"/>
      <c r="DL13" s="665"/>
      <c r="DM13" s="665"/>
      <c r="DN13" s="665"/>
      <c r="DO13" s="665"/>
      <c r="DP13" s="666"/>
      <c r="DQ13" s="670">
        <v>485563</v>
      </c>
      <c r="DR13" s="665"/>
      <c r="DS13" s="665"/>
      <c r="DT13" s="665"/>
      <c r="DU13" s="665"/>
      <c r="DV13" s="665"/>
      <c r="DW13" s="665"/>
      <c r="DX13" s="665"/>
      <c r="DY13" s="665"/>
      <c r="DZ13" s="665"/>
      <c r="EA13" s="665"/>
      <c r="EB13" s="665"/>
      <c r="EC13" s="708"/>
    </row>
    <row r="14" spans="2:143" ht="11.25" customHeight="1" x14ac:dyDescent="0.15">
      <c r="B14" s="661" t="s">
        <v>255</v>
      </c>
      <c r="C14" s="662"/>
      <c r="D14" s="662"/>
      <c r="E14" s="662"/>
      <c r="F14" s="662"/>
      <c r="G14" s="662"/>
      <c r="H14" s="662"/>
      <c r="I14" s="662"/>
      <c r="J14" s="662"/>
      <c r="K14" s="662"/>
      <c r="L14" s="662"/>
      <c r="M14" s="662"/>
      <c r="N14" s="662"/>
      <c r="O14" s="662"/>
      <c r="P14" s="662"/>
      <c r="Q14" s="663"/>
      <c r="R14" s="664" t="s">
        <v>129</v>
      </c>
      <c r="S14" s="665"/>
      <c r="T14" s="665"/>
      <c r="U14" s="665"/>
      <c r="V14" s="665"/>
      <c r="W14" s="665"/>
      <c r="X14" s="665"/>
      <c r="Y14" s="666"/>
      <c r="Z14" s="691" t="s">
        <v>129</v>
      </c>
      <c r="AA14" s="691"/>
      <c r="AB14" s="691"/>
      <c r="AC14" s="691"/>
      <c r="AD14" s="692" t="s">
        <v>129</v>
      </c>
      <c r="AE14" s="692"/>
      <c r="AF14" s="692"/>
      <c r="AG14" s="692"/>
      <c r="AH14" s="692"/>
      <c r="AI14" s="692"/>
      <c r="AJ14" s="692"/>
      <c r="AK14" s="692"/>
      <c r="AL14" s="667" t="s">
        <v>129</v>
      </c>
      <c r="AM14" s="668"/>
      <c r="AN14" s="668"/>
      <c r="AO14" s="693"/>
      <c r="AP14" s="661" t="s">
        <v>256</v>
      </c>
      <c r="AQ14" s="662"/>
      <c r="AR14" s="662"/>
      <c r="AS14" s="662"/>
      <c r="AT14" s="662"/>
      <c r="AU14" s="662"/>
      <c r="AV14" s="662"/>
      <c r="AW14" s="662"/>
      <c r="AX14" s="662"/>
      <c r="AY14" s="662"/>
      <c r="AZ14" s="662"/>
      <c r="BA14" s="662"/>
      <c r="BB14" s="662"/>
      <c r="BC14" s="662"/>
      <c r="BD14" s="662"/>
      <c r="BE14" s="662"/>
      <c r="BF14" s="663"/>
      <c r="BG14" s="664">
        <v>71219</v>
      </c>
      <c r="BH14" s="665"/>
      <c r="BI14" s="665"/>
      <c r="BJ14" s="665"/>
      <c r="BK14" s="665"/>
      <c r="BL14" s="665"/>
      <c r="BM14" s="665"/>
      <c r="BN14" s="666"/>
      <c r="BO14" s="691">
        <v>4.2</v>
      </c>
      <c r="BP14" s="691"/>
      <c r="BQ14" s="691"/>
      <c r="BR14" s="691"/>
      <c r="BS14" s="692" t="s">
        <v>129</v>
      </c>
      <c r="BT14" s="692"/>
      <c r="BU14" s="692"/>
      <c r="BV14" s="692"/>
      <c r="BW14" s="692"/>
      <c r="BX14" s="692"/>
      <c r="BY14" s="692"/>
      <c r="BZ14" s="692"/>
      <c r="CA14" s="692"/>
      <c r="CB14" s="750"/>
      <c r="CD14" s="698" t="s">
        <v>257</v>
      </c>
      <c r="CE14" s="699"/>
      <c r="CF14" s="699"/>
      <c r="CG14" s="699"/>
      <c r="CH14" s="699"/>
      <c r="CI14" s="699"/>
      <c r="CJ14" s="699"/>
      <c r="CK14" s="699"/>
      <c r="CL14" s="699"/>
      <c r="CM14" s="699"/>
      <c r="CN14" s="699"/>
      <c r="CO14" s="699"/>
      <c r="CP14" s="699"/>
      <c r="CQ14" s="700"/>
      <c r="CR14" s="664">
        <v>461956</v>
      </c>
      <c r="CS14" s="665"/>
      <c r="CT14" s="665"/>
      <c r="CU14" s="665"/>
      <c r="CV14" s="665"/>
      <c r="CW14" s="665"/>
      <c r="CX14" s="665"/>
      <c r="CY14" s="666"/>
      <c r="CZ14" s="691">
        <v>4</v>
      </c>
      <c r="DA14" s="691"/>
      <c r="DB14" s="691"/>
      <c r="DC14" s="691"/>
      <c r="DD14" s="670">
        <v>39198</v>
      </c>
      <c r="DE14" s="665"/>
      <c r="DF14" s="665"/>
      <c r="DG14" s="665"/>
      <c r="DH14" s="665"/>
      <c r="DI14" s="665"/>
      <c r="DJ14" s="665"/>
      <c r="DK14" s="665"/>
      <c r="DL14" s="665"/>
      <c r="DM14" s="665"/>
      <c r="DN14" s="665"/>
      <c r="DO14" s="665"/>
      <c r="DP14" s="666"/>
      <c r="DQ14" s="670">
        <v>429110</v>
      </c>
      <c r="DR14" s="665"/>
      <c r="DS14" s="665"/>
      <c r="DT14" s="665"/>
      <c r="DU14" s="665"/>
      <c r="DV14" s="665"/>
      <c r="DW14" s="665"/>
      <c r="DX14" s="665"/>
      <c r="DY14" s="665"/>
      <c r="DZ14" s="665"/>
      <c r="EA14" s="665"/>
      <c r="EB14" s="665"/>
      <c r="EC14" s="708"/>
    </row>
    <row r="15" spans="2:143" ht="11.25" customHeight="1" x14ac:dyDescent="0.15">
      <c r="B15" s="661" t="s">
        <v>258</v>
      </c>
      <c r="C15" s="662"/>
      <c r="D15" s="662"/>
      <c r="E15" s="662"/>
      <c r="F15" s="662"/>
      <c r="G15" s="662"/>
      <c r="H15" s="662"/>
      <c r="I15" s="662"/>
      <c r="J15" s="662"/>
      <c r="K15" s="662"/>
      <c r="L15" s="662"/>
      <c r="M15" s="662"/>
      <c r="N15" s="662"/>
      <c r="O15" s="662"/>
      <c r="P15" s="662"/>
      <c r="Q15" s="663"/>
      <c r="R15" s="664" t="s">
        <v>129</v>
      </c>
      <c r="S15" s="665"/>
      <c r="T15" s="665"/>
      <c r="U15" s="665"/>
      <c r="V15" s="665"/>
      <c r="W15" s="665"/>
      <c r="X15" s="665"/>
      <c r="Y15" s="666"/>
      <c r="Z15" s="691" t="s">
        <v>129</v>
      </c>
      <c r="AA15" s="691"/>
      <c r="AB15" s="691"/>
      <c r="AC15" s="691"/>
      <c r="AD15" s="692" t="s">
        <v>129</v>
      </c>
      <c r="AE15" s="692"/>
      <c r="AF15" s="692"/>
      <c r="AG15" s="692"/>
      <c r="AH15" s="692"/>
      <c r="AI15" s="692"/>
      <c r="AJ15" s="692"/>
      <c r="AK15" s="692"/>
      <c r="AL15" s="667" t="s">
        <v>129</v>
      </c>
      <c r="AM15" s="668"/>
      <c r="AN15" s="668"/>
      <c r="AO15" s="693"/>
      <c r="AP15" s="661" t="s">
        <v>259</v>
      </c>
      <c r="AQ15" s="662"/>
      <c r="AR15" s="662"/>
      <c r="AS15" s="662"/>
      <c r="AT15" s="662"/>
      <c r="AU15" s="662"/>
      <c r="AV15" s="662"/>
      <c r="AW15" s="662"/>
      <c r="AX15" s="662"/>
      <c r="AY15" s="662"/>
      <c r="AZ15" s="662"/>
      <c r="BA15" s="662"/>
      <c r="BB15" s="662"/>
      <c r="BC15" s="662"/>
      <c r="BD15" s="662"/>
      <c r="BE15" s="662"/>
      <c r="BF15" s="663"/>
      <c r="BG15" s="664">
        <v>94291</v>
      </c>
      <c r="BH15" s="665"/>
      <c r="BI15" s="665"/>
      <c r="BJ15" s="665"/>
      <c r="BK15" s="665"/>
      <c r="BL15" s="665"/>
      <c r="BM15" s="665"/>
      <c r="BN15" s="666"/>
      <c r="BO15" s="691">
        <v>5.6</v>
      </c>
      <c r="BP15" s="691"/>
      <c r="BQ15" s="691"/>
      <c r="BR15" s="691"/>
      <c r="BS15" s="692" t="s">
        <v>129</v>
      </c>
      <c r="BT15" s="692"/>
      <c r="BU15" s="692"/>
      <c r="BV15" s="692"/>
      <c r="BW15" s="692"/>
      <c r="BX15" s="692"/>
      <c r="BY15" s="692"/>
      <c r="BZ15" s="692"/>
      <c r="CA15" s="692"/>
      <c r="CB15" s="750"/>
      <c r="CD15" s="698" t="s">
        <v>260</v>
      </c>
      <c r="CE15" s="699"/>
      <c r="CF15" s="699"/>
      <c r="CG15" s="699"/>
      <c r="CH15" s="699"/>
      <c r="CI15" s="699"/>
      <c r="CJ15" s="699"/>
      <c r="CK15" s="699"/>
      <c r="CL15" s="699"/>
      <c r="CM15" s="699"/>
      <c r="CN15" s="699"/>
      <c r="CO15" s="699"/>
      <c r="CP15" s="699"/>
      <c r="CQ15" s="700"/>
      <c r="CR15" s="664">
        <v>879081</v>
      </c>
      <c r="CS15" s="665"/>
      <c r="CT15" s="665"/>
      <c r="CU15" s="665"/>
      <c r="CV15" s="665"/>
      <c r="CW15" s="665"/>
      <c r="CX15" s="665"/>
      <c r="CY15" s="666"/>
      <c r="CZ15" s="691">
        <v>7.6</v>
      </c>
      <c r="DA15" s="691"/>
      <c r="DB15" s="691"/>
      <c r="DC15" s="691"/>
      <c r="DD15" s="670">
        <v>72854</v>
      </c>
      <c r="DE15" s="665"/>
      <c r="DF15" s="665"/>
      <c r="DG15" s="665"/>
      <c r="DH15" s="665"/>
      <c r="DI15" s="665"/>
      <c r="DJ15" s="665"/>
      <c r="DK15" s="665"/>
      <c r="DL15" s="665"/>
      <c r="DM15" s="665"/>
      <c r="DN15" s="665"/>
      <c r="DO15" s="665"/>
      <c r="DP15" s="666"/>
      <c r="DQ15" s="670">
        <v>765581</v>
      </c>
      <c r="DR15" s="665"/>
      <c r="DS15" s="665"/>
      <c r="DT15" s="665"/>
      <c r="DU15" s="665"/>
      <c r="DV15" s="665"/>
      <c r="DW15" s="665"/>
      <c r="DX15" s="665"/>
      <c r="DY15" s="665"/>
      <c r="DZ15" s="665"/>
      <c r="EA15" s="665"/>
      <c r="EB15" s="665"/>
      <c r="EC15" s="708"/>
    </row>
    <row r="16" spans="2:143" ht="11.25" customHeight="1" x14ac:dyDescent="0.15">
      <c r="B16" s="661" t="s">
        <v>261</v>
      </c>
      <c r="C16" s="662"/>
      <c r="D16" s="662"/>
      <c r="E16" s="662"/>
      <c r="F16" s="662"/>
      <c r="G16" s="662"/>
      <c r="H16" s="662"/>
      <c r="I16" s="662"/>
      <c r="J16" s="662"/>
      <c r="K16" s="662"/>
      <c r="L16" s="662"/>
      <c r="M16" s="662"/>
      <c r="N16" s="662"/>
      <c r="O16" s="662"/>
      <c r="P16" s="662"/>
      <c r="Q16" s="663"/>
      <c r="R16" s="664">
        <v>10533</v>
      </c>
      <c r="S16" s="665"/>
      <c r="T16" s="665"/>
      <c r="U16" s="665"/>
      <c r="V16" s="665"/>
      <c r="W16" s="665"/>
      <c r="X16" s="665"/>
      <c r="Y16" s="666"/>
      <c r="Z16" s="691">
        <v>0.1</v>
      </c>
      <c r="AA16" s="691"/>
      <c r="AB16" s="691"/>
      <c r="AC16" s="691"/>
      <c r="AD16" s="692">
        <v>10533</v>
      </c>
      <c r="AE16" s="692"/>
      <c r="AF16" s="692"/>
      <c r="AG16" s="692"/>
      <c r="AH16" s="692"/>
      <c r="AI16" s="692"/>
      <c r="AJ16" s="692"/>
      <c r="AK16" s="692"/>
      <c r="AL16" s="667">
        <v>0.2</v>
      </c>
      <c r="AM16" s="668"/>
      <c r="AN16" s="668"/>
      <c r="AO16" s="693"/>
      <c r="AP16" s="661" t="s">
        <v>262</v>
      </c>
      <c r="AQ16" s="662"/>
      <c r="AR16" s="662"/>
      <c r="AS16" s="662"/>
      <c r="AT16" s="662"/>
      <c r="AU16" s="662"/>
      <c r="AV16" s="662"/>
      <c r="AW16" s="662"/>
      <c r="AX16" s="662"/>
      <c r="AY16" s="662"/>
      <c r="AZ16" s="662"/>
      <c r="BA16" s="662"/>
      <c r="BB16" s="662"/>
      <c r="BC16" s="662"/>
      <c r="BD16" s="662"/>
      <c r="BE16" s="662"/>
      <c r="BF16" s="663"/>
      <c r="BG16" s="664" t="s">
        <v>129</v>
      </c>
      <c r="BH16" s="665"/>
      <c r="BI16" s="665"/>
      <c r="BJ16" s="665"/>
      <c r="BK16" s="665"/>
      <c r="BL16" s="665"/>
      <c r="BM16" s="665"/>
      <c r="BN16" s="666"/>
      <c r="BO16" s="691" t="s">
        <v>129</v>
      </c>
      <c r="BP16" s="691"/>
      <c r="BQ16" s="691"/>
      <c r="BR16" s="691"/>
      <c r="BS16" s="692" t="s">
        <v>129</v>
      </c>
      <c r="BT16" s="692"/>
      <c r="BU16" s="692"/>
      <c r="BV16" s="692"/>
      <c r="BW16" s="692"/>
      <c r="BX16" s="692"/>
      <c r="BY16" s="692"/>
      <c r="BZ16" s="692"/>
      <c r="CA16" s="692"/>
      <c r="CB16" s="750"/>
      <c r="CD16" s="698" t="s">
        <v>263</v>
      </c>
      <c r="CE16" s="699"/>
      <c r="CF16" s="699"/>
      <c r="CG16" s="699"/>
      <c r="CH16" s="699"/>
      <c r="CI16" s="699"/>
      <c r="CJ16" s="699"/>
      <c r="CK16" s="699"/>
      <c r="CL16" s="699"/>
      <c r="CM16" s="699"/>
      <c r="CN16" s="699"/>
      <c r="CO16" s="699"/>
      <c r="CP16" s="699"/>
      <c r="CQ16" s="700"/>
      <c r="CR16" s="664">
        <v>628</v>
      </c>
      <c r="CS16" s="665"/>
      <c r="CT16" s="665"/>
      <c r="CU16" s="665"/>
      <c r="CV16" s="665"/>
      <c r="CW16" s="665"/>
      <c r="CX16" s="665"/>
      <c r="CY16" s="666"/>
      <c r="CZ16" s="691">
        <v>0</v>
      </c>
      <c r="DA16" s="691"/>
      <c r="DB16" s="691"/>
      <c r="DC16" s="691"/>
      <c r="DD16" s="670" t="s">
        <v>129</v>
      </c>
      <c r="DE16" s="665"/>
      <c r="DF16" s="665"/>
      <c r="DG16" s="665"/>
      <c r="DH16" s="665"/>
      <c r="DI16" s="665"/>
      <c r="DJ16" s="665"/>
      <c r="DK16" s="665"/>
      <c r="DL16" s="665"/>
      <c r="DM16" s="665"/>
      <c r="DN16" s="665"/>
      <c r="DO16" s="665"/>
      <c r="DP16" s="666"/>
      <c r="DQ16" s="670">
        <v>628</v>
      </c>
      <c r="DR16" s="665"/>
      <c r="DS16" s="665"/>
      <c r="DT16" s="665"/>
      <c r="DU16" s="665"/>
      <c r="DV16" s="665"/>
      <c r="DW16" s="665"/>
      <c r="DX16" s="665"/>
      <c r="DY16" s="665"/>
      <c r="DZ16" s="665"/>
      <c r="EA16" s="665"/>
      <c r="EB16" s="665"/>
      <c r="EC16" s="708"/>
    </row>
    <row r="17" spans="2:133" ht="11.25" customHeight="1" x14ac:dyDescent="0.15">
      <c r="B17" s="661" t="s">
        <v>264</v>
      </c>
      <c r="C17" s="662"/>
      <c r="D17" s="662"/>
      <c r="E17" s="662"/>
      <c r="F17" s="662"/>
      <c r="G17" s="662"/>
      <c r="H17" s="662"/>
      <c r="I17" s="662"/>
      <c r="J17" s="662"/>
      <c r="K17" s="662"/>
      <c r="L17" s="662"/>
      <c r="M17" s="662"/>
      <c r="N17" s="662"/>
      <c r="O17" s="662"/>
      <c r="P17" s="662"/>
      <c r="Q17" s="663"/>
      <c r="R17" s="664">
        <v>10543</v>
      </c>
      <c r="S17" s="665"/>
      <c r="T17" s="665"/>
      <c r="U17" s="665"/>
      <c r="V17" s="665"/>
      <c r="W17" s="665"/>
      <c r="X17" s="665"/>
      <c r="Y17" s="666"/>
      <c r="Z17" s="691">
        <v>0.1</v>
      </c>
      <c r="AA17" s="691"/>
      <c r="AB17" s="691"/>
      <c r="AC17" s="691"/>
      <c r="AD17" s="692">
        <v>10543</v>
      </c>
      <c r="AE17" s="692"/>
      <c r="AF17" s="692"/>
      <c r="AG17" s="692"/>
      <c r="AH17" s="692"/>
      <c r="AI17" s="692"/>
      <c r="AJ17" s="692"/>
      <c r="AK17" s="692"/>
      <c r="AL17" s="667">
        <v>0.2</v>
      </c>
      <c r="AM17" s="668"/>
      <c r="AN17" s="668"/>
      <c r="AO17" s="693"/>
      <c r="AP17" s="661" t="s">
        <v>265</v>
      </c>
      <c r="AQ17" s="662"/>
      <c r="AR17" s="662"/>
      <c r="AS17" s="662"/>
      <c r="AT17" s="662"/>
      <c r="AU17" s="662"/>
      <c r="AV17" s="662"/>
      <c r="AW17" s="662"/>
      <c r="AX17" s="662"/>
      <c r="AY17" s="662"/>
      <c r="AZ17" s="662"/>
      <c r="BA17" s="662"/>
      <c r="BB17" s="662"/>
      <c r="BC17" s="662"/>
      <c r="BD17" s="662"/>
      <c r="BE17" s="662"/>
      <c r="BF17" s="663"/>
      <c r="BG17" s="664" t="s">
        <v>129</v>
      </c>
      <c r="BH17" s="665"/>
      <c r="BI17" s="665"/>
      <c r="BJ17" s="665"/>
      <c r="BK17" s="665"/>
      <c r="BL17" s="665"/>
      <c r="BM17" s="665"/>
      <c r="BN17" s="666"/>
      <c r="BO17" s="691" t="s">
        <v>129</v>
      </c>
      <c r="BP17" s="691"/>
      <c r="BQ17" s="691"/>
      <c r="BR17" s="691"/>
      <c r="BS17" s="692" t="s">
        <v>129</v>
      </c>
      <c r="BT17" s="692"/>
      <c r="BU17" s="692"/>
      <c r="BV17" s="692"/>
      <c r="BW17" s="692"/>
      <c r="BX17" s="692"/>
      <c r="BY17" s="692"/>
      <c r="BZ17" s="692"/>
      <c r="CA17" s="692"/>
      <c r="CB17" s="750"/>
      <c r="CD17" s="698" t="s">
        <v>266</v>
      </c>
      <c r="CE17" s="699"/>
      <c r="CF17" s="699"/>
      <c r="CG17" s="699"/>
      <c r="CH17" s="699"/>
      <c r="CI17" s="699"/>
      <c r="CJ17" s="699"/>
      <c r="CK17" s="699"/>
      <c r="CL17" s="699"/>
      <c r="CM17" s="699"/>
      <c r="CN17" s="699"/>
      <c r="CO17" s="699"/>
      <c r="CP17" s="699"/>
      <c r="CQ17" s="700"/>
      <c r="CR17" s="664">
        <v>1258371</v>
      </c>
      <c r="CS17" s="665"/>
      <c r="CT17" s="665"/>
      <c r="CU17" s="665"/>
      <c r="CV17" s="665"/>
      <c r="CW17" s="665"/>
      <c r="CX17" s="665"/>
      <c r="CY17" s="666"/>
      <c r="CZ17" s="691">
        <v>10.9</v>
      </c>
      <c r="DA17" s="691"/>
      <c r="DB17" s="691"/>
      <c r="DC17" s="691"/>
      <c r="DD17" s="670" t="s">
        <v>129</v>
      </c>
      <c r="DE17" s="665"/>
      <c r="DF17" s="665"/>
      <c r="DG17" s="665"/>
      <c r="DH17" s="665"/>
      <c r="DI17" s="665"/>
      <c r="DJ17" s="665"/>
      <c r="DK17" s="665"/>
      <c r="DL17" s="665"/>
      <c r="DM17" s="665"/>
      <c r="DN17" s="665"/>
      <c r="DO17" s="665"/>
      <c r="DP17" s="666"/>
      <c r="DQ17" s="670">
        <v>1225427</v>
      </c>
      <c r="DR17" s="665"/>
      <c r="DS17" s="665"/>
      <c r="DT17" s="665"/>
      <c r="DU17" s="665"/>
      <c r="DV17" s="665"/>
      <c r="DW17" s="665"/>
      <c r="DX17" s="665"/>
      <c r="DY17" s="665"/>
      <c r="DZ17" s="665"/>
      <c r="EA17" s="665"/>
      <c r="EB17" s="665"/>
      <c r="EC17" s="708"/>
    </row>
    <row r="18" spans="2:133" ht="11.25" customHeight="1" x14ac:dyDescent="0.15">
      <c r="B18" s="661" t="s">
        <v>267</v>
      </c>
      <c r="C18" s="662"/>
      <c r="D18" s="662"/>
      <c r="E18" s="662"/>
      <c r="F18" s="662"/>
      <c r="G18" s="662"/>
      <c r="H18" s="662"/>
      <c r="I18" s="662"/>
      <c r="J18" s="662"/>
      <c r="K18" s="662"/>
      <c r="L18" s="662"/>
      <c r="M18" s="662"/>
      <c r="N18" s="662"/>
      <c r="O18" s="662"/>
      <c r="P18" s="662"/>
      <c r="Q18" s="663"/>
      <c r="R18" s="664">
        <v>24387</v>
      </c>
      <c r="S18" s="665"/>
      <c r="T18" s="665"/>
      <c r="U18" s="665"/>
      <c r="V18" s="665"/>
      <c r="W18" s="665"/>
      <c r="X18" s="665"/>
      <c r="Y18" s="666"/>
      <c r="Z18" s="691">
        <v>0.2</v>
      </c>
      <c r="AA18" s="691"/>
      <c r="AB18" s="691"/>
      <c r="AC18" s="691"/>
      <c r="AD18" s="692">
        <v>24387</v>
      </c>
      <c r="AE18" s="692"/>
      <c r="AF18" s="692"/>
      <c r="AG18" s="692"/>
      <c r="AH18" s="692"/>
      <c r="AI18" s="692"/>
      <c r="AJ18" s="692"/>
      <c r="AK18" s="692"/>
      <c r="AL18" s="667">
        <v>0.40000000596046448</v>
      </c>
      <c r="AM18" s="668"/>
      <c r="AN18" s="668"/>
      <c r="AO18" s="693"/>
      <c r="AP18" s="661" t="s">
        <v>268</v>
      </c>
      <c r="AQ18" s="662"/>
      <c r="AR18" s="662"/>
      <c r="AS18" s="662"/>
      <c r="AT18" s="662"/>
      <c r="AU18" s="662"/>
      <c r="AV18" s="662"/>
      <c r="AW18" s="662"/>
      <c r="AX18" s="662"/>
      <c r="AY18" s="662"/>
      <c r="AZ18" s="662"/>
      <c r="BA18" s="662"/>
      <c r="BB18" s="662"/>
      <c r="BC18" s="662"/>
      <c r="BD18" s="662"/>
      <c r="BE18" s="662"/>
      <c r="BF18" s="663"/>
      <c r="BG18" s="664" t="s">
        <v>129</v>
      </c>
      <c r="BH18" s="665"/>
      <c r="BI18" s="665"/>
      <c r="BJ18" s="665"/>
      <c r="BK18" s="665"/>
      <c r="BL18" s="665"/>
      <c r="BM18" s="665"/>
      <c r="BN18" s="666"/>
      <c r="BO18" s="691" t="s">
        <v>129</v>
      </c>
      <c r="BP18" s="691"/>
      <c r="BQ18" s="691"/>
      <c r="BR18" s="691"/>
      <c r="BS18" s="692" t="s">
        <v>129</v>
      </c>
      <c r="BT18" s="692"/>
      <c r="BU18" s="692"/>
      <c r="BV18" s="692"/>
      <c r="BW18" s="692"/>
      <c r="BX18" s="692"/>
      <c r="BY18" s="692"/>
      <c r="BZ18" s="692"/>
      <c r="CA18" s="692"/>
      <c r="CB18" s="750"/>
      <c r="CD18" s="698" t="s">
        <v>269</v>
      </c>
      <c r="CE18" s="699"/>
      <c r="CF18" s="699"/>
      <c r="CG18" s="699"/>
      <c r="CH18" s="699"/>
      <c r="CI18" s="699"/>
      <c r="CJ18" s="699"/>
      <c r="CK18" s="699"/>
      <c r="CL18" s="699"/>
      <c r="CM18" s="699"/>
      <c r="CN18" s="699"/>
      <c r="CO18" s="699"/>
      <c r="CP18" s="699"/>
      <c r="CQ18" s="700"/>
      <c r="CR18" s="664" t="s">
        <v>129</v>
      </c>
      <c r="CS18" s="665"/>
      <c r="CT18" s="665"/>
      <c r="CU18" s="665"/>
      <c r="CV18" s="665"/>
      <c r="CW18" s="665"/>
      <c r="CX18" s="665"/>
      <c r="CY18" s="666"/>
      <c r="CZ18" s="691" t="s">
        <v>129</v>
      </c>
      <c r="DA18" s="691"/>
      <c r="DB18" s="691"/>
      <c r="DC18" s="691"/>
      <c r="DD18" s="670" t="s">
        <v>129</v>
      </c>
      <c r="DE18" s="665"/>
      <c r="DF18" s="665"/>
      <c r="DG18" s="665"/>
      <c r="DH18" s="665"/>
      <c r="DI18" s="665"/>
      <c r="DJ18" s="665"/>
      <c r="DK18" s="665"/>
      <c r="DL18" s="665"/>
      <c r="DM18" s="665"/>
      <c r="DN18" s="665"/>
      <c r="DO18" s="665"/>
      <c r="DP18" s="666"/>
      <c r="DQ18" s="670" t="s">
        <v>129</v>
      </c>
      <c r="DR18" s="665"/>
      <c r="DS18" s="665"/>
      <c r="DT18" s="665"/>
      <c r="DU18" s="665"/>
      <c r="DV18" s="665"/>
      <c r="DW18" s="665"/>
      <c r="DX18" s="665"/>
      <c r="DY18" s="665"/>
      <c r="DZ18" s="665"/>
      <c r="EA18" s="665"/>
      <c r="EB18" s="665"/>
      <c r="EC18" s="708"/>
    </row>
    <row r="19" spans="2:133" ht="11.25" customHeight="1" x14ac:dyDescent="0.15">
      <c r="B19" s="661" t="s">
        <v>270</v>
      </c>
      <c r="C19" s="662"/>
      <c r="D19" s="662"/>
      <c r="E19" s="662"/>
      <c r="F19" s="662"/>
      <c r="G19" s="662"/>
      <c r="H19" s="662"/>
      <c r="I19" s="662"/>
      <c r="J19" s="662"/>
      <c r="K19" s="662"/>
      <c r="L19" s="662"/>
      <c r="M19" s="662"/>
      <c r="N19" s="662"/>
      <c r="O19" s="662"/>
      <c r="P19" s="662"/>
      <c r="Q19" s="663"/>
      <c r="R19" s="664">
        <v>7706</v>
      </c>
      <c r="S19" s="665"/>
      <c r="T19" s="665"/>
      <c r="U19" s="665"/>
      <c r="V19" s="665"/>
      <c r="W19" s="665"/>
      <c r="X19" s="665"/>
      <c r="Y19" s="666"/>
      <c r="Z19" s="691">
        <v>0.1</v>
      </c>
      <c r="AA19" s="691"/>
      <c r="AB19" s="691"/>
      <c r="AC19" s="691"/>
      <c r="AD19" s="692">
        <v>7706</v>
      </c>
      <c r="AE19" s="692"/>
      <c r="AF19" s="692"/>
      <c r="AG19" s="692"/>
      <c r="AH19" s="692"/>
      <c r="AI19" s="692"/>
      <c r="AJ19" s="692"/>
      <c r="AK19" s="692"/>
      <c r="AL19" s="667">
        <v>0.1</v>
      </c>
      <c r="AM19" s="668"/>
      <c r="AN19" s="668"/>
      <c r="AO19" s="693"/>
      <c r="AP19" s="661" t="s">
        <v>271</v>
      </c>
      <c r="AQ19" s="662"/>
      <c r="AR19" s="662"/>
      <c r="AS19" s="662"/>
      <c r="AT19" s="662"/>
      <c r="AU19" s="662"/>
      <c r="AV19" s="662"/>
      <c r="AW19" s="662"/>
      <c r="AX19" s="662"/>
      <c r="AY19" s="662"/>
      <c r="AZ19" s="662"/>
      <c r="BA19" s="662"/>
      <c r="BB19" s="662"/>
      <c r="BC19" s="662"/>
      <c r="BD19" s="662"/>
      <c r="BE19" s="662"/>
      <c r="BF19" s="663"/>
      <c r="BG19" s="664" t="s">
        <v>129</v>
      </c>
      <c r="BH19" s="665"/>
      <c r="BI19" s="665"/>
      <c r="BJ19" s="665"/>
      <c r="BK19" s="665"/>
      <c r="BL19" s="665"/>
      <c r="BM19" s="665"/>
      <c r="BN19" s="666"/>
      <c r="BO19" s="691" t="s">
        <v>129</v>
      </c>
      <c r="BP19" s="691"/>
      <c r="BQ19" s="691"/>
      <c r="BR19" s="691"/>
      <c r="BS19" s="692" t="s">
        <v>129</v>
      </c>
      <c r="BT19" s="692"/>
      <c r="BU19" s="692"/>
      <c r="BV19" s="692"/>
      <c r="BW19" s="692"/>
      <c r="BX19" s="692"/>
      <c r="BY19" s="692"/>
      <c r="BZ19" s="692"/>
      <c r="CA19" s="692"/>
      <c r="CB19" s="750"/>
      <c r="CD19" s="698" t="s">
        <v>272</v>
      </c>
      <c r="CE19" s="699"/>
      <c r="CF19" s="699"/>
      <c r="CG19" s="699"/>
      <c r="CH19" s="699"/>
      <c r="CI19" s="699"/>
      <c r="CJ19" s="699"/>
      <c r="CK19" s="699"/>
      <c r="CL19" s="699"/>
      <c r="CM19" s="699"/>
      <c r="CN19" s="699"/>
      <c r="CO19" s="699"/>
      <c r="CP19" s="699"/>
      <c r="CQ19" s="700"/>
      <c r="CR19" s="664" t="s">
        <v>129</v>
      </c>
      <c r="CS19" s="665"/>
      <c r="CT19" s="665"/>
      <c r="CU19" s="665"/>
      <c r="CV19" s="665"/>
      <c r="CW19" s="665"/>
      <c r="CX19" s="665"/>
      <c r="CY19" s="666"/>
      <c r="CZ19" s="691" t="s">
        <v>129</v>
      </c>
      <c r="DA19" s="691"/>
      <c r="DB19" s="691"/>
      <c r="DC19" s="691"/>
      <c r="DD19" s="670" t="s">
        <v>129</v>
      </c>
      <c r="DE19" s="665"/>
      <c r="DF19" s="665"/>
      <c r="DG19" s="665"/>
      <c r="DH19" s="665"/>
      <c r="DI19" s="665"/>
      <c r="DJ19" s="665"/>
      <c r="DK19" s="665"/>
      <c r="DL19" s="665"/>
      <c r="DM19" s="665"/>
      <c r="DN19" s="665"/>
      <c r="DO19" s="665"/>
      <c r="DP19" s="666"/>
      <c r="DQ19" s="670" t="s">
        <v>129</v>
      </c>
      <c r="DR19" s="665"/>
      <c r="DS19" s="665"/>
      <c r="DT19" s="665"/>
      <c r="DU19" s="665"/>
      <c r="DV19" s="665"/>
      <c r="DW19" s="665"/>
      <c r="DX19" s="665"/>
      <c r="DY19" s="665"/>
      <c r="DZ19" s="665"/>
      <c r="EA19" s="665"/>
      <c r="EB19" s="665"/>
      <c r="EC19" s="708"/>
    </row>
    <row r="20" spans="2:133" ht="11.25" customHeight="1" x14ac:dyDescent="0.15">
      <c r="B20" s="661" t="s">
        <v>273</v>
      </c>
      <c r="C20" s="662"/>
      <c r="D20" s="662"/>
      <c r="E20" s="662"/>
      <c r="F20" s="662"/>
      <c r="G20" s="662"/>
      <c r="H20" s="662"/>
      <c r="I20" s="662"/>
      <c r="J20" s="662"/>
      <c r="K20" s="662"/>
      <c r="L20" s="662"/>
      <c r="M20" s="662"/>
      <c r="N20" s="662"/>
      <c r="O20" s="662"/>
      <c r="P20" s="662"/>
      <c r="Q20" s="663"/>
      <c r="R20" s="664">
        <v>2869</v>
      </c>
      <c r="S20" s="665"/>
      <c r="T20" s="665"/>
      <c r="U20" s="665"/>
      <c r="V20" s="665"/>
      <c r="W20" s="665"/>
      <c r="X20" s="665"/>
      <c r="Y20" s="666"/>
      <c r="Z20" s="691">
        <v>0</v>
      </c>
      <c r="AA20" s="691"/>
      <c r="AB20" s="691"/>
      <c r="AC20" s="691"/>
      <c r="AD20" s="692">
        <v>2869</v>
      </c>
      <c r="AE20" s="692"/>
      <c r="AF20" s="692"/>
      <c r="AG20" s="692"/>
      <c r="AH20" s="692"/>
      <c r="AI20" s="692"/>
      <c r="AJ20" s="692"/>
      <c r="AK20" s="692"/>
      <c r="AL20" s="667">
        <v>0</v>
      </c>
      <c r="AM20" s="668"/>
      <c r="AN20" s="668"/>
      <c r="AO20" s="693"/>
      <c r="AP20" s="661" t="s">
        <v>274</v>
      </c>
      <c r="AQ20" s="662"/>
      <c r="AR20" s="662"/>
      <c r="AS20" s="662"/>
      <c r="AT20" s="662"/>
      <c r="AU20" s="662"/>
      <c r="AV20" s="662"/>
      <c r="AW20" s="662"/>
      <c r="AX20" s="662"/>
      <c r="AY20" s="662"/>
      <c r="AZ20" s="662"/>
      <c r="BA20" s="662"/>
      <c r="BB20" s="662"/>
      <c r="BC20" s="662"/>
      <c r="BD20" s="662"/>
      <c r="BE20" s="662"/>
      <c r="BF20" s="663"/>
      <c r="BG20" s="664" t="s">
        <v>129</v>
      </c>
      <c r="BH20" s="665"/>
      <c r="BI20" s="665"/>
      <c r="BJ20" s="665"/>
      <c r="BK20" s="665"/>
      <c r="BL20" s="665"/>
      <c r="BM20" s="665"/>
      <c r="BN20" s="666"/>
      <c r="BO20" s="691" t="s">
        <v>129</v>
      </c>
      <c r="BP20" s="691"/>
      <c r="BQ20" s="691"/>
      <c r="BR20" s="691"/>
      <c r="BS20" s="692" t="s">
        <v>129</v>
      </c>
      <c r="BT20" s="692"/>
      <c r="BU20" s="692"/>
      <c r="BV20" s="692"/>
      <c r="BW20" s="692"/>
      <c r="BX20" s="692"/>
      <c r="BY20" s="692"/>
      <c r="BZ20" s="692"/>
      <c r="CA20" s="692"/>
      <c r="CB20" s="750"/>
      <c r="CD20" s="698" t="s">
        <v>275</v>
      </c>
      <c r="CE20" s="699"/>
      <c r="CF20" s="699"/>
      <c r="CG20" s="699"/>
      <c r="CH20" s="699"/>
      <c r="CI20" s="699"/>
      <c r="CJ20" s="699"/>
      <c r="CK20" s="699"/>
      <c r="CL20" s="699"/>
      <c r="CM20" s="699"/>
      <c r="CN20" s="699"/>
      <c r="CO20" s="699"/>
      <c r="CP20" s="699"/>
      <c r="CQ20" s="700"/>
      <c r="CR20" s="664">
        <v>11518009</v>
      </c>
      <c r="CS20" s="665"/>
      <c r="CT20" s="665"/>
      <c r="CU20" s="665"/>
      <c r="CV20" s="665"/>
      <c r="CW20" s="665"/>
      <c r="CX20" s="665"/>
      <c r="CY20" s="666"/>
      <c r="CZ20" s="691">
        <v>100</v>
      </c>
      <c r="DA20" s="691"/>
      <c r="DB20" s="691"/>
      <c r="DC20" s="691"/>
      <c r="DD20" s="670">
        <v>1057983</v>
      </c>
      <c r="DE20" s="665"/>
      <c r="DF20" s="665"/>
      <c r="DG20" s="665"/>
      <c r="DH20" s="665"/>
      <c r="DI20" s="665"/>
      <c r="DJ20" s="665"/>
      <c r="DK20" s="665"/>
      <c r="DL20" s="665"/>
      <c r="DM20" s="665"/>
      <c r="DN20" s="665"/>
      <c r="DO20" s="665"/>
      <c r="DP20" s="666"/>
      <c r="DQ20" s="670">
        <v>7962661</v>
      </c>
      <c r="DR20" s="665"/>
      <c r="DS20" s="665"/>
      <c r="DT20" s="665"/>
      <c r="DU20" s="665"/>
      <c r="DV20" s="665"/>
      <c r="DW20" s="665"/>
      <c r="DX20" s="665"/>
      <c r="DY20" s="665"/>
      <c r="DZ20" s="665"/>
      <c r="EA20" s="665"/>
      <c r="EB20" s="665"/>
      <c r="EC20" s="708"/>
    </row>
    <row r="21" spans="2:133" ht="11.25" customHeight="1" x14ac:dyDescent="0.15">
      <c r="B21" s="661" t="s">
        <v>276</v>
      </c>
      <c r="C21" s="662"/>
      <c r="D21" s="662"/>
      <c r="E21" s="662"/>
      <c r="F21" s="662"/>
      <c r="G21" s="662"/>
      <c r="H21" s="662"/>
      <c r="I21" s="662"/>
      <c r="J21" s="662"/>
      <c r="K21" s="662"/>
      <c r="L21" s="662"/>
      <c r="M21" s="662"/>
      <c r="N21" s="662"/>
      <c r="O21" s="662"/>
      <c r="P21" s="662"/>
      <c r="Q21" s="663"/>
      <c r="R21" s="664">
        <v>1513</v>
      </c>
      <c r="S21" s="665"/>
      <c r="T21" s="665"/>
      <c r="U21" s="665"/>
      <c r="V21" s="665"/>
      <c r="W21" s="665"/>
      <c r="X21" s="665"/>
      <c r="Y21" s="666"/>
      <c r="Z21" s="691">
        <v>0</v>
      </c>
      <c r="AA21" s="691"/>
      <c r="AB21" s="691"/>
      <c r="AC21" s="691"/>
      <c r="AD21" s="692">
        <v>1513</v>
      </c>
      <c r="AE21" s="692"/>
      <c r="AF21" s="692"/>
      <c r="AG21" s="692"/>
      <c r="AH21" s="692"/>
      <c r="AI21" s="692"/>
      <c r="AJ21" s="692"/>
      <c r="AK21" s="692"/>
      <c r="AL21" s="667">
        <v>0</v>
      </c>
      <c r="AM21" s="668"/>
      <c r="AN21" s="668"/>
      <c r="AO21" s="693"/>
      <c r="AP21" s="757" t="s">
        <v>277</v>
      </c>
      <c r="AQ21" s="764"/>
      <c r="AR21" s="764"/>
      <c r="AS21" s="764"/>
      <c r="AT21" s="764"/>
      <c r="AU21" s="764"/>
      <c r="AV21" s="764"/>
      <c r="AW21" s="764"/>
      <c r="AX21" s="764"/>
      <c r="AY21" s="764"/>
      <c r="AZ21" s="764"/>
      <c r="BA21" s="764"/>
      <c r="BB21" s="764"/>
      <c r="BC21" s="764"/>
      <c r="BD21" s="764"/>
      <c r="BE21" s="764"/>
      <c r="BF21" s="759"/>
      <c r="BG21" s="664" t="s">
        <v>129</v>
      </c>
      <c r="BH21" s="665"/>
      <c r="BI21" s="665"/>
      <c r="BJ21" s="665"/>
      <c r="BK21" s="665"/>
      <c r="BL21" s="665"/>
      <c r="BM21" s="665"/>
      <c r="BN21" s="666"/>
      <c r="BO21" s="691" t="s">
        <v>129</v>
      </c>
      <c r="BP21" s="691"/>
      <c r="BQ21" s="691"/>
      <c r="BR21" s="691"/>
      <c r="BS21" s="692" t="s">
        <v>129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278</v>
      </c>
      <c r="C22" s="728"/>
      <c r="D22" s="728"/>
      <c r="E22" s="728"/>
      <c r="F22" s="728"/>
      <c r="G22" s="728"/>
      <c r="H22" s="728"/>
      <c r="I22" s="728"/>
      <c r="J22" s="728"/>
      <c r="K22" s="728"/>
      <c r="L22" s="728"/>
      <c r="M22" s="728"/>
      <c r="N22" s="728"/>
      <c r="O22" s="728"/>
      <c r="P22" s="728"/>
      <c r="Q22" s="729"/>
      <c r="R22" s="664">
        <v>12299</v>
      </c>
      <c r="S22" s="665"/>
      <c r="T22" s="665"/>
      <c r="U22" s="665"/>
      <c r="V22" s="665"/>
      <c r="W22" s="665"/>
      <c r="X22" s="665"/>
      <c r="Y22" s="666"/>
      <c r="Z22" s="691">
        <v>0.1</v>
      </c>
      <c r="AA22" s="691"/>
      <c r="AB22" s="691"/>
      <c r="AC22" s="691"/>
      <c r="AD22" s="692">
        <v>12299</v>
      </c>
      <c r="AE22" s="692"/>
      <c r="AF22" s="692"/>
      <c r="AG22" s="692"/>
      <c r="AH22" s="692"/>
      <c r="AI22" s="692"/>
      <c r="AJ22" s="692"/>
      <c r="AK22" s="692"/>
      <c r="AL22" s="667">
        <v>0.20000000298023224</v>
      </c>
      <c r="AM22" s="668"/>
      <c r="AN22" s="668"/>
      <c r="AO22" s="693"/>
      <c r="AP22" s="757" t="s">
        <v>279</v>
      </c>
      <c r="AQ22" s="764"/>
      <c r="AR22" s="764"/>
      <c r="AS22" s="764"/>
      <c r="AT22" s="764"/>
      <c r="AU22" s="764"/>
      <c r="AV22" s="764"/>
      <c r="AW22" s="764"/>
      <c r="AX22" s="764"/>
      <c r="AY22" s="764"/>
      <c r="AZ22" s="764"/>
      <c r="BA22" s="764"/>
      <c r="BB22" s="764"/>
      <c r="BC22" s="764"/>
      <c r="BD22" s="764"/>
      <c r="BE22" s="764"/>
      <c r="BF22" s="759"/>
      <c r="BG22" s="664" t="s">
        <v>129</v>
      </c>
      <c r="BH22" s="665"/>
      <c r="BI22" s="665"/>
      <c r="BJ22" s="665"/>
      <c r="BK22" s="665"/>
      <c r="BL22" s="665"/>
      <c r="BM22" s="665"/>
      <c r="BN22" s="666"/>
      <c r="BO22" s="691" t="s">
        <v>129</v>
      </c>
      <c r="BP22" s="691"/>
      <c r="BQ22" s="691"/>
      <c r="BR22" s="691"/>
      <c r="BS22" s="692" t="s">
        <v>129</v>
      </c>
      <c r="BT22" s="692"/>
      <c r="BU22" s="692"/>
      <c r="BV22" s="692"/>
      <c r="BW22" s="692"/>
      <c r="BX22" s="692"/>
      <c r="BY22" s="692"/>
      <c r="BZ22" s="692"/>
      <c r="CA22" s="692"/>
      <c r="CB22" s="750"/>
      <c r="CD22" s="766" t="s">
        <v>280</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281</v>
      </c>
      <c r="C23" s="662"/>
      <c r="D23" s="662"/>
      <c r="E23" s="662"/>
      <c r="F23" s="662"/>
      <c r="G23" s="662"/>
      <c r="H23" s="662"/>
      <c r="I23" s="662"/>
      <c r="J23" s="662"/>
      <c r="K23" s="662"/>
      <c r="L23" s="662"/>
      <c r="M23" s="662"/>
      <c r="N23" s="662"/>
      <c r="O23" s="662"/>
      <c r="P23" s="662"/>
      <c r="Q23" s="663"/>
      <c r="R23" s="664">
        <v>5060786</v>
      </c>
      <c r="S23" s="665"/>
      <c r="T23" s="665"/>
      <c r="U23" s="665"/>
      <c r="V23" s="665"/>
      <c r="W23" s="665"/>
      <c r="X23" s="665"/>
      <c r="Y23" s="666"/>
      <c r="Z23" s="691">
        <v>42.1</v>
      </c>
      <c r="AA23" s="691"/>
      <c r="AB23" s="691"/>
      <c r="AC23" s="691"/>
      <c r="AD23" s="692">
        <v>4510371</v>
      </c>
      <c r="AE23" s="692"/>
      <c r="AF23" s="692"/>
      <c r="AG23" s="692"/>
      <c r="AH23" s="692"/>
      <c r="AI23" s="692"/>
      <c r="AJ23" s="692"/>
      <c r="AK23" s="692"/>
      <c r="AL23" s="667">
        <v>66.3</v>
      </c>
      <c r="AM23" s="668"/>
      <c r="AN23" s="668"/>
      <c r="AO23" s="693"/>
      <c r="AP23" s="757" t="s">
        <v>282</v>
      </c>
      <c r="AQ23" s="764"/>
      <c r="AR23" s="764"/>
      <c r="AS23" s="764"/>
      <c r="AT23" s="764"/>
      <c r="AU23" s="764"/>
      <c r="AV23" s="764"/>
      <c r="AW23" s="764"/>
      <c r="AX23" s="764"/>
      <c r="AY23" s="764"/>
      <c r="AZ23" s="764"/>
      <c r="BA23" s="764"/>
      <c r="BB23" s="764"/>
      <c r="BC23" s="764"/>
      <c r="BD23" s="764"/>
      <c r="BE23" s="764"/>
      <c r="BF23" s="759"/>
      <c r="BG23" s="664" t="s">
        <v>129</v>
      </c>
      <c r="BH23" s="665"/>
      <c r="BI23" s="665"/>
      <c r="BJ23" s="665"/>
      <c r="BK23" s="665"/>
      <c r="BL23" s="665"/>
      <c r="BM23" s="665"/>
      <c r="BN23" s="666"/>
      <c r="BO23" s="691" t="s">
        <v>129</v>
      </c>
      <c r="BP23" s="691"/>
      <c r="BQ23" s="691"/>
      <c r="BR23" s="691"/>
      <c r="BS23" s="692" t="s">
        <v>129</v>
      </c>
      <c r="BT23" s="692"/>
      <c r="BU23" s="692"/>
      <c r="BV23" s="692"/>
      <c r="BW23" s="692"/>
      <c r="BX23" s="692"/>
      <c r="BY23" s="692"/>
      <c r="BZ23" s="692"/>
      <c r="CA23" s="692"/>
      <c r="CB23" s="750"/>
      <c r="CD23" s="766" t="s">
        <v>222</v>
      </c>
      <c r="CE23" s="767"/>
      <c r="CF23" s="767"/>
      <c r="CG23" s="767"/>
      <c r="CH23" s="767"/>
      <c r="CI23" s="767"/>
      <c r="CJ23" s="767"/>
      <c r="CK23" s="767"/>
      <c r="CL23" s="767"/>
      <c r="CM23" s="767"/>
      <c r="CN23" s="767"/>
      <c r="CO23" s="767"/>
      <c r="CP23" s="767"/>
      <c r="CQ23" s="768"/>
      <c r="CR23" s="766" t="s">
        <v>283</v>
      </c>
      <c r="CS23" s="767"/>
      <c r="CT23" s="767"/>
      <c r="CU23" s="767"/>
      <c r="CV23" s="767"/>
      <c r="CW23" s="767"/>
      <c r="CX23" s="767"/>
      <c r="CY23" s="768"/>
      <c r="CZ23" s="766" t="s">
        <v>284</v>
      </c>
      <c r="DA23" s="767"/>
      <c r="DB23" s="767"/>
      <c r="DC23" s="768"/>
      <c r="DD23" s="766" t="s">
        <v>285</v>
      </c>
      <c r="DE23" s="767"/>
      <c r="DF23" s="767"/>
      <c r="DG23" s="767"/>
      <c r="DH23" s="767"/>
      <c r="DI23" s="767"/>
      <c r="DJ23" s="767"/>
      <c r="DK23" s="768"/>
      <c r="DL23" s="775" t="s">
        <v>286</v>
      </c>
      <c r="DM23" s="776"/>
      <c r="DN23" s="776"/>
      <c r="DO23" s="776"/>
      <c r="DP23" s="776"/>
      <c r="DQ23" s="776"/>
      <c r="DR23" s="776"/>
      <c r="DS23" s="776"/>
      <c r="DT23" s="776"/>
      <c r="DU23" s="776"/>
      <c r="DV23" s="777"/>
      <c r="DW23" s="766" t="s">
        <v>287</v>
      </c>
      <c r="DX23" s="767"/>
      <c r="DY23" s="767"/>
      <c r="DZ23" s="767"/>
      <c r="EA23" s="767"/>
      <c r="EB23" s="767"/>
      <c r="EC23" s="768"/>
    </row>
    <row r="24" spans="2:133" ht="11.25" customHeight="1" x14ac:dyDescent="0.15">
      <c r="B24" s="661" t="s">
        <v>288</v>
      </c>
      <c r="C24" s="662"/>
      <c r="D24" s="662"/>
      <c r="E24" s="662"/>
      <c r="F24" s="662"/>
      <c r="G24" s="662"/>
      <c r="H24" s="662"/>
      <c r="I24" s="662"/>
      <c r="J24" s="662"/>
      <c r="K24" s="662"/>
      <c r="L24" s="662"/>
      <c r="M24" s="662"/>
      <c r="N24" s="662"/>
      <c r="O24" s="662"/>
      <c r="P24" s="662"/>
      <c r="Q24" s="663"/>
      <c r="R24" s="664">
        <v>4510371</v>
      </c>
      <c r="S24" s="665"/>
      <c r="T24" s="665"/>
      <c r="U24" s="665"/>
      <c r="V24" s="665"/>
      <c r="W24" s="665"/>
      <c r="X24" s="665"/>
      <c r="Y24" s="666"/>
      <c r="Z24" s="691">
        <v>37.5</v>
      </c>
      <c r="AA24" s="691"/>
      <c r="AB24" s="691"/>
      <c r="AC24" s="691"/>
      <c r="AD24" s="692">
        <v>4510371</v>
      </c>
      <c r="AE24" s="692"/>
      <c r="AF24" s="692"/>
      <c r="AG24" s="692"/>
      <c r="AH24" s="692"/>
      <c r="AI24" s="692"/>
      <c r="AJ24" s="692"/>
      <c r="AK24" s="692"/>
      <c r="AL24" s="667">
        <v>66.3</v>
      </c>
      <c r="AM24" s="668"/>
      <c r="AN24" s="668"/>
      <c r="AO24" s="693"/>
      <c r="AP24" s="757" t="s">
        <v>289</v>
      </c>
      <c r="AQ24" s="764"/>
      <c r="AR24" s="764"/>
      <c r="AS24" s="764"/>
      <c r="AT24" s="764"/>
      <c r="AU24" s="764"/>
      <c r="AV24" s="764"/>
      <c r="AW24" s="764"/>
      <c r="AX24" s="764"/>
      <c r="AY24" s="764"/>
      <c r="AZ24" s="764"/>
      <c r="BA24" s="764"/>
      <c r="BB24" s="764"/>
      <c r="BC24" s="764"/>
      <c r="BD24" s="764"/>
      <c r="BE24" s="764"/>
      <c r="BF24" s="759"/>
      <c r="BG24" s="664" t="s">
        <v>129</v>
      </c>
      <c r="BH24" s="665"/>
      <c r="BI24" s="665"/>
      <c r="BJ24" s="665"/>
      <c r="BK24" s="665"/>
      <c r="BL24" s="665"/>
      <c r="BM24" s="665"/>
      <c r="BN24" s="666"/>
      <c r="BO24" s="691" t="s">
        <v>129</v>
      </c>
      <c r="BP24" s="691"/>
      <c r="BQ24" s="691"/>
      <c r="BR24" s="691"/>
      <c r="BS24" s="692" t="s">
        <v>129</v>
      </c>
      <c r="BT24" s="692"/>
      <c r="BU24" s="692"/>
      <c r="BV24" s="692"/>
      <c r="BW24" s="692"/>
      <c r="BX24" s="692"/>
      <c r="BY24" s="692"/>
      <c r="BZ24" s="692"/>
      <c r="CA24" s="692"/>
      <c r="CB24" s="750"/>
      <c r="CD24" s="720" t="s">
        <v>290</v>
      </c>
      <c r="CE24" s="721"/>
      <c r="CF24" s="721"/>
      <c r="CG24" s="721"/>
      <c r="CH24" s="721"/>
      <c r="CI24" s="721"/>
      <c r="CJ24" s="721"/>
      <c r="CK24" s="721"/>
      <c r="CL24" s="721"/>
      <c r="CM24" s="721"/>
      <c r="CN24" s="721"/>
      <c r="CO24" s="721"/>
      <c r="CP24" s="721"/>
      <c r="CQ24" s="722"/>
      <c r="CR24" s="717">
        <v>4832658</v>
      </c>
      <c r="CS24" s="718"/>
      <c r="CT24" s="718"/>
      <c r="CU24" s="718"/>
      <c r="CV24" s="718"/>
      <c r="CW24" s="718"/>
      <c r="CX24" s="718"/>
      <c r="CY24" s="761"/>
      <c r="CZ24" s="762">
        <v>42</v>
      </c>
      <c r="DA24" s="737"/>
      <c r="DB24" s="737"/>
      <c r="DC24" s="765"/>
      <c r="DD24" s="760">
        <v>3168607</v>
      </c>
      <c r="DE24" s="718"/>
      <c r="DF24" s="718"/>
      <c r="DG24" s="718"/>
      <c r="DH24" s="718"/>
      <c r="DI24" s="718"/>
      <c r="DJ24" s="718"/>
      <c r="DK24" s="761"/>
      <c r="DL24" s="760">
        <v>2760697</v>
      </c>
      <c r="DM24" s="718"/>
      <c r="DN24" s="718"/>
      <c r="DO24" s="718"/>
      <c r="DP24" s="718"/>
      <c r="DQ24" s="718"/>
      <c r="DR24" s="718"/>
      <c r="DS24" s="718"/>
      <c r="DT24" s="718"/>
      <c r="DU24" s="718"/>
      <c r="DV24" s="761"/>
      <c r="DW24" s="762">
        <v>39.1</v>
      </c>
      <c r="DX24" s="737"/>
      <c r="DY24" s="737"/>
      <c r="DZ24" s="737"/>
      <c r="EA24" s="737"/>
      <c r="EB24" s="737"/>
      <c r="EC24" s="763"/>
    </row>
    <row r="25" spans="2:133" ht="11.25" customHeight="1" x14ac:dyDescent="0.15">
      <c r="B25" s="661" t="s">
        <v>291</v>
      </c>
      <c r="C25" s="662"/>
      <c r="D25" s="662"/>
      <c r="E25" s="662"/>
      <c r="F25" s="662"/>
      <c r="G25" s="662"/>
      <c r="H25" s="662"/>
      <c r="I25" s="662"/>
      <c r="J25" s="662"/>
      <c r="K25" s="662"/>
      <c r="L25" s="662"/>
      <c r="M25" s="662"/>
      <c r="N25" s="662"/>
      <c r="O25" s="662"/>
      <c r="P25" s="662"/>
      <c r="Q25" s="663"/>
      <c r="R25" s="664">
        <v>550375</v>
      </c>
      <c r="S25" s="665"/>
      <c r="T25" s="665"/>
      <c r="U25" s="665"/>
      <c r="V25" s="665"/>
      <c r="W25" s="665"/>
      <c r="X25" s="665"/>
      <c r="Y25" s="666"/>
      <c r="Z25" s="691">
        <v>4.5999999999999996</v>
      </c>
      <c r="AA25" s="691"/>
      <c r="AB25" s="691"/>
      <c r="AC25" s="691"/>
      <c r="AD25" s="692" t="s">
        <v>129</v>
      </c>
      <c r="AE25" s="692"/>
      <c r="AF25" s="692"/>
      <c r="AG25" s="692"/>
      <c r="AH25" s="692"/>
      <c r="AI25" s="692"/>
      <c r="AJ25" s="692"/>
      <c r="AK25" s="692"/>
      <c r="AL25" s="667" t="s">
        <v>129</v>
      </c>
      <c r="AM25" s="668"/>
      <c r="AN25" s="668"/>
      <c r="AO25" s="693"/>
      <c r="AP25" s="757" t="s">
        <v>292</v>
      </c>
      <c r="AQ25" s="764"/>
      <c r="AR25" s="764"/>
      <c r="AS25" s="764"/>
      <c r="AT25" s="764"/>
      <c r="AU25" s="764"/>
      <c r="AV25" s="764"/>
      <c r="AW25" s="764"/>
      <c r="AX25" s="764"/>
      <c r="AY25" s="764"/>
      <c r="AZ25" s="764"/>
      <c r="BA25" s="764"/>
      <c r="BB25" s="764"/>
      <c r="BC25" s="764"/>
      <c r="BD25" s="764"/>
      <c r="BE25" s="764"/>
      <c r="BF25" s="759"/>
      <c r="BG25" s="664" t="s">
        <v>129</v>
      </c>
      <c r="BH25" s="665"/>
      <c r="BI25" s="665"/>
      <c r="BJ25" s="665"/>
      <c r="BK25" s="665"/>
      <c r="BL25" s="665"/>
      <c r="BM25" s="665"/>
      <c r="BN25" s="666"/>
      <c r="BO25" s="691" t="s">
        <v>129</v>
      </c>
      <c r="BP25" s="691"/>
      <c r="BQ25" s="691"/>
      <c r="BR25" s="691"/>
      <c r="BS25" s="692" t="s">
        <v>129</v>
      </c>
      <c r="BT25" s="692"/>
      <c r="BU25" s="692"/>
      <c r="BV25" s="692"/>
      <c r="BW25" s="692"/>
      <c r="BX25" s="692"/>
      <c r="BY25" s="692"/>
      <c r="BZ25" s="692"/>
      <c r="CA25" s="692"/>
      <c r="CB25" s="750"/>
      <c r="CD25" s="698" t="s">
        <v>293</v>
      </c>
      <c r="CE25" s="699"/>
      <c r="CF25" s="699"/>
      <c r="CG25" s="699"/>
      <c r="CH25" s="699"/>
      <c r="CI25" s="699"/>
      <c r="CJ25" s="699"/>
      <c r="CK25" s="699"/>
      <c r="CL25" s="699"/>
      <c r="CM25" s="699"/>
      <c r="CN25" s="699"/>
      <c r="CO25" s="699"/>
      <c r="CP25" s="699"/>
      <c r="CQ25" s="700"/>
      <c r="CR25" s="664">
        <v>1525110</v>
      </c>
      <c r="CS25" s="675"/>
      <c r="CT25" s="675"/>
      <c r="CU25" s="675"/>
      <c r="CV25" s="675"/>
      <c r="CW25" s="675"/>
      <c r="CX25" s="675"/>
      <c r="CY25" s="676"/>
      <c r="CZ25" s="667">
        <v>13.2</v>
      </c>
      <c r="DA25" s="677"/>
      <c r="DB25" s="677"/>
      <c r="DC25" s="678"/>
      <c r="DD25" s="670">
        <v>1464990</v>
      </c>
      <c r="DE25" s="675"/>
      <c r="DF25" s="675"/>
      <c r="DG25" s="675"/>
      <c r="DH25" s="675"/>
      <c r="DI25" s="675"/>
      <c r="DJ25" s="675"/>
      <c r="DK25" s="676"/>
      <c r="DL25" s="670">
        <v>1382704</v>
      </c>
      <c r="DM25" s="675"/>
      <c r="DN25" s="675"/>
      <c r="DO25" s="675"/>
      <c r="DP25" s="675"/>
      <c r="DQ25" s="675"/>
      <c r="DR25" s="675"/>
      <c r="DS25" s="675"/>
      <c r="DT25" s="675"/>
      <c r="DU25" s="675"/>
      <c r="DV25" s="676"/>
      <c r="DW25" s="667">
        <v>19.600000000000001</v>
      </c>
      <c r="DX25" s="677"/>
      <c r="DY25" s="677"/>
      <c r="DZ25" s="677"/>
      <c r="EA25" s="677"/>
      <c r="EB25" s="677"/>
      <c r="EC25" s="709"/>
    </row>
    <row r="26" spans="2:133" ht="11.25" customHeight="1" x14ac:dyDescent="0.15">
      <c r="B26" s="661" t="s">
        <v>294</v>
      </c>
      <c r="C26" s="662"/>
      <c r="D26" s="662"/>
      <c r="E26" s="662"/>
      <c r="F26" s="662"/>
      <c r="G26" s="662"/>
      <c r="H26" s="662"/>
      <c r="I26" s="662"/>
      <c r="J26" s="662"/>
      <c r="K26" s="662"/>
      <c r="L26" s="662"/>
      <c r="M26" s="662"/>
      <c r="N26" s="662"/>
      <c r="O26" s="662"/>
      <c r="P26" s="662"/>
      <c r="Q26" s="663"/>
      <c r="R26" s="664">
        <v>40</v>
      </c>
      <c r="S26" s="665"/>
      <c r="T26" s="665"/>
      <c r="U26" s="665"/>
      <c r="V26" s="665"/>
      <c r="W26" s="665"/>
      <c r="X26" s="665"/>
      <c r="Y26" s="666"/>
      <c r="Z26" s="691">
        <v>0</v>
      </c>
      <c r="AA26" s="691"/>
      <c r="AB26" s="691"/>
      <c r="AC26" s="691"/>
      <c r="AD26" s="692" t="s">
        <v>129</v>
      </c>
      <c r="AE26" s="692"/>
      <c r="AF26" s="692"/>
      <c r="AG26" s="692"/>
      <c r="AH26" s="692"/>
      <c r="AI26" s="692"/>
      <c r="AJ26" s="692"/>
      <c r="AK26" s="692"/>
      <c r="AL26" s="667" t="s">
        <v>129</v>
      </c>
      <c r="AM26" s="668"/>
      <c r="AN26" s="668"/>
      <c r="AO26" s="693"/>
      <c r="AP26" s="757" t="s">
        <v>295</v>
      </c>
      <c r="AQ26" s="758"/>
      <c r="AR26" s="758"/>
      <c r="AS26" s="758"/>
      <c r="AT26" s="758"/>
      <c r="AU26" s="758"/>
      <c r="AV26" s="758"/>
      <c r="AW26" s="758"/>
      <c r="AX26" s="758"/>
      <c r="AY26" s="758"/>
      <c r="AZ26" s="758"/>
      <c r="BA26" s="758"/>
      <c r="BB26" s="758"/>
      <c r="BC26" s="758"/>
      <c r="BD26" s="758"/>
      <c r="BE26" s="758"/>
      <c r="BF26" s="759"/>
      <c r="BG26" s="664" t="s">
        <v>129</v>
      </c>
      <c r="BH26" s="665"/>
      <c r="BI26" s="665"/>
      <c r="BJ26" s="665"/>
      <c r="BK26" s="665"/>
      <c r="BL26" s="665"/>
      <c r="BM26" s="665"/>
      <c r="BN26" s="666"/>
      <c r="BO26" s="691" t="s">
        <v>129</v>
      </c>
      <c r="BP26" s="691"/>
      <c r="BQ26" s="691"/>
      <c r="BR26" s="691"/>
      <c r="BS26" s="692" t="s">
        <v>129</v>
      </c>
      <c r="BT26" s="692"/>
      <c r="BU26" s="692"/>
      <c r="BV26" s="692"/>
      <c r="BW26" s="692"/>
      <c r="BX26" s="692"/>
      <c r="BY26" s="692"/>
      <c r="BZ26" s="692"/>
      <c r="CA26" s="692"/>
      <c r="CB26" s="750"/>
      <c r="CD26" s="698" t="s">
        <v>296</v>
      </c>
      <c r="CE26" s="699"/>
      <c r="CF26" s="699"/>
      <c r="CG26" s="699"/>
      <c r="CH26" s="699"/>
      <c r="CI26" s="699"/>
      <c r="CJ26" s="699"/>
      <c r="CK26" s="699"/>
      <c r="CL26" s="699"/>
      <c r="CM26" s="699"/>
      <c r="CN26" s="699"/>
      <c r="CO26" s="699"/>
      <c r="CP26" s="699"/>
      <c r="CQ26" s="700"/>
      <c r="CR26" s="664">
        <v>1011253</v>
      </c>
      <c r="CS26" s="665"/>
      <c r="CT26" s="665"/>
      <c r="CU26" s="665"/>
      <c r="CV26" s="665"/>
      <c r="CW26" s="665"/>
      <c r="CX26" s="665"/>
      <c r="CY26" s="666"/>
      <c r="CZ26" s="667">
        <v>8.8000000000000007</v>
      </c>
      <c r="DA26" s="677"/>
      <c r="DB26" s="677"/>
      <c r="DC26" s="678"/>
      <c r="DD26" s="670">
        <v>951133</v>
      </c>
      <c r="DE26" s="665"/>
      <c r="DF26" s="665"/>
      <c r="DG26" s="665"/>
      <c r="DH26" s="665"/>
      <c r="DI26" s="665"/>
      <c r="DJ26" s="665"/>
      <c r="DK26" s="666"/>
      <c r="DL26" s="670" t="s">
        <v>129</v>
      </c>
      <c r="DM26" s="665"/>
      <c r="DN26" s="665"/>
      <c r="DO26" s="665"/>
      <c r="DP26" s="665"/>
      <c r="DQ26" s="665"/>
      <c r="DR26" s="665"/>
      <c r="DS26" s="665"/>
      <c r="DT26" s="665"/>
      <c r="DU26" s="665"/>
      <c r="DV26" s="666"/>
      <c r="DW26" s="667" t="s">
        <v>129</v>
      </c>
      <c r="DX26" s="677"/>
      <c r="DY26" s="677"/>
      <c r="DZ26" s="677"/>
      <c r="EA26" s="677"/>
      <c r="EB26" s="677"/>
      <c r="EC26" s="709"/>
    </row>
    <row r="27" spans="2:133" ht="11.25" customHeight="1" x14ac:dyDescent="0.15">
      <c r="B27" s="661" t="s">
        <v>297</v>
      </c>
      <c r="C27" s="662"/>
      <c r="D27" s="662"/>
      <c r="E27" s="662"/>
      <c r="F27" s="662"/>
      <c r="G27" s="662"/>
      <c r="H27" s="662"/>
      <c r="I27" s="662"/>
      <c r="J27" s="662"/>
      <c r="K27" s="662"/>
      <c r="L27" s="662"/>
      <c r="M27" s="662"/>
      <c r="N27" s="662"/>
      <c r="O27" s="662"/>
      <c r="P27" s="662"/>
      <c r="Q27" s="663"/>
      <c r="R27" s="664">
        <v>7327257</v>
      </c>
      <c r="S27" s="665"/>
      <c r="T27" s="665"/>
      <c r="U27" s="665"/>
      <c r="V27" s="665"/>
      <c r="W27" s="665"/>
      <c r="X27" s="665"/>
      <c r="Y27" s="666"/>
      <c r="Z27" s="691">
        <v>60.9</v>
      </c>
      <c r="AA27" s="691"/>
      <c r="AB27" s="691"/>
      <c r="AC27" s="691"/>
      <c r="AD27" s="692">
        <v>6776842</v>
      </c>
      <c r="AE27" s="692"/>
      <c r="AF27" s="692"/>
      <c r="AG27" s="692"/>
      <c r="AH27" s="692"/>
      <c r="AI27" s="692"/>
      <c r="AJ27" s="692"/>
      <c r="AK27" s="692"/>
      <c r="AL27" s="667">
        <v>99.599998474121094</v>
      </c>
      <c r="AM27" s="668"/>
      <c r="AN27" s="668"/>
      <c r="AO27" s="693"/>
      <c r="AP27" s="661" t="s">
        <v>298</v>
      </c>
      <c r="AQ27" s="662"/>
      <c r="AR27" s="662"/>
      <c r="AS27" s="662"/>
      <c r="AT27" s="662"/>
      <c r="AU27" s="662"/>
      <c r="AV27" s="662"/>
      <c r="AW27" s="662"/>
      <c r="AX27" s="662"/>
      <c r="AY27" s="662"/>
      <c r="AZ27" s="662"/>
      <c r="BA27" s="662"/>
      <c r="BB27" s="662"/>
      <c r="BC27" s="662"/>
      <c r="BD27" s="662"/>
      <c r="BE27" s="662"/>
      <c r="BF27" s="663"/>
      <c r="BG27" s="664">
        <v>1675945</v>
      </c>
      <c r="BH27" s="665"/>
      <c r="BI27" s="665"/>
      <c r="BJ27" s="665"/>
      <c r="BK27" s="665"/>
      <c r="BL27" s="665"/>
      <c r="BM27" s="665"/>
      <c r="BN27" s="666"/>
      <c r="BO27" s="691">
        <v>100</v>
      </c>
      <c r="BP27" s="691"/>
      <c r="BQ27" s="691"/>
      <c r="BR27" s="691"/>
      <c r="BS27" s="692" t="s">
        <v>129</v>
      </c>
      <c r="BT27" s="692"/>
      <c r="BU27" s="692"/>
      <c r="BV27" s="692"/>
      <c r="BW27" s="692"/>
      <c r="BX27" s="692"/>
      <c r="BY27" s="692"/>
      <c r="BZ27" s="692"/>
      <c r="CA27" s="692"/>
      <c r="CB27" s="750"/>
      <c r="CD27" s="698" t="s">
        <v>299</v>
      </c>
      <c r="CE27" s="699"/>
      <c r="CF27" s="699"/>
      <c r="CG27" s="699"/>
      <c r="CH27" s="699"/>
      <c r="CI27" s="699"/>
      <c r="CJ27" s="699"/>
      <c r="CK27" s="699"/>
      <c r="CL27" s="699"/>
      <c r="CM27" s="699"/>
      <c r="CN27" s="699"/>
      <c r="CO27" s="699"/>
      <c r="CP27" s="699"/>
      <c r="CQ27" s="700"/>
      <c r="CR27" s="664">
        <v>2049177</v>
      </c>
      <c r="CS27" s="675"/>
      <c r="CT27" s="675"/>
      <c r="CU27" s="675"/>
      <c r="CV27" s="675"/>
      <c r="CW27" s="675"/>
      <c r="CX27" s="675"/>
      <c r="CY27" s="676"/>
      <c r="CZ27" s="667">
        <v>17.8</v>
      </c>
      <c r="DA27" s="677"/>
      <c r="DB27" s="677"/>
      <c r="DC27" s="678"/>
      <c r="DD27" s="670">
        <v>478190</v>
      </c>
      <c r="DE27" s="675"/>
      <c r="DF27" s="675"/>
      <c r="DG27" s="675"/>
      <c r="DH27" s="675"/>
      <c r="DI27" s="675"/>
      <c r="DJ27" s="675"/>
      <c r="DK27" s="676"/>
      <c r="DL27" s="670">
        <v>152566</v>
      </c>
      <c r="DM27" s="675"/>
      <c r="DN27" s="675"/>
      <c r="DO27" s="675"/>
      <c r="DP27" s="675"/>
      <c r="DQ27" s="675"/>
      <c r="DR27" s="675"/>
      <c r="DS27" s="675"/>
      <c r="DT27" s="675"/>
      <c r="DU27" s="675"/>
      <c r="DV27" s="676"/>
      <c r="DW27" s="667">
        <v>2.2000000000000002</v>
      </c>
      <c r="DX27" s="677"/>
      <c r="DY27" s="677"/>
      <c r="DZ27" s="677"/>
      <c r="EA27" s="677"/>
      <c r="EB27" s="677"/>
      <c r="EC27" s="709"/>
    </row>
    <row r="28" spans="2:133" ht="11.25" customHeight="1" x14ac:dyDescent="0.15">
      <c r="B28" s="661" t="s">
        <v>300</v>
      </c>
      <c r="C28" s="662"/>
      <c r="D28" s="662"/>
      <c r="E28" s="662"/>
      <c r="F28" s="662"/>
      <c r="G28" s="662"/>
      <c r="H28" s="662"/>
      <c r="I28" s="662"/>
      <c r="J28" s="662"/>
      <c r="K28" s="662"/>
      <c r="L28" s="662"/>
      <c r="M28" s="662"/>
      <c r="N28" s="662"/>
      <c r="O28" s="662"/>
      <c r="P28" s="662"/>
      <c r="Q28" s="663"/>
      <c r="R28" s="664">
        <v>2488</v>
      </c>
      <c r="S28" s="665"/>
      <c r="T28" s="665"/>
      <c r="U28" s="665"/>
      <c r="V28" s="665"/>
      <c r="W28" s="665"/>
      <c r="X28" s="665"/>
      <c r="Y28" s="666"/>
      <c r="Z28" s="691">
        <v>0</v>
      </c>
      <c r="AA28" s="691"/>
      <c r="AB28" s="691"/>
      <c r="AC28" s="691"/>
      <c r="AD28" s="692">
        <v>2488</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301</v>
      </c>
      <c r="CE28" s="699"/>
      <c r="CF28" s="699"/>
      <c r="CG28" s="699"/>
      <c r="CH28" s="699"/>
      <c r="CI28" s="699"/>
      <c r="CJ28" s="699"/>
      <c r="CK28" s="699"/>
      <c r="CL28" s="699"/>
      <c r="CM28" s="699"/>
      <c r="CN28" s="699"/>
      <c r="CO28" s="699"/>
      <c r="CP28" s="699"/>
      <c r="CQ28" s="700"/>
      <c r="CR28" s="664">
        <v>1258371</v>
      </c>
      <c r="CS28" s="665"/>
      <c r="CT28" s="665"/>
      <c r="CU28" s="665"/>
      <c r="CV28" s="665"/>
      <c r="CW28" s="665"/>
      <c r="CX28" s="665"/>
      <c r="CY28" s="666"/>
      <c r="CZ28" s="667">
        <v>10.9</v>
      </c>
      <c r="DA28" s="677"/>
      <c r="DB28" s="677"/>
      <c r="DC28" s="678"/>
      <c r="DD28" s="670">
        <v>1225427</v>
      </c>
      <c r="DE28" s="665"/>
      <c r="DF28" s="665"/>
      <c r="DG28" s="665"/>
      <c r="DH28" s="665"/>
      <c r="DI28" s="665"/>
      <c r="DJ28" s="665"/>
      <c r="DK28" s="666"/>
      <c r="DL28" s="670">
        <v>1225427</v>
      </c>
      <c r="DM28" s="665"/>
      <c r="DN28" s="665"/>
      <c r="DO28" s="665"/>
      <c r="DP28" s="665"/>
      <c r="DQ28" s="665"/>
      <c r="DR28" s="665"/>
      <c r="DS28" s="665"/>
      <c r="DT28" s="665"/>
      <c r="DU28" s="665"/>
      <c r="DV28" s="666"/>
      <c r="DW28" s="667">
        <v>17.399999999999999</v>
      </c>
      <c r="DX28" s="677"/>
      <c r="DY28" s="677"/>
      <c r="DZ28" s="677"/>
      <c r="EA28" s="677"/>
      <c r="EB28" s="677"/>
      <c r="EC28" s="709"/>
    </row>
    <row r="29" spans="2:133" ht="11.25" customHeight="1" x14ac:dyDescent="0.15">
      <c r="B29" s="661" t="s">
        <v>302</v>
      </c>
      <c r="C29" s="662"/>
      <c r="D29" s="662"/>
      <c r="E29" s="662"/>
      <c r="F29" s="662"/>
      <c r="G29" s="662"/>
      <c r="H29" s="662"/>
      <c r="I29" s="662"/>
      <c r="J29" s="662"/>
      <c r="K29" s="662"/>
      <c r="L29" s="662"/>
      <c r="M29" s="662"/>
      <c r="N29" s="662"/>
      <c r="O29" s="662"/>
      <c r="P29" s="662"/>
      <c r="Q29" s="663"/>
      <c r="R29" s="664">
        <v>82567</v>
      </c>
      <c r="S29" s="665"/>
      <c r="T29" s="665"/>
      <c r="U29" s="665"/>
      <c r="V29" s="665"/>
      <c r="W29" s="665"/>
      <c r="X29" s="665"/>
      <c r="Y29" s="666"/>
      <c r="Z29" s="691">
        <v>0.7</v>
      </c>
      <c r="AA29" s="691"/>
      <c r="AB29" s="691"/>
      <c r="AC29" s="691"/>
      <c r="AD29" s="692">
        <v>13386</v>
      </c>
      <c r="AE29" s="692"/>
      <c r="AF29" s="692"/>
      <c r="AG29" s="692"/>
      <c r="AH29" s="692"/>
      <c r="AI29" s="692"/>
      <c r="AJ29" s="692"/>
      <c r="AK29" s="692"/>
      <c r="AL29" s="667">
        <v>0.2</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303</v>
      </c>
      <c r="CE29" s="752"/>
      <c r="CF29" s="698" t="s">
        <v>69</v>
      </c>
      <c r="CG29" s="699"/>
      <c r="CH29" s="699"/>
      <c r="CI29" s="699"/>
      <c r="CJ29" s="699"/>
      <c r="CK29" s="699"/>
      <c r="CL29" s="699"/>
      <c r="CM29" s="699"/>
      <c r="CN29" s="699"/>
      <c r="CO29" s="699"/>
      <c r="CP29" s="699"/>
      <c r="CQ29" s="700"/>
      <c r="CR29" s="664">
        <v>1258371</v>
      </c>
      <c r="CS29" s="675"/>
      <c r="CT29" s="675"/>
      <c r="CU29" s="675"/>
      <c r="CV29" s="675"/>
      <c r="CW29" s="675"/>
      <c r="CX29" s="675"/>
      <c r="CY29" s="676"/>
      <c r="CZ29" s="667">
        <v>10.9</v>
      </c>
      <c r="DA29" s="677"/>
      <c r="DB29" s="677"/>
      <c r="DC29" s="678"/>
      <c r="DD29" s="670">
        <v>1225427</v>
      </c>
      <c r="DE29" s="675"/>
      <c r="DF29" s="675"/>
      <c r="DG29" s="675"/>
      <c r="DH29" s="675"/>
      <c r="DI29" s="675"/>
      <c r="DJ29" s="675"/>
      <c r="DK29" s="676"/>
      <c r="DL29" s="670">
        <v>1225427</v>
      </c>
      <c r="DM29" s="675"/>
      <c r="DN29" s="675"/>
      <c r="DO29" s="675"/>
      <c r="DP29" s="675"/>
      <c r="DQ29" s="675"/>
      <c r="DR29" s="675"/>
      <c r="DS29" s="675"/>
      <c r="DT29" s="675"/>
      <c r="DU29" s="675"/>
      <c r="DV29" s="676"/>
      <c r="DW29" s="667">
        <v>17.399999999999999</v>
      </c>
      <c r="DX29" s="677"/>
      <c r="DY29" s="677"/>
      <c r="DZ29" s="677"/>
      <c r="EA29" s="677"/>
      <c r="EB29" s="677"/>
      <c r="EC29" s="709"/>
    </row>
    <row r="30" spans="2:133" ht="11.25" customHeight="1" x14ac:dyDescent="0.15">
      <c r="B30" s="661" t="s">
        <v>304</v>
      </c>
      <c r="C30" s="662"/>
      <c r="D30" s="662"/>
      <c r="E30" s="662"/>
      <c r="F30" s="662"/>
      <c r="G30" s="662"/>
      <c r="H30" s="662"/>
      <c r="I30" s="662"/>
      <c r="J30" s="662"/>
      <c r="K30" s="662"/>
      <c r="L30" s="662"/>
      <c r="M30" s="662"/>
      <c r="N30" s="662"/>
      <c r="O30" s="662"/>
      <c r="P30" s="662"/>
      <c r="Q30" s="663"/>
      <c r="R30" s="664">
        <v>108346</v>
      </c>
      <c r="S30" s="665"/>
      <c r="T30" s="665"/>
      <c r="U30" s="665"/>
      <c r="V30" s="665"/>
      <c r="W30" s="665"/>
      <c r="X30" s="665"/>
      <c r="Y30" s="666"/>
      <c r="Z30" s="691">
        <v>0.9</v>
      </c>
      <c r="AA30" s="691"/>
      <c r="AB30" s="691"/>
      <c r="AC30" s="691"/>
      <c r="AD30" s="692">
        <v>2796</v>
      </c>
      <c r="AE30" s="692"/>
      <c r="AF30" s="692"/>
      <c r="AG30" s="692"/>
      <c r="AH30" s="692"/>
      <c r="AI30" s="692"/>
      <c r="AJ30" s="692"/>
      <c r="AK30" s="692"/>
      <c r="AL30" s="667">
        <v>0</v>
      </c>
      <c r="AM30" s="668"/>
      <c r="AN30" s="668"/>
      <c r="AO30" s="693"/>
      <c r="AP30" s="723" t="s">
        <v>222</v>
      </c>
      <c r="AQ30" s="724"/>
      <c r="AR30" s="724"/>
      <c r="AS30" s="724"/>
      <c r="AT30" s="724"/>
      <c r="AU30" s="724"/>
      <c r="AV30" s="724"/>
      <c r="AW30" s="724"/>
      <c r="AX30" s="724"/>
      <c r="AY30" s="724"/>
      <c r="AZ30" s="724"/>
      <c r="BA30" s="724"/>
      <c r="BB30" s="724"/>
      <c r="BC30" s="724"/>
      <c r="BD30" s="724"/>
      <c r="BE30" s="724"/>
      <c r="BF30" s="725"/>
      <c r="BG30" s="723" t="s">
        <v>305</v>
      </c>
      <c r="BH30" s="748"/>
      <c r="BI30" s="748"/>
      <c r="BJ30" s="748"/>
      <c r="BK30" s="748"/>
      <c r="BL30" s="748"/>
      <c r="BM30" s="748"/>
      <c r="BN30" s="748"/>
      <c r="BO30" s="748"/>
      <c r="BP30" s="748"/>
      <c r="BQ30" s="749"/>
      <c r="BR30" s="723" t="s">
        <v>306</v>
      </c>
      <c r="BS30" s="748"/>
      <c r="BT30" s="748"/>
      <c r="BU30" s="748"/>
      <c r="BV30" s="748"/>
      <c r="BW30" s="748"/>
      <c r="BX30" s="748"/>
      <c r="BY30" s="748"/>
      <c r="BZ30" s="748"/>
      <c r="CA30" s="748"/>
      <c r="CB30" s="749"/>
      <c r="CD30" s="753"/>
      <c r="CE30" s="754"/>
      <c r="CF30" s="698" t="s">
        <v>307</v>
      </c>
      <c r="CG30" s="699"/>
      <c r="CH30" s="699"/>
      <c r="CI30" s="699"/>
      <c r="CJ30" s="699"/>
      <c r="CK30" s="699"/>
      <c r="CL30" s="699"/>
      <c r="CM30" s="699"/>
      <c r="CN30" s="699"/>
      <c r="CO30" s="699"/>
      <c r="CP30" s="699"/>
      <c r="CQ30" s="700"/>
      <c r="CR30" s="664">
        <v>1207452</v>
      </c>
      <c r="CS30" s="665"/>
      <c r="CT30" s="665"/>
      <c r="CU30" s="665"/>
      <c r="CV30" s="665"/>
      <c r="CW30" s="665"/>
      <c r="CX30" s="665"/>
      <c r="CY30" s="666"/>
      <c r="CZ30" s="667">
        <v>10.5</v>
      </c>
      <c r="DA30" s="677"/>
      <c r="DB30" s="677"/>
      <c r="DC30" s="678"/>
      <c r="DD30" s="670">
        <v>1176176</v>
      </c>
      <c r="DE30" s="665"/>
      <c r="DF30" s="665"/>
      <c r="DG30" s="665"/>
      <c r="DH30" s="665"/>
      <c r="DI30" s="665"/>
      <c r="DJ30" s="665"/>
      <c r="DK30" s="666"/>
      <c r="DL30" s="670">
        <v>1176176</v>
      </c>
      <c r="DM30" s="665"/>
      <c r="DN30" s="665"/>
      <c r="DO30" s="665"/>
      <c r="DP30" s="665"/>
      <c r="DQ30" s="665"/>
      <c r="DR30" s="665"/>
      <c r="DS30" s="665"/>
      <c r="DT30" s="665"/>
      <c r="DU30" s="665"/>
      <c r="DV30" s="666"/>
      <c r="DW30" s="667">
        <v>16.7</v>
      </c>
      <c r="DX30" s="677"/>
      <c r="DY30" s="677"/>
      <c r="DZ30" s="677"/>
      <c r="EA30" s="677"/>
      <c r="EB30" s="677"/>
      <c r="EC30" s="709"/>
    </row>
    <row r="31" spans="2:133" ht="11.25" customHeight="1" x14ac:dyDescent="0.15">
      <c r="B31" s="661" t="s">
        <v>308</v>
      </c>
      <c r="C31" s="662"/>
      <c r="D31" s="662"/>
      <c r="E31" s="662"/>
      <c r="F31" s="662"/>
      <c r="G31" s="662"/>
      <c r="H31" s="662"/>
      <c r="I31" s="662"/>
      <c r="J31" s="662"/>
      <c r="K31" s="662"/>
      <c r="L31" s="662"/>
      <c r="M31" s="662"/>
      <c r="N31" s="662"/>
      <c r="O31" s="662"/>
      <c r="P31" s="662"/>
      <c r="Q31" s="663"/>
      <c r="R31" s="664">
        <v>10724</v>
      </c>
      <c r="S31" s="665"/>
      <c r="T31" s="665"/>
      <c r="U31" s="665"/>
      <c r="V31" s="665"/>
      <c r="W31" s="665"/>
      <c r="X31" s="665"/>
      <c r="Y31" s="666"/>
      <c r="Z31" s="691">
        <v>0.1</v>
      </c>
      <c r="AA31" s="691"/>
      <c r="AB31" s="691"/>
      <c r="AC31" s="691"/>
      <c r="AD31" s="692" t="s">
        <v>129</v>
      </c>
      <c r="AE31" s="692"/>
      <c r="AF31" s="692"/>
      <c r="AG31" s="692"/>
      <c r="AH31" s="692"/>
      <c r="AI31" s="692"/>
      <c r="AJ31" s="692"/>
      <c r="AK31" s="692"/>
      <c r="AL31" s="667" t="s">
        <v>129</v>
      </c>
      <c r="AM31" s="668"/>
      <c r="AN31" s="668"/>
      <c r="AO31" s="693"/>
      <c r="AP31" s="739" t="s">
        <v>309</v>
      </c>
      <c r="AQ31" s="740"/>
      <c r="AR31" s="740"/>
      <c r="AS31" s="740"/>
      <c r="AT31" s="745" t="s">
        <v>310</v>
      </c>
      <c r="AU31" s="360"/>
      <c r="AV31" s="360"/>
      <c r="AW31" s="360"/>
      <c r="AX31" s="732" t="s">
        <v>189</v>
      </c>
      <c r="AY31" s="733"/>
      <c r="AZ31" s="733"/>
      <c r="BA31" s="733"/>
      <c r="BB31" s="733"/>
      <c r="BC31" s="733"/>
      <c r="BD31" s="733"/>
      <c r="BE31" s="733"/>
      <c r="BF31" s="734"/>
      <c r="BG31" s="735">
        <v>99.1</v>
      </c>
      <c r="BH31" s="736"/>
      <c r="BI31" s="736"/>
      <c r="BJ31" s="736"/>
      <c r="BK31" s="736"/>
      <c r="BL31" s="736"/>
      <c r="BM31" s="737">
        <v>96.3</v>
      </c>
      <c r="BN31" s="736"/>
      <c r="BO31" s="736"/>
      <c r="BP31" s="736"/>
      <c r="BQ31" s="738"/>
      <c r="BR31" s="735">
        <v>99.1</v>
      </c>
      <c r="BS31" s="736"/>
      <c r="BT31" s="736"/>
      <c r="BU31" s="736"/>
      <c r="BV31" s="736"/>
      <c r="BW31" s="736"/>
      <c r="BX31" s="737">
        <v>95.8</v>
      </c>
      <c r="BY31" s="736"/>
      <c r="BZ31" s="736"/>
      <c r="CA31" s="736"/>
      <c r="CB31" s="738"/>
      <c r="CD31" s="753"/>
      <c r="CE31" s="754"/>
      <c r="CF31" s="698" t="s">
        <v>311</v>
      </c>
      <c r="CG31" s="699"/>
      <c r="CH31" s="699"/>
      <c r="CI31" s="699"/>
      <c r="CJ31" s="699"/>
      <c r="CK31" s="699"/>
      <c r="CL31" s="699"/>
      <c r="CM31" s="699"/>
      <c r="CN31" s="699"/>
      <c r="CO31" s="699"/>
      <c r="CP31" s="699"/>
      <c r="CQ31" s="700"/>
      <c r="CR31" s="664">
        <v>50919</v>
      </c>
      <c r="CS31" s="675"/>
      <c r="CT31" s="675"/>
      <c r="CU31" s="675"/>
      <c r="CV31" s="675"/>
      <c r="CW31" s="675"/>
      <c r="CX31" s="675"/>
      <c r="CY31" s="676"/>
      <c r="CZ31" s="667">
        <v>0.4</v>
      </c>
      <c r="DA31" s="677"/>
      <c r="DB31" s="677"/>
      <c r="DC31" s="678"/>
      <c r="DD31" s="670">
        <v>49251</v>
      </c>
      <c r="DE31" s="675"/>
      <c r="DF31" s="675"/>
      <c r="DG31" s="675"/>
      <c r="DH31" s="675"/>
      <c r="DI31" s="675"/>
      <c r="DJ31" s="675"/>
      <c r="DK31" s="676"/>
      <c r="DL31" s="670">
        <v>49251</v>
      </c>
      <c r="DM31" s="675"/>
      <c r="DN31" s="675"/>
      <c r="DO31" s="675"/>
      <c r="DP31" s="675"/>
      <c r="DQ31" s="675"/>
      <c r="DR31" s="675"/>
      <c r="DS31" s="675"/>
      <c r="DT31" s="675"/>
      <c r="DU31" s="675"/>
      <c r="DV31" s="676"/>
      <c r="DW31" s="667">
        <v>0.7</v>
      </c>
      <c r="DX31" s="677"/>
      <c r="DY31" s="677"/>
      <c r="DZ31" s="677"/>
      <c r="EA31" s="677"/>
      <c r="EB31" s="677"/>
      <c r="EC31" s="709"/>
    </row>
    <row r="32" spans="2:133" ht="11.25" customHeight="1" x14ac:dyDescent="0.15">
      <c r="B32" s="661" t="s">
        <v>312</v>
      </c>
      <c r="C32" s="662"/>
      <c r="D32" s="662"/>
      <c r="E32" s="662"/>
      <c r="F32" s="662"/>
      <c r="G32" s="662"/>
      <c r="H32" s="662"/>
      <c r="I32" s="662"/>
      <c r="J32" s="662"/>
      <c r="K32" s="662"/>
      <c r="L32" s="662"/>
      <c r="M32" s="662"/>
      <c r="N32" s="662"/>
      <c r="O32" s="662"/>
      <c r="P32" s="662"/>
      <c r="Q32" s="663"/>
      <c r="R32" s="664">
        <v>2045295</v>
      </c>
      <c r="S32" s="665"/>
      <c r="T32" s="665"/>
      <c r="U32" s="665"/>
      <c r="V32" s="665"/>
      <c r="W32" s="665"/>
      <c r="X32" s="665"/>
      <c r="Y32" s="666"/>
      <c r="Z32" s="691">
        <v>17</v>
      </c>
      <c r="AA32" s="691"/>
      <c r="AB32" s="691"/>
      <c r="AC32" s="691"/>
      <c r="AD32" s="692" t="s">
        <v>129</v>
      </c>
      <c r="AE32" s="692"/>
      <c r="AF32" s="692"/>
      <c r="AG32" s="692"/>
      <c r="AH32" s="692"/>
      <c r="AI32" s="692"/>
      <c r="AJ32" s="692"/>
      <c r="AK32" s="692"/>
      <c r="AL32" s="667" t="s">
        <v>129</v>
      </c>
      <c r="AM32" s="668"/>
      <c r="AN32" s="668"/>
      <c r="AO32" s="693"/>
      <c r="AP32" s="741"/>
      <c r="AQ32" s="742"/>
      <c r="AR32" s="742"/>
      <c r="AS32" s="742"/>
      <c r="AT32" s="746"/>
      <c r="AU32" s="361" t="s">
        <v>313</v>
      </c>
      <c r="AV32" s="361"/>
      <c r="AW32" s="361"/>
      <c r="AX32" s="661" t="s">
        <v>314</v>
      </c>
      <c r="AY32" s="662"/>
      <c r="AZ32" s="662"/>
      <c r="BA32" s="662"/>
      <c r="BB32" s="662"/>
      <c r="BC32" s="662"/>
      <c r="BD32" s="662"/>
      <c r="BE32" s="662"/>
      <c r="BF32" s="663"/>
      <c r="BG32" s="730">
        <v>99.2</v>
      </c>
      <c r="BH32" s="675"/>
      <c r="BI32" s="675"/>
      <c r="BJ32" s="675"/>
      <c r="BK32" s="675"/>
      <c r="BL32" s="675"/>
      <c r="BM32" s="668">
        <v>96.9</v>
      </c>
      <c r="BN32" s="731"/>
      <c r="BO32" s="731"/>
      <c r="BP32" s="731"/>
      <c r="BQ32" s="707"/>
      <c r="BR32" s="730">
        <v>99.2</v>
      </c>
      <c r="BS32" s="675"/>
      <c r="BT32" s="675"/>
      <c r="BU32" s="675"/>
      <c r="BV32" s="675"/>
      <c r="BW32" s="675"/>
      <c r="BX32" s="668">
        <v>96.6</v>
      </c>
      <c r="BY32" s="731"/>
      <c r="BZ32" s="731"/>
      <c r="CA32" s="731"/>
      <c r="CB32" s="707"/>
      <c r="CD32" s="755"/>
      <c r="CE32" s="756"/>
      <c r="CF32" s="698" t="s">
        <v>315</v>
      </c>
      <c r="CG32" s="699"/>
      <c r="CH32" s="699"/>
      <c r="CI32" s="699"/>
      <c r="CJ32" s="699"/>
      <c r="CK32" s="699"/>
      <c r="CL32" s="699"/>
      <c r="CM32" s="699"/>
      <c r="CN32" s="699"/>
      <c r="CO32" s="699"/>
      <c r="CP32" s="699"/>
      <c r="CQ32" s="700"/>
      <c r="CR32" s="664" t="s">
        <v>129</v>
      </c>
      <c r="CS32" s="665"/>
      <c r="CT32" s="665"/>
      <c r="CU32" s="665"/>
      <c r="CV32" s="665"/>
      <c r="CW32" s="665"/>
      <c r="CX32" s="665"/>
      <c r="CY32" s="666"/>
      <c r="CZ32" s="667" t="s">
        <v>129</v>
      </c>
      <c r="DA32" s="677"/>
      <c r="DB32" s="677"/>
      <c r="DC32" s="678"/>
      <c r="DD32" s="670" t="s">
        <v>129</v>
      </c>
      <c r="DE32" s="665"/>
      <c r="DF32" s="665"/>
      <c r="DG32" s="665"/>
      <c r="DH32" s="665"/>
      <c r="DI32" s="665"/>
      <c r="DJ32" s="665"/>
      <c r="DK32" s="666"/>
      <c r="DL32" s="670" t="s">
        <v>129</v>
      </c>
      <c r="DM32" s="665"/>
      <c r="DN32" s="665"/>
      <c r="DO32" s="665"/>
      <c r="DP32" s="665"/>
      <c r="DQ32" s="665"/>
      <c r="DR32" s="665"/>
      <c r="DS32" s="665"/>
      <c r="DT32" s="665"/>
      <c r="DU32" s="665"/>
      <c r="DV32" s="666"/>
      <c r="DW32" s="667" t="s">
        <v>129</v>
      </c>
      <c r="DX32" s="677"/>
      <c r="DY32" s="677"/>
      <c r="DZ32" s="677"/>
      <c r="EA32" s="677"/>
      <c r="EB32" s="677"/>
      <c r="EC32" s="709"/>
    </row>
    <row r="33" spans="2:133" ht="11.25" customHeight="1" x14ac:dyDescent="0.15">
      <c r="B33" s="727" t="s">
        <v>316</v>
      </c>
      <c r="C33" s="728"/>
      <c r="D33" s="728"/>
      <c r="E33" s="728"/>
      <c r="F33" s="728"/>
      <c r="G33" s="728"/>
      <c r="H33" s="728"/>
      <c r="I33" s="728"/>
      <c r="J33" s="728"/>
      <c r="K33" s="728"/>
      <c r="L33" s="728"/>
      <c r="M33" s="728"/>
      <c r="N33" s="728"/>
      <c r="O33" s="728"/>
      <c r="P33" s="728"/>
      <c r="Q33" s="729"/>
      <c r="R33" s="664" t="s">
        <v>129</v>
      </c>
      <c r="S33" s="665"/>
      <c r="T33" s="665"/>
      <c r="U33" s="665"/>
      <c r="V33" s="665"/>
      <c r="W33" s="665"/>
      <c r="X33" s="665"/>
      <c r="Y33" s="666"/>
      <c r="Z33" s="691" t="s">
        <v>129</v>
      </c>
      <c r="AA33" s="691"/>
      <c r="AB33" s="691"/>
      <c r="AC33" s="691"/>
      <c r="AD33" s="692" t="s">
        <v>129</v>
      </c>
      <c r="AE33" s="692"/>
      <c r="AF33" s="692"/>
      <c r="AG33" s="692"/>
      <c r="AH33" s="692"/>
      <c r="AI33" s="692"/>
      <c r="AJ33" s="692"/>
      <c r="AK33" s="692"/>
      <c r="AL33" s="667" t="s">
        <v>129</v>
      </c>
      <c r="AM33" s="668"/>
      <c r="AN33" s="668"/>
      <c r="AO33" s="693"/>
      <c r="AP33" s="743"/>
      <c r="AQ33" s="744"/>
      <c r="AR33" s="744"/>
      <c r="AS33" s="744"/>
      <c r="AT33" s="747"/>
      <c r="AU33" s="362"/>
      <c r="AV33" s="362"/>
      <c r="AW33" s="362"/>
      <c r="AX33" s="641" t="s">
        <v>317</v>
      </c>
      <c r="AY33" s="642"/>
      <c r="AZ33" s="642"/>
      <c r="BA33" s="642"/>
      <c r="BB33" s="642"/>
      <c r="BC33" s="642"/>
      <c r="BD33" s="642"/>
      <c r="BE33" s="642"/>
      <c r="BF33" s="643"/>
      <c r="BG33" s="726">
        <v>99.1</v>
      </c>
      <c r="BH33" s="645"/>
      <c r="BI33" s="645"/>
      <c r="BJ33" s="645"/>
      <c r="BK33" s="645"/>
      <c r="BL33" s="645"/>
      <c r="BM33" s="683">
        <v>95.8</v>
      </c>
      <c r="BN33" s="645"/>
      <c r="BO33" s="645"/>
      <c r="BP33" s="645"/>
      <c r="BQ33" s="694"/>
      <c r="BR33" s="726">
        <v>99</v>
      </c>
      <c r="BS33" s="645"/>
      <c r="BT33" s="645"/>
      <c r="BU33" s="645"/>
      <c r="BV33" s="645"/>
      <c r="BW33" s="645"/>
      <c r="BX33" s="683">
        <v>94.8</v>
      </c>
      <c r="BY33" s="645"/>
      <c r="BZ33" s="645"/>
      <c r="CA33" s="645"/>
      <c r="CB33" s="694"/>
      <c r="CD33" s="698" t="s">
        <v>318</v>
      </c>
      <c r="CE33" s="699"/>
      <c r="CF33" s="699"/>
      <c r="CG33" s="699"/>
      <c r="CH33" s="699"/>
      <c r="CI33" s="699"/>
      <c r="CJ33" s="699"/>
      <c r="CK33" s="699"/>
      <c r="CL33" s="699"/>
      <c r="CM33" s="699"/>
      <c r="CN33" s="699"/>
      <c r="CO33" s="699"/>
      <c r="CP33" s="699"/>
      <c r="CQ33" s="700"/>
      <c r="CR33" s="664">
        <v>5626740</v>
      </c>
      <c r="CS33" s="675"/>
      <c r="CT33" s="675"/>
      <c r="CU33" s="675"/>
      <c r="CV33" s="675"/>
      <c r="CW33" s="675"/>
      <c r="CX33" s="675"/>
      <c r="CY33" s="676"/>
      <c r="CZ33" s="667">
        <v>48.9</v>
      </c>
      <c r="DA33" s="677"/>
      <c r="DB33" s="677"/>
      <c r="DC33" s="678"/>
      <c r="DD33" s="670">
        <v>4468757</v>
      </c>
      <c r="DE33" s="675"/>
      <c r="DF33" s="675"/>
      <c r="DG33" s="675"/>
      <c r="DH33" s="675"/>
      <c r="DI33" s="675"/>
      <c r="DJ33" s="675"/>
      <c r="DK33" s="676"/>
      <c r="DL33" s="670">
        <v>3035096</v>
      </c>
      <c r="DM33" s="675"/>
      <c r="DN33" s="675"/>
      <c r="DO33" s="675"/>
      <c r="DP33" s="675"/>
      <c r="DQ33" s="675"/>
      <c r="DR33" s="675"/>
      <c r="DS33" s="675"/>
      <c r="DT33" s="675"/>
      <c r="DU33" s="675"/>
      <c r="DV33" s="676"/>
      <c r="DW33" s="667">
        <v>43</v>
      </c>
      <c r="DX33" s="677"/>
      <c r="DY33" s="677"/>
      <c r="DZ33" s="677"/>
      <c r="EA33" s="677"/>
      <c r="EB33" s="677"/>
      <c r="EC33" s="709"/>
    </row>
    <row r="34" spans="2:133" ht="11.25" customHeight="1" x14ac:dyDescent="0.15">
      <c r="B34" s="661" t="s">
        <v>319</v>
      </c>
      <c r="C34" s="662"/>
      <c r="D34" s="662"/>
      <c r="E34" s="662"/>
      <c r="F34" s="662"/>
      <c r="G34" s="662"/>
      <c r="H34" s="662"/>
      <c r="I34" s="662"/>
      <c r="J34" s="662"/>
      <c r="K34" s="662"/>
      <c r="L34" s="662"/>
      <c r="M34" s="662"/>
      <c r="N34" s="662"/>
      <c r="O34" s="662"/>
      <c r="P34" s="662"/>
      <c r="Q34" s="663"/>
      <c r="R34" s="664">
        <v>627369</v>
      </c>
      <c r="S34" s="665"/>
      <c r="T34" s="665"/>
      <c r="U34" s="665"/>
      <c r="V34" s="665"/>
      <c r="W34" s="665"/>
      <c r="X34" s="665"/>
      <c r="Y34" s="666"/>
      <c r="Z34" s="691">
        <v>5.2</v>
      </c>
      <c r="AA34" s="691"/>
      <c r="AB34" s="691"/>
      <c r="AC34" s="691"/>
      <c r="AD34" s="692" t="s">
        <v>129</v>
      </c>
      <c r="AE34" s="692"/>
      <c r="AF34" s="692"/>
      <c r="AG34" s="692"/>
      <c r="AH34" s="692"/>
      <c r="AI34" s="692"/>
      <c r="AJ34" s="692"/>
      <c r="AK34" s="692"/>
      <c r="AL34" s="667" t="s">
        <v>129</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320</v>
      </c>
      <c r="CE34" s="699"/>
      <c r="CF34" s="699"/>
      <c r="CG34" s="699"/>
      <c r="CH34" s="699"/>
      <c r="CI34" s="699"/>
      <c r="CJ34" s="699"/>
      <c r="CK34" s="699"/>
      <c r="CL34" s="699"/>
      <c r="CM34" s="699"/>
      <c r="CN34" s="699"/>
      <c r="CO34" s="699"/>
      <c r="CP34" s="699"/>
      <c r="CQ34" s="700"/>
      <c r="CR34" s="664">
        <v>2081528</v>
      </c>
      <c r="CS34" s="665"/>
      <c r="CT34" s="665"/>
      <c r="CU34" s="665"/>
      <c r="CV34" s="665"/>
      <c r="CW34" s="665"/>
      <c r="CX34" s="665"/>
      <c r="CY34" s="666"/>
      <c r="CZ34" s="667">
        <v>18.100000000000001</v>
      </c>
      <c r="DA34" s="677"/>
      <c r="DB34" s="677"/>
      <c r="DC34" s="678"/>
      <c r="DD34" s="670">
        <v>1684263</v>
      </c>
      <c r="DE34" s="665"/>
      <c r="DF34" s="665"/>
      <c r="DG34" s="665"/>
      <c r="DH34" s="665"/>
      <c r="DI34" s="665"/>
      <c r="DJ34" s="665"/>
      <c r="DK34" s="666"/>
      <c r="DL34" s="670">
        <v>987736</v>
      </c>
      <c r="DM34" s="665"/>
      <c r="DN34" s="665"/>
      <c r="DO34" s="665"/>
      <c r="DP34" s="665"/>
      <c r="DQ34" s="665"/>
      <c r="DR34" s="665"/>
      <c r="DS34" s="665"/>
      <c r="DT34" s="665"/>
      <c r="DU34" s="665"/>
      <c r="DV34" s="666"/>
      <c r="DW34" s="667">
        <v>14</v>
      </c>
      <c r="DX34" s="677"/>
      <c r="DY34" s="677"/>
      <c r="DZ34" s="677"/>
      <c r="EA34" s="677"/>
      <c r="EB34" s="677"/>
      <c r="EC34" s="709"/>
    </row>
    <row r="35" spans="2:133" ht="11.25" customHeight="1" x14ac:dyDescent="0.15">
      <c r="B35" s="661" t="s">
        <v>321</v>
      </c>
      <c r="C35" s="662"/>
      <c r="D35" s="662"/>
      <c r="E35" s="662"/>
      <c r="F35" s="662"/>
      <c r="G35" s="662"/>
      <c r="H35" s="662"/>
      <c r="I35" s="662"/>
      <c r="J35" s="662"/>
      <c r="K35" s="662"/>
      <c r="L35" s="662"/>
      <c r="M35" s="662"/>
      <c r="N35" s="662"/>
      <c r="O35" s="662"/>
      <c r="P35" s="662"/>
      <c r="Q35" s="663"/>
      <c r="R35" s="664">
        <v>72415</v>
      </c>
      <c r="S35" s="665"/>
      <c r="T35" s="665"/>
      <c r="U35" s="665"/>
      <c r="V35" s="665"/>
      <c r="W35" s="665"/>
      <c r="X35" s="665"/>
      <c r="Y35" s="666"/>
      <c r="Z35" s="691">
        <v>0.6</v>
      </c>
      <c r="AA35" s="691"/>
      <c r="AB35" s="691"/>
      <c r="AC35" s="691"/>
      <c r="AD35" s="692">
        <v>5106</v>
      </c>
      <c r="AE35" s="692"/>
      <c r="AF35" s="692"/>
      <c r="AG35" s="692"/>
      <c r="AH35" s="692"/>
      <c r="AI35" s="692"/>
      <c r="AJ35" s="692"/>
      <c r="AK35" s="692"/>
      <c r="AL35" s="667">
        <v>0.1</v>
      </c>
      <c r="AM35" s="668"/>
      <c r="AN35" s="668"/>
      <c r="AO35" s="693"/>
      <c r="AP35" s="218"/>
      <c r="AQ35" s="723" t="s">
        <v>322</v>
      </c>
      <c r="AR35" s="724"/>
      <c r="AS35" s="724"/>
      <c r="AT35" s="724"/>
      <c r="AU35" s="724"/>
      <c r="AV35" s="724"/>
      <c r="AW35" s="724"/>
      <c r="AX35" s="724"/>
      <c r="AY35" s="724"/>
      <c r="AZ35" s="724"/>
      <c r="BA35" s="724"/>
      <c r="BB35" s="724"/>
      <c r="BC35" s="724"/>
      <c r="BD35" s="724"/>
      <c r="BE35" s="724"/>
      <c r="BF35" s="725"/>
      <c r="BG35" s="723" t="s">
        <v>323</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324</v>
      </c>
      <c r="CE35" s="699"/>
      <c r="CF35" s="699"/>
      <c r="CG35" s="699"/>
      <c r="CH35" s="699"/>
      <c r="CI35" s="699"/>
      <c r="CJ35" s="699"/>
      <c r="CK35" s="699"/>
      <c r="CL35" s="699"/>
      <c r="CM35" s="699"/>
      <c r="CN35" s="699"/>
      <c r="CO35" s="699"/>
      <c r="CP35" s="699"/>
      <c r="CQ35" s="700"/>
      <c r="CR35" s="664">
        <v>183074</v>
      </c>
      <c r="CS35" s="675"/>
      <c r="CT35" s="675"/>
      <c r="CU35" s="675"/>
      <c r="CV35" s="675"/>
      <c r="CW35" s="675"/>
      <c r="CX35" s="675"/>
      <c r="CY35" s="676"/>
      <c r="CZ35" s="667">
        <v>1.6</v>
      </c>
      <c r="DA35" s="677"/>
      <c r="DB35" s="677"/>
      <c r="DC35" s="678"/>
      <c r="DD35" s="670">
        <v>174122</v>
      </c>
      <c r="DE35" s="675"/>
      <c r="DF35" s="675"/>
      <c r="DG35" s="675"/>
      <c r="DH35" s="675"/>
      <c r="DI35" s="675"/>
      <c r="DJ35" s="675"/>
      <c r="DK35" s="676"/>
      <c r="DL35" s="670">
        <v>74674</v>
      </c>
      <c r="DM35" s="675"/>
      <c r="DN35" s="675"/>
      <c r="DO35" s="675"/>
      <c r="DP35" s="675"/>
      <c r="DQ35" s="675"/>
      <c r="DR35" s="675"/>
      <c r="DS35" s="675"/>
      <c r="DT35" s="675"/>
      <c r="DU35" s="675"/>
      <c r="DV35" s="676"/>
      <c r="DW35" s="667">
        <v>1.1000000000000001</v>
      </c>
      <c r="DX35" s="677"/>
      <c r="DY35" s="677"/>
      <c r="DZ35" s="677"/>
      <c r="EA35" s="677"/>
      <c r="EB35" s="677"/>
      <c r="EC35" s="709"/>
    </row>
    <row r="36" spans="2:133" ht="11.25" customHeight="1" x14ac:dyDescent="0.15">
      <c r="B36" s="661" t="s">
        <v>325</v>
      </c>
      <c r="C36" s="662"/>
      <c r="D36" s="662"/>
      <c r="E36" s="662"/>
      <c r="F36" s="662"/>
      <c r="G36" s="662"/>
      <c r="H36" s="662"/>
      <c r="I36" s="662"/>
      <c r="J36" s="662"/>
      <c r="K36" s="662"/>
      <c r="L36" s="662"/>
      <c r="M36" s="662"/>
      <c r="N36" s="662"/>
      <c r="O36" s="662"/>
      <c r="P36" s="662"/>
      <c r="Q36" s="663"/>
      <c r="R36" s="664">
        <v>392053</v>
      </c>
      <c r="S36" s="665"/>
      <c r="T36" s="665"/>
      <c r="U36" s="665"/>
      <c r="V36" s="665"/>
      <c r="W36" s="665"/>
      <c r="X36" s="665"/>
      <c r="Y36" s="666"/>
      <c r="Z36" s="691">
        <v>3.3</v>
      </c>
      <c r="AA36" s="691"/>
      <c r="AB36" s="691"/>
      <c r="AC36" s="691"/>
      <c r="AD36" s="692" t="s">
        <v>129</v>
      </c>
      <c r="AE36" s="692"/>
      <c r="AF36" s="692"/>
      <c r="AG36" s="692"/>
      <c r="AH36" s="692"/>
      <c r="AI36" s="692"/>
      <c r="AJ36" s="692"/>
      <c r="AK36" s="692"/>
      <c r="AL36" s="667" t="s">
        <v>129</v>
      </c>
      <c r="AM36" s="668"/>
      <c r="AN36" s="668"/>
      <c r="AO36" s="693"/>
      <c r="AP36" s="218"/>
      <c r="AQ36" s="714" t="s">
        <v>326</v>
      </c>
      <c r="AR36" s="715"/>
      <c r="AS36" s="715"/>
      <c r="AT36" s="715"/>
      <c r="AU36" s="715"/>
      <c r="AV36" s="715"/>
      <c r="AW36" s="715"/>
      <c r="AX36" s="715"/>
      <c r="AY36" s="716"/>
      <c r="AZ36" s="717">
        <v>1452726</v>
      </c>
      <c r="BA36" s="718"/>
      <c r="BB36" s="718"/>
      <c r="BC36" s="718"/>
      <c r="BD36" s="718"/>
      <c r="BE36" s="718"/>
      <c r="BF36" s="719"/>
      <c r="BG36" s="720" t="s">
        <v>327</v>
      </c>
      <c r="BH36" s="721"/>
      <c r="BI36" s="721"/>
      <c r="BJ36" s="721"/>
      <c r="BK36" s="721"/>
      <c r="BL36" s="721"/>
      <c r="BM36" s="721"/>
      <c r="BN36" s="721"/>
      <c r="BO36" s="721"/>
      <c r="BP36" s="721"/>
      <c r="BQ36" s="721"/>
      <c r="BR36" s="721"/>
      <c r="BS36" s="721"/>
      <c r="BT36" s="721"/>
      <c r="BU36" s="722"/>
      <c r="BV36" s="717">
        <v>4074</v>
      </c>
      <c r="BW36" s="718"/>
      <c r="BX36" s="718"/>
      <c r="BY36" s="718"/>
      <c r="BZ36" s="718"/>
      <c r="CA36" s="718"/>
      <c r="CB36" s="719"/>
      <c r="CD36" s="698" t="s">
        <v>328</v>
      </c>
      <c r="CE36" s="699"/>
      <c r="CF36" s="699"/>
      <c r="CG36" s="699"/>
      <c r="CH36" s="699"/>
      <c r="CI36" s="699"/>
      <c r="CJ36" s="699"/>
      <c r="CK36" s="699"/>
      <c r="CL36" s="699"/>
      <c r="CM36" s="699"/>
      <c r="CN36" s="699"/>
      <c r="CO36" s="699"/>
      <c r="CP36" s="699"/>
      <c r="CQ36" s="700"/>
      <c r="CR36" s="664">
        <v>1460150</v>
      </c>
      <c r="CS36" s="665"/>
      <c r="CT36" s="665"/>
      <c r="CU36" s="665"/>
      <c r="CV36" s="665"/>
      <c r="CW36" s="665"/>
      <c r="CX36" s="665"/>
      <c r="CY36" s="666"/>
      <c r="CZ36" s="667">
        <v>12.7</v>
      </c>
      <c r="DA36" s="677"/>
      <c r="DB36" s="677"/>
      <c r="DC36" s="678"/>
      <c r="DD36" s="670">
        <v>1317583</v>
      </c>
      <c r="DE36" s="665"/>
      <c r="DF36" s="665"/>
      <c r="DG36" s="665"/>
      <c r="DH36" s="665"/>
      <c r="DI36" s="665"/>
      <c r="DJ36" s="665"/>
      <c r="DK36" s="666"/>
      <c r="DL36" s="670">
        <v>908436</v>
      </c>
      <c r="DM36" s="665"/>
      <c r="DN36" s="665"/>
      <c r="DO36" s="665"/>
      <c r="DP36" s="665"/>
      <c r="DQ36" s="665"/>
      <c r="DR36" s="665"/>
      <c r="DS36" s="665"/>
      <c r="DT36" s="665"/>
      <c r="DU36" s="665"/>
      <c r="DV36" s="666"/>
      <c r="DW36" s="667">
        <v>12.9</v>
      </c>
      <c r="DX36" s="677"/>
      <c r="DY36" s="677"/>
      <c r="DZ36" s="677"/>
      <c r="EA36" s="677"/>
      <c r="EB36" s="677"/>
      <c r="EC36" s="709"/>
    </row>
    <row r="37" spans="2:133" ht="11.25" customHeight="1" x14ac:dyDescent="0.15">
      <c r="B37" s="661" t="s">
        <v>329</v>
      </c>
      <c r="C37" s="662"/>
      <c r="D37" s="662"/>
      <c r="E37" s="662"/>
      <c r="F37" s="662"/>
      <c r="G37" s="662"/>
      <c r="H37" s="662"/>
      <c r="I37" s="662"/>
      <c r="J37" s="662"/>
      <c r="K37" s="662"/>
      <c r="L37" s="662"/>
      <c r="M37" s="662"/>
      <c r="N37" s="662"/>
      <c r="O37" s="662"/>
      <c r="P37" s="662"/>
      <c r="Q37" s="663"/>
      <c r="R37" s="664">
        <v>357939</v>
      </c>
      <c r="S37" s="665"/>
      <c r="T37" s="665"/>
      <c r="U37" s="665"/>
      <c r="V37" s="665"/>
      <c r="W37" s="665"/>
      <c r="X37" s="665"/>
      <c r="Y37" s="666"/>
      <c r="Z37" s="691">
        <v>3</v>
      </c>
      <c r="AA37" s="691"/>
      <c r="AB37" s="691"/>
      <c r="AC37" s="691"/>
      <c r="AD37" s="692" t="s">
        <v>129</v>
      </c>
      <c r="AE37" s="692"/>
      <c r="AF37" s="692"/>
      <c r="AG37" s="692"/>
      <c r="AH37" s="692"/>
      <c r="AI37" s="692"/>
      <c r="AJ37" s="692"/>
      <c r="AK37" s="692"/>
      <c r="AL37" s="667" t="s">
        <v>129</v>
      </c>
      <c r="AM37" s="668"/>
      <c r="AN37" s="668"/>
      <c r="AO37" s="693"/>
      <c r="AQ37" s="704" t="s">
        <v>330</v>
      </c>
      <c r="AR37" s="705"/>
      <c r="AS37" s="705"/>
      <c r="AT37" s="705"/>
      <c r="AU37" s="705"/>
      <c r="AV37" s="705"/>
      <c r="AW37" s="705"/>
      <c r="AX37" s="705"/>
      <c r="AY37" s="706"/>
      <c r="AZ37" s="664">
        <v>301552</v>
      </c>
      <c r="BA37" s="665"/>
      <c r="BB37" s="665"/>
      <c r="BC37" s="665"/>
      <c r="BD37" s="675"/>
      <c r="BE37" s="675"/>
      <c r="BF37" s="707"/>
      <c r="BG37" s="698" t="s">
        <v>331</v>
      </c>
      <c r="BH37" s="699"/>
      <c r="BI37" s="699"/>
      <c r="BJ37" s="699"/>
      <c r="BK37" s="699"/>
      <c r="BL37" s="699"/>
      <c r="BM37" s="699"/>
      <c r="BN37" s="699"/>
      <c r="BO37" s="699"/>
      <c r="BP37" s="699"/>
      <c r="BQ37" s="699"/>
      <c r="BR37" s="699"/>
      <c r="BS37" s="699"/>
      <c r="BT37" s="699"/>
      <c r="BU37" s="700"/>
      <c r="BV37" s="664">
        <v>-35570</v>
      </c>
      <c r="BW37" s="665"/>
      <c r="BX37" s="665"/>
      <c r="BY37" s="665"/>
      <c r="BZ37" s="665"/>
      <c r="CA37" s="665"/>
      <c r="CB37" s="708"/>
      <c r="CD37" s="698" t="s">
        <v>332</v>
      </c>
      <c r="CE37" s="699"/>
      <c r="CF37" s="699"/>
      <c r="CG37" s="699"/>
      <c r="CH37" s="699"/>
      <c r="CI37" s="699"/>
      <c r="CJ37" s="699"/>
      <c r="CK37" s="699"/>
      <c r="CL37" s="699"/>
      <c r="CM37" s="699"/>
      <c r="CN37" s="699"/>
      <c r="CO37" s="699"/>
      <c r="CP37" s="699"/>
      <c r="CQ37" s="700"/>
      <c r="CR37" s="664">
        <v>644450</v>
      </c>
      <c r="CS37" s="675"/>
      <c r="CT37" s="675"/>
      <c r="CU37" s="675"/>
      <c r="CV37" s="675"/>
      <c r="CW37" s="675"/>
      <c r="CX37" s="675"/>
      <c r="CY37" s="676"/>
      <c r="CZ37" s="667">
        <v>5.6</v>
      </c>
      <c r="DA37" s="677"/>
      <c r="DB37" s="677"/>
      <c r="DC37" s="678"/>
      <c r="DD37" s="670">
        <v>612750</v>
      </c>
      <c r="DE37" s="675"/>
      <c r="DF37" s="675"/>
      <c r="DG37" s="675"/>
      <c r="DH37" s="675"/>
      <c r="DI37" s="675"/>
      <c r="DJ37" s="675"/>
      <c r="DK37" s="676"/>
      <c r="DL37" s="670">
        <v>601341</v>
      </c>
      <c r="DM37" s="675"/>
      <c r="DN37" s="675"/>
      <c r="DO37" s="675"/>
      <c r="DP37" s="675"/>
      <c r="DQ37" s="675"/>
      <c r="DR37" s="675"/>
      <c r="DS37" s="675"/>
      <c r="DT37" s="675"/>
      <c r="DU37" s="675"/>
      <c r="DV37" s="676"/>
      <c r="DW37" s="667">
        <v>8.5</v>
      </c>
      <c r="DX37" s="677"/>
      <c r="DY37" s="677"/>
      <c r="DZ37" s="677"/>
      <c r="EA37" s="677"/>
      <c r="EB37" s="677"/>
      <c r="EC37" s="709"/>
    </row>
    <row r="38" spans="2:133" ht="11.25" customHeight="1" x14ac:dyDescent="0.15">
      <c r="B38" s="661" t="s">
        <v>333</v>
      </c>
      <c r="C38" s="662"/>
      <c r="D38" s="662"/>
      <c r="E38" s="662"/>
      <c r="F38" s="662"/>
      <c r="G38" s="662"/>
      <c r="H38" s="662"/>
      <c r="I38" s="662"/>
      <c r="J38" s="662"/>
      <c r="K38" s="662"/>
      <c r="L38" s="662"/>
      <c r="M38" s="662"/>
      <c r="N38" s="662"/>
      <c r="O38" s="662"/>
      <c r="P38" s="662"/>
      <c r="Q38" s="663"/>
      <c r="R38" s="664">
        <v>133732</v>
      </c>
      <c r="S38" s="665"/>
      <c r="T38" s="665"/>
      <c r="U38" s="665"/>
      <c r="V38" s="665"/>
      <c r="W38" s="665"/>
      <c r="X38" s="665"/>
      <c r="Y38" s="666"/>
      <c r="Z38" s="691">
        <v>1.1000000000000001</v>
      </c>
      <c r="AA38" s="691"/>
      <c r="AB38" s="691"/>
      <c r="AC38" s="691"/>
      <c r="AD38" s="692" t="s">
        <v>129</v>
      </c>
      <c r="AE38" s="692"/>
      <c r="AF38" s="692"/>
      <c r="AG38" s="692"/>
      <c r="AH38" s="692"/>
      <c r="AI38" s="692"/>
      <c r="AJ38" s="692"/>
      <c r="AK38" s="692"/>
      <c r="AL38" s="667" t="s">
        <v>129</v>
      </c>
      <c r="AM38" s="668"/>
      <c r="AN38" s="668"/>
      <c r="AO38" s="693"/>
      <c r="AQ38" s="704" t="s">
        <v>334</v>
      </c>
      <c r="AR38" s="705"/>
      <c r="AS38" s="705"/>
      <c r="AT38" s="705"/>
      <c r="AU38" s="705"/>
      <c r="AV38" s="705"/>
      <c r="AW38" s="705"/>
      <c r="AX38" s="705"/>
      <c r="AY38" s="706"/>
      <c r="AZ38" s="664">
        <v>197052</v>
      </c>
      <c r="BA38" s="665"/>
      <c r="BB38" s="665"/>
      <c r="BC38" s="665"/>
      <c r="BD38" s="675"/>
      <c r="BE38" s="675"/>
      <c r="BF38" s="707"/>
      <c r="BG38" s="698" t="s">
        <v>335</v>
      </c>
      <c r="BH38" s="699"/>
      <c r="BI38" s="699"/>
      <c r="BJ38" s="699"/>
      <c r="BK38" s="699"/>
      <c r="BL38" s="699"/>
      <c r="BM38" s="699"/>
      <c r="BN38" s="699"/>
      <c r="BO38" s="699"/>
      <c r="BP38" s="699"/>
      <c r="BQ38" s="699"/>
      <c r="BR38" s="699"/>
      <c r="BS38" s="699"/>
      <c r="BT38" s="699"/>
      <c r="BU38" s="700"/>
      <c r="BV38" s="664">
        <v>2838</v>
      </c>
      <c r="BW38" s="665"/>
      <c r="BX38" s="665"/>
      <c r="BY38" s="665"/>
      <c r="BZ38" s="665"/>
      <c r="CA38" s="665"/>
      <c r="CB38" s="708"/>
      <c r="CD38" s="698" t="s">
        <v>336</v>
      </c>
      <c r="CE38" s="699"/>
      <c r="CF38" s="699"/>
      <c r="CG38" s="699"/>
      <c r="CH38" s="699"/>
      <c r="CI38" s="699"/>
      <c r="CJ38" s="699"/>
      <c r="CK38" s="699"/>
      <c r="CL38" s="699"/>
      <c r="CM38" s="699"/>
      <c r="CN38" s="699"/>
      <c r="CO38" s="699"/>
      <c r="CP38" s="699"/>
      <c r="CQ38" s="700"/>
      <c r="CR38" s="664">
        <v>1246722</v>
      </c>
      <c r="CS38" s="665"/>
      <c r="CT38" s="665"/>
      <c r="CU38" s="665"/>
      <c r="CV38" s="665"/>
      <c r="CW38" s="665"/>
      <c r="CX38" s="665"/>
      <c r="CY38" s="666"/>
      <c r="CZ38" s="667">
        <v>10.8</v>
      </c>
      <c r="DA38" s="677"/>
      <c r="DB38" s="677"/>
      <c r="DC38" s="678"/>
      <c r="DD38" s="670">
        <v>1064612</v>
      </c>
      <c r="DE38" s="665"/>
      <c r="DF38" s="665"/>
      <c r="DG38" s="665"/>
      <c r="DH38" s="665"/>
      <c r="DI38" s="665"/>
      <c r="DJ38" s="665"/>
      <c r="DK38" s="666"/>
      <c r="DL38" s="670">
        <v>1064250</v>
      </c>
      <c r="DM38" s="665"/>
      <c r="DN38" s="665"/>
      <c r="DO38" s="665"/>
      <c r="DP38" s="665"/>
      <c r="DQ38" s="665"/>
      <c r="DR38" s="665"/>
      <c r="DS38" s="665"/>
      <c r="DT38" s="665"/>
      <c r="DU38" s="665"/>
      <c r="DV38" s="666"/>
      <c r="DW38" s="667">
        <v>15.1</v>
      </c>
      <c r="DX38" s="677"/>
      <c r="DY38" s="677"/>
      <c r="DZ38" s="677"/>
      <c r="EA38" s="677"/>
      <c r="EB38" s="677"/>
      <c r="EC38" s="709"/>
    </row>
    <row r="39" spans="2:133" ht="11.25" customHeight="1" x14ac:dyDescent="0.15">
      <c r="B39" s="661" t="s">
        <v>337</v>
      </c>
      <c r="C39" s="662"/>
      <c r="D39" s="662"/>
      <c r="E39" s="662"/>
      <c r="F39" s="662"/>
      <c r="G39" s="662"/>
      <c r="H39" s="662"/>
      <c r="I39" s="662"/>
      <c r="J39" s="662"/>
      <c r="K39" s="662"/>
      <c r="L39" s="662"/>
      <c r="M39" s="662"/>
      <c r="N39" s="662"/>
      <c r="O39" s="662"/>
      <c r="P39" s="662"/>
      <c r="Q39" s="663"/>
      <c r="R39" s="664">
        <v>104855</v>
      </c>
      <c r="S39" s="665"/>
      <c r="T39" s="665"/>
      <c r="U39" s="665"/>
      <c r="V39" s="665"/>
      <c r="W39" s="665"/>
      <c r="X39" s="665"/>
      <c r="Y39" s="666"/>
      <c r="Z39" s="691">
        <v>0.9</v>
      </c>
      <c r="AA39" s="691"/>
      <c r="AB39" s="691"/>
      <c r="AC39" s="691"/>
      <c r="AD39" s="692">
        <v>1598</v>
      </c>
      <c r="AE39" s="692"/>
      <c r="AF39" s="692"/>
      <c r="AG39" s="692"/>
      <c r="AH39" s="692"/>
      <c r="AI39" s="692"/>
      <c r="AJ39" s="692"/>
      <c r="AK39" s="692"/>
      <c r="AL39" s="667">
        <v>0</v>
      </c>
      <c r="AM39" s="668"/>
      <c r="AN39" s="668"/>
      <c r="AO39" s="693"/>
      <c r="AQ39" s="704" t="s">
        <v>338</v>
      </c>
      <c r="AR39" s="705"/>
      <c r="AS39" s="705"/>
      <c r="AT39" s="705"/>
      <c r="AU39" s="705"/>
      <c r="AV39" s="705"/>
      <c r="AW39" s="705"/>
      <c r="AX39" s="705"/>
      <c r="AY39" s="706"/>
      <c r="AZ39" s="664">
        <v>29016</v>
      </c>
      <c r="BA39" s="665"/>
      <c r="BB39" s="665"/>
      <c r="BC39" s="665"/>
      <c r="BD39" s="675"/>
      <c r="BE39" s="675"/>
      <c r="BF39" s="707"/>
      <c r="BG39" s="698" t="s">
        <v>339</v>
      </c>
      <c r="BH39" s="699"/>
      <c r="BI39" s="699"/>
      <c r="BJ39" s="699"/>
      <c r="BK39" s="699"/>
      <c r="BL39" s="699"/>
      <c r="BM39" s="699"/>
      <c r="BN39" s="699"/>
      <c r="BO39" s="699"/>
      <c r="BP39" s="699"/>
      <c r="BQ39" s="699"/>
      <c r="BR39" s="699"/>
      <c r="BS39" s="699"/>
      <c r="BT39" s="699"/>
      <c r="BU39" s="700"/>
      <c r="BV39" s="664">
        <v>4454</v>
      </c>
      <c r="BW39" s="665"/>
      <c r="BX39" s="665"/>
      <c r="BY39" s="665"/>
      <c r="BZ39" s="665"/>
      <c r="CA39" s="665"/>
      <c r="CB39" s="708"/>
      <c r="CD39" s="698" t="s">
        <v>340</v>
      </c>
      <c r="CE39" s="699"/>
      <c r="CF39" s="699"/>
      <c r="CG39" s="699"/>
      <c r="CH39" s="699"/>
      <c r="CI39" s="699"/>
      <c r="CJ39" s="699"/>
      <c r="CK39" s="699"/>
      <c r="CL39" s="699"/>
      <c r="CM39" s="699"/>
      <c r="CN39" s="699"/>
      <c r="CO39" s="699"/>
      <c r="CP39" s="699"/>
      <c r="CQ39" s="700"/>
      <c r="CR39" s="664">
        <v>654466</v>
      </c>
      <c r="CS39" s="675"/>
      <c r="CT39" s="675"/>
      <c r="CU39" s="675"/>
      <c r="CV39" s="675"/>
      <c r="CW39" s="675"/>
      <c r="CX39" s="675"/>
      <c r="CY39" s="676"/>
      <c r="CZ39" s="667">
        <v>5.7</v>
      </c>
      <c r="DA39" s="677"/>
      <c r="DB39" s="677"/>
      <c r="DC39" s="678"/>
      <c r="DD39" s="670">
        <v>228177</v>
      </c>
      <c r="DE39" s="675"/>
      <c r="DF39" s="675"/>
      <c r="DG39" s="675"/>
      <c r="DH39" s="675"/>
      <c r="DI39" s="675"/>
      <c r="DJ39" s="675"/>
      <c r="DK39" s="676"/>
      <c r="DL39" s="670" t="s">
        <v>129</v>
      </c>
      <c r="DM39" s="675"/>
      <c r="DN39" s="675"/>
      <c r="DO39" s="675"/>
      <c r="DP39" s="675"/>
      <c r="DQ39" s="675"/>
      <c r="DR39" s="675"/>
      <c r="DS39" s="675"/>
      <c r="DT39" s="675"/>
      <c r="DU39" s="675"/>
      <c r="DV39" s="676"/>
      <c r="DW39" s="667" t="s">
        <v>129</v>
      </c>
      <c r="DX39" s="677"/>
      <c r="DY39" s="677"/>
      <c r="DZ39" s="677"/>
      <c r="EA39" s="677"/>
      <c r="EB39" s="677"/>
      <c r="EC39" s="709"/>
    </row>
    <row r="40" spans="2:133" ht="11.25" customHeight="1" x14ac:dyDescent="0.15">
      <c r="B40" s="661" t="s">
        <v>341</v>
      </c>
      <c r="C40" s="662"/>
      <c r="D40" s="662"/>
      <c r="E40" s="662"/>
      <c r="F40" s="662"/>
      <c r="G40" s="662"/>
      <c r="H40" s="662"/>
      <c r="I40" s="662"/>
      <c r="J40" s="662"/>
      <c r="K40" s="662"/>
      <c r="L40" s="662"/>
      <c r="M40" s="662"/>
      <c r="N40" s="662"/>
      <c r="O40" s="662"/>
      <c r="P40" s="662"/>
      <c r="Q40" s="663"/>
      <c r="R40" s="664">
        <v>763567</v>
      </c>
      <c r="S40" s="665"/>
      <c r="T40" s="665"/>
      <c r="U40" s="665"/>
      <c r="V40" s="665"/>
      <c r="W40" s="665"/>
      <c r="X40" s="665"/>
      <c r="Y40" s="666"/>
      <c r="Z40" s="691">
        <v>6.3</v>
      </c>
      <c r="AA40" s="691"/>
      <c r="AB40" s="691"/>
      <c r="AC40" s="691"/>
      <c r="AD40" s="692" t="s">
        <v>129</v>
      </c>
      <c r="AE40" s="692"/>
      <c r="AF40" s="692"/>
      <c r="AG40" s="692"/>
      <c r="AH40" s="692"/>
      <c r="AI40" s="692"/>
      <c r="AJ40" s="692"/>
      <c r="AK40" s="692"/>
      <c r="AL40" s="667" t="s">
        <v>129</v>
      </c>
      <c r="AM40" s="668"/>
      <c r="AN40" s="668"/>
      <c r="AO40" s="693"/>
      <c r="AQ40" s="704" t="s">
        <v>342</v>
      </c>
      <c r="AR40" s="705"/>
      <c r="AS40" s="705"/>
      <c r="AT40" s="705"/>
      <c r="AU40" s="705"/>
      <c r="AV40" s="705"/>
      <c r="AW40" s="705"/>
      <c r="AX40" s="705"/>
      <c r="AY40" s="706"/>
      <c r="AZ40" s="664">
        <v>8952</v>
      </c>
      <c r="BA40" s="665"/>
      <c r="BB40" s="665"/>
      <c r="BC40" s="665"/>
      <c r="BD40" s="675"/>
      <c r="BE40" s="675"/>
      <c r="BF40" s="707"/>
      <c r="BG40" s="710" t="s">
        <v>343</v>
      </c>
      <c r="BH40" s="711"/>
      <c r="BI40" s="711"/>
      <c r="BJ40" s="711"/>
      <c r="BK40" s="711"/>
      <c r="BL40" s="363"/>
      <c r="BM40" s="699" t="s">
        <v>344</v>
      </c>
      <c r="BN40" s="699"/>
      <c r="BO40" s="699"/>
      <c r="BP40" s="699"/>
      <c r="BQ40" s="699"/>
      <c r="BR40" s="699"/>
      <c r="BS40" s="699"/>
      <c r="BT40" s="699"/>
      <c r="BU40" s="700"/>
      <c r="BV40" s="664">
        <v>90</v>
      </c>
      <c r="BW40" s="665"/>
      <c r="BX40" s="665"/>
      <c r="BY40" s="665"/>
      <c r="BZ40" s="665"/>
      <c r="CA40" s="665"/>
      <c r="CB40" s="708"/>
      <c r="CD40" s="698" t="s">
        <v>345</v>
      </c>
      <c r="CE40" s="699"/>
      <c r="CF40" s="699"/>
      <c r="CG40" s="699"/>
      <c r="CH40" s="699"/>
      <c r="CI40" s="699"/>
      <c r="CJ40" s="699"/>
      <c r="CK40" s="699"/>
      <c r="CL40" s="699"/>
      <c r="CM40" s="699"/>
      <c r="CN40" s="699"/>
      <c r="CO40" s="699"/>
      <c r="CP40" s="699"/>
      <c r="CQ40" s="700"/>
      <c r="CR40" s="664">
        <v>800</v>
      </c>
      <c r="CS40" s="665"/>
      <c r="CT40" s="665"/>
      <c r="CU40" s="665"/>
      <c r="CV40" s="665"/>
      <c r="CW40" s="665"/>
      <c r="CX40" s="665"/>
      <c r="CY40" s="666"/>
      <c r="CZ40" s="667">
        <v>0</v>
      </c>
      <c r="DA40" s="677"/>
      <c r="DB40" s="677"/>
      <c r="DC40" s="678"/>
      <c r="DD40" s="670" t="s">
        <v>129</v>
      </c>
      <c r="DE40" s="665"/>
      <c r="DF40" s="665"/>
      <c r="DG40" s="665"/>
      <c r="DH40" s="665"/>
      <c r="DI40" s="665"/>
      <c r="DJ40" s="665"/>
      <c r="DK40" s="666"/>
      <c r="DL40" s="670" t="s">
        <v>129</v>
      </c>
      <c r="DM40" s="665"/>
      <c r="DN40" s="665"/>
      <c r="DO40" s="665"/>
      <c r="DP40" s="665"/>
      <c r="DQ40" s="665"/>
      <c r="DR40" s="665"/>
      <c r="DS40" s="665"/>
      <c r="DT40" s="665"/>
      <c r="DU40" s="665"/>
      <c r="DV40" s="666"/>
      <c r="DW40" s="667" t="s">
        <v>129</v>
      </c>
      <c r="DX40" s="677"/>
      <c r="DY40" s="677"/>
      <c r="DZ40" s="677"/>
      <c r="EA40" s="677"/>
      <c r="EB40" s="677"/>
      <c r="EC40" s="709"/>
    </row>
    <row r="41" spans="2:133" ht="11.25" customHeight="1" x14ac:dyDescent="0.15">
      <c r="B41" s="661" t="s">
        <v>346</v>
      </c>
      <c r="C41" s="662"/>
      <c r="D41" s="662"/>
      <c r="E41" s="662"/>
      <c r="F41" s="662"/>
      <c r="G41" s="662"/>
      <c r="H41" s="662"/>
      <c r="I41" s="662"/>
      <c r="J41" s="662"/>
      <c r="K41" s="662"/>
      <c r="L41" s="662"/>
      <c r="M41" s="662"/>
      <c r="N41" s="662"/>
      <c r="O41" s="662"/>
      <c r="P41" s="662"/>
      <c r="Q41" s="663"/>
      <c r="R41" s="664" t="s">
        <v>129</v>
      </c>
      <c r="S41" s="665"/>
      <c r="T41" s="665"/>
      <c r="U41" s="665"/>
      <c r="V41" s="665"/>
      <c r="W41" s="665"/>
      <c r="X41" s="665"/>
      <c r="Y41" s="666"/>
      <c r="Z41" s="691" t="s">
        <v>129</v>
      </c>
      <c r="AA41" s="691"/>
      <c r="AB41" s="691"/>
      <c r="AC41" s="691"/>
      <c r="AD41" s="692" t="s">
        <v>129</v>
      </c>
      <c r="AE41" s="692"/>
      <c r="AF41" s="692"/>
      <c r="AG41" s="692"/>
      <c r="AH41" s="692"/>
      <c r="AI41" s="692"/>
      <c r="AJ41" s="692"/>
      <c r="AK41" s="692"/>
      <c r="AL41" s="667" t="s">
        <v>129</v>
      </c>
      <c r="AM41" s="668"/>
      <c r="AN41" s="668"/>
      <c r="AO41" s="693"/>
      <c r="AQ41" s="704" t="s">
        <v>347</v>
      </c>
      <c r="AR41" s="705"/>
      <c r="AS41" s="705"/>
      <c r="AT41" s="705"/>
      <c r="AU41" s="705"/>
      <c r="AV41" s="705"/>
      <c r="AW41" s="705"/>
      <c r="AX41" s="705"/>
      <c r="AY41" s="706"/>
      <c r="AZ41" s="664">
        <v>194883</v>
      </c>
      <c r="BA41" s="665"/>
      <c r="BB41" s="665"/>
      <c r="BC41" s="665"/>
      <c r="BD41" s="675"/>
      <c r="BE41" s="675"/>
      <c r="BF41" s="707"/>
      <c r="BG41" s="710"/>
      <c r="BH41" s="711"/>
      <c r="BI41" s="711"/>
      <c r="BJ41" s="711"/>
      <c r="BK41" s="711"/>
      <c r="BL41" s="363"/>
      <c r="BM41" s="699" t="s">
        <v>348</v>
      </c>
      <c r="BN41" s="699"/>
      <c r="BO41" s="699"/>
      <c r="BP41" s="699"/>
      <c r="BQ41" s="699"/>
      <c r="BR41" s="699"/>
      <c r="BS41" s="699"/>
      <c r="BT41" s="699"/>
      <c r="BU41" s="700"/>
      <c r="BV41" s="664" t="s">
        <v>129</v>
      </c>
      <c r="BW41" s="665"/>
      <c r="BX41" s="665"/>
      <c r="BY41" s="665"/>
      <c r="BZ41" s="665"/>
      <c r="CA41" s="665"/>
      <c r="CB41" s="708"/>
      <c r="CD41" s="698" t="s">
        <v>349</v>
      </c>
      <c r="CE41" s="699"/>
      <c r="CF41" s="699"/>
      <c r="CG41" s="699"/>
      <c r="CH41" s="699"/>
      <c r="CI41" s="699"/>
      <c r="CJ41" s="699"/>
      <c r="CK41" s="699"/>
      <c r="CL41" s="699"/>
      <c r="CM41" s="699"/>
      <c r="CN41" s="699"/>
      <c r="CO41" s="699"/>
      <c r="CP41" s="699"/>
      <c r="CQ41" s="700"/>
      <c r="CR41" s="664" t="s">
        <v>129</v>
      </c>
      <c r="CS41" s="675"/>
      <c r="CT41" s="675"/>
      <c r="CU41" s="675"/>
      <c r="CV41" s="675"/>
      <c r="CW41" s="675"/>
      <c r="CX41" s="675"/>
      <c r="CY41" s="676"/>
      <c r="CZ41" s="667" t="s">
        <v>129</v>
      </c>
      <c r="DA41" s="677"/>
      <c r="DB41" s="677"/>
      <c r="DC41" s="678"/>
      <c r="DD41" s="670" t="s">
        <v>129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350</v>
      </c>
      <c r="C42" s="662"/>
      <c r="D42" s="662"/>
      <c r="E42" s="662"/>
      <c r="F42" s="662"/>
      <c r="G42" s="662"/>
      <c r="H42" s="662"/>
      <c r="I42" s="662"/>
      <c r="J42" s="662"/>
      <c r="K42" s="662"/>
      <c r="L42" s="662"/>
      <c r="M42" s="662"/>
      <c r="N42" s="662"/>
      <c r="O42" s="662"/>
      <c r="P42" s="662"/>
      <c r="Q42" s="663"/>
      <c r="R42" s="664" t="s">
        <v>129</v>
      </c>
      <c r="S42" s="665"/>
      <c r="T42" s="665"/>
      <c r="U42" s="665"/>
      <c r="V42" s="665"/>
      <c r="W42" s="665"/>
      <c r="X42" s="665"/>
      <c r="Y42" s="666"/>
      <c r="Z42" s="691" t="s">
        <v>129</v>
      </c>
      <c r="AA42" s="691"/>
      <c r="AB42" s="691"/>
      <c r="AC42" s="691"/>
      <c r="AD42" s="692" t="s">
        <v>129</v>
      </c>
      <c r="AE42" s="692"/>
      <c r="AF42" s="692"/>
      <c r="AG42" s="692"/>
      <c r="AH42" s="692"/>
      <c r="AI42" s="692"/>
      <c r="AJ42" s="692"/>
      <c r="AK42" s="692"/>
      <c r="AL42" s="667" t="s">
        <v>129</v>
      </c>
      <c r="AM42" s="668"/>
      <c r="AN42" s="668"/>
      <c r="AO42" s="693"/>
      <c r="AQ42" s="701" t="s">
        <v>351</v>
      </c>
      <c r="AR42" s="702"/>
      <c r="AS42" s="702"/>
      <c r="AT42" s="702"/>
      <c r="AU42" s="702"/>
      <c r="AV42" s="702"/>
      <c r="AW42" s="702"/>
      <c r="AX42" s="702"/>
      <c r="AY42" s="703"/>
      <c r="AZ42" s="644">
        <v>721271</v>
      </c>
      <c r="BA42" s="679"/>
      <c r="BB42" s="679"/>
      <c r="BC42" s="679"/>
      <c r="BD42" s="645"/>
      <c r="BE42" s="645"/>
      <c r="BF42" s="694"/>
      <c r="BG42" s="712"/>
      <c r="BH42" s="713"/>
      <c r="BI42" s="713"/>
      <c r="BJ42" s="713"/>
      <c r="BK42" s="713"/>
      <c r="BL42" s="364"/>
      <c r="BM42" s="695" t="s">
        <v>352</v>
      </c>
      <c r="BN42" s="695"/>
      <c r="BO42" s="695"/>
      <c r="BP42" s="695"/>
      <c r="BQ42" s="695"/>
      <c r="BR42" s="695"/>
      <c r="BS42" s="695"/>
      <c r="BT42" s="695"/>
      <c r="BU42" s="696"/>
      <c r="BV42" s="644">
        <v>350</v>
      </c>
      <c r="BW42" s="679"/>
      <c r="BX42" s="679"/>
      <c r="BY42" s="679"/>
      <c r="BZ42" s="679"/>
      <c r="CA42" s="679"/>
      <c r="CB42" s="697"/>
      <c r="CD42" s="661" t="s">
        <v>353</v>
      </c>
      <c r="CE42" s="662"/>
      <c r="CF42" s="662"/>
      <c r="CG42" s="662"/>
      <c r="CH42" s="662"/>
      <c r="CI42" s="662"/>
      <c r="CJ42" s="662"/>
      <c r="CK42" s="662"/>
      <c r="CL42" s="662"/>
      <c r="CM42" s="662"/>
      <c r="CN42" s="662"/>
      <c r="CO42" s="662"/>
      <c r="CP42" s="662"/>
      <c r="CQ42" s="663"/>
      <c r="CR42" s="664">
        <v>1058611</v>
      </c>
      <c r="CS42" s="675"/>
      <c r="CT42" s="675"/>
      <c r="CU42" s="675"/>
      <c r="CV42" s="675"/>
      <c r="CW42" s="675"/>
      <c r="CX42" s="675"/>
      <c r="CY42" s="676"/>
      <c r="CZ42" s="667">
        <v>9.1999999999999993</v>
      </c>
      <c r="DA42" s="677"/>
      <c r="DB42" s="677"/>
      <c r="DC42" s="678"/>
      <c r="DD42" s="670">
        <v>325297</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354</v>
      </c>
      <c r="C43" s="662"/>
      <c r="D43" s="662"/>
      <c r="E43" s="662"/>
      <c r="F43" s="662"/>
      <c r="G43" s="662"/>
      <c r="H43" s="662"/>
      <c r="I43" s="662"/>
      <c r="J43" s="662"/>
      <c r="K43" s="662"/>
      <c r="L43" s="662"/>
      <c r="M43" s="662"/>
      <c r="N43" s="662"/>
      <c r="O43" s="662"/>
      <c r="P43" s="662"/>
      <c r="Q43" s="663"/>
      <c r="R43" s="664">
        <v>250467</v>
      </c>
      <c r="S43" s="665"/>
      <c r="T43" s="665"/>
      <c r="U43" s="665"/>
      <c r="V43" s="665"/>
      <c r="W43" s="665"/>
      <c r="X43" s="665"/>
      <c r="Y43" s="666"/>
      <c r="Z43" s="691">
        <v>2.1</v>
      </c>
      <c r="AA43" s="691"/>
      <c r="AB43" s="691"/>
      <c r="AC43" s="691"/>
      <c r="AD43" s="692" t="s">
        <v>129</v>
      </c>
      <c r="AE43" s="692"/>
      <c r="AF43" s="692"/>
      <c r="AG43" s="692"/>
      <c r="AH43" s="692"/>
      <c r="AI43" s="692"/>
      <c r="AJ43" s="692"/>
      <c r="AK43" s="692"/>
      <c r="AL43" s="667" t="s">
        <v>129</v>
      </c>
      <c r="AM43" s="668"/>
      <c r="AN43" s="668"/>
      <c r="AO43" s="693"/>
      <c r="BV43" s="219"/>
      <c r="BW43" s="219"/>
      <c r="BX43" s="219"/>
      <c r="BY43" s="219"/>
      <c r="BZ43" s="219"/>
      <c r="CA43" s="219"/>
      <c r="CB43" s="219"/>
      <c r="CD43" s="661" t="s">
        <v>355</v>
      </c>
      <c r="CE43" s="662"/>
      <c r="CF43" s="662"/>
      <c r="CG43" s="662"/>
      <c r="CH43" s="662"/>
      <c r="CI43" s="662"/>
      <c r="CJ43" s="662"/>
      <c r="CK43" s="662"/>
      <c r="CL43" s="662"/>
      <c r="CM43" s="662"/>
      <c r="CN43" s="662"/>
      <c r="CO43" s="662"/>
      <c r="CP43" s="662"/>
      <c r="CQ43" s="663"/>
      <c r="CR43" s="664">
        <v>28649</v>
      </c>
      <c r="CS43" s="675"/>
      <c r="CT43" s="675"/>
      <c r="CU43" s="675"/>
      <c r="CV43" s="675"/>
      <c r="CW43" s="675"/>
      <c r="CX43" s="675"/>
      <c r="CY43" s="676"/>
      <c r="CZ43" s="667">
        <v>0.2</v>
      </c>
      <c r="DA43" s="677"/>
      <c r="DB43" s="677"/>
      <c r="DC43" s="678"/>
      <c r="DD43" s="670">
        <v>28649</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356</v>
      </c>
      <c r="C44" s="642"/>
      <c r="D44" s="642"/>
      <c r="E44" s="642"/>
      <c r="F44" s="642"/>
      <c r="G44" s="642"/>
      <c r="H44" s="642"/>
      <c r="I44" s="642"/>
      <c r="J44" s="642"/>
      <c r="K44" s="642"/>
      <c r="L44" s="642"/>
      <c r="M44" s="642"/>
      <c r="N44" s="642"/>
      <c r="O44" s="642"/>
      <c r="P44" s="642"/>
      <c r="Q44" s="643"/>
      <c r="R44" s="644">
        <v>12028607</v>
      </c>
      <c r="S44" s="679"/>
      <c r="T44" s="679"/>
      <c r="U44" s="679"/>
      <c r="V44" s="679"/>
      <c r="W44" s="679"/>
      <c r="X44" s="679"/>
      <c r="Y44" s="680"/>
      <c r="Z44" s="681">
        <v>100</v>
      </c>
      <c r="AA44" s="681"/>
      <c r="AB44" s="681"/>
      <c r="AC44" s="681"/>
      <c r="AD44" s="682">
        <v>6802216</v>
      </c>
      <c r="AE44" s="682"/>
      <c r="AF44" s="682"/>
      <c r="AG44" s="682"/>
      <c r="AH44" s="682"/>
      <c r="AI44" s="682"/>
      <c r="AJ44" s="682"/>
      <c r="AK44" s="682"/>
      <c r="AL44" s="647">
        <v>100</v>
      </c>
      <c r="AM44" s="683"/>
      <c r="AN44" s="683"/>
      <c r="AO44" s="684"/>
      <c r="CD44" s="685" t="s">
        <v>303</v>
      </c>
      <c r="CE44" s="686"/>
      <c r="CF44" s="661" t="s">
        <v>357</v>
      </c>
      <c r="CG44" s="662"/>
      <c r="CH44" s="662"/>
      <c r="CI44" s="662"/>
      <c r="CJ44" s="662"/>
      <c r="CK44" s="662"/>
      <c r="CL44" s="662"/>
      <c r="CM44" s="662"/>
      <c r="CN44" s="662"/>
      <c r="CO44" s="662"/>
      <c r="CP44" s="662"/>
      <c r="CQ44" s="663"/>
      <c r="CR44" s="664">
        <v>1057983</v>
      </c>
      <c r="CS44" s="665"/>
      <c r="CT44" s="665"/>
      <c r="CU44" s="665"/>
      <c r="CV44" s="665"/>
      <c r="CW44" s="665"/>
      <c r="CX44" s="665"/>
      <c r="CY44" s="666"/>
      <c r="CZ44" s="667">
        <v>9.1999999999999993</v>
      </c>
      <c r="DA44" s="668"/>
      <c r="DB44" s="668"/>
      <c r="DC44" s="669"/>
      <c r="DD44" s="670">
        <v>324669</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358</v>
      </c>
      <c r="CG45" s="662"/>
      <c r="CH45" s="662"/>
      <c r="CI45" s="662"/>
      <c r="CJ45" s="662"/>
      <c r="CK45" s="662"/>
      <c r="CL45" s="662"/>
      <c r="CM45" s="662"/>
      <c r="CN45" s="662"/>
      <c r="CO45" s="662"/>
      <c r="CP45" s="662"/>
      <c r="CQ45" s="663"/>
      <c r="CR45" s="664">
        <v>400074</v>
      </c>
      <c r="CS45" s="675"/>
      <c r="CT45" s="675"/>
      <c r="CU45" s="675"/>
      <c r="CV45" s="675"/>
      <c r="CW45" s="675"/>
      <c r="CX45" s="675"/>
      <c r="CY45" s="676"/>
      <c r="CZ45" s="667">
        <v>3.5</v>
      </c>
      <c r="DA45" s="677"/>
      <c r="DB45" s="677"/>
      <c r="DC45" s="678"/>
      <c r="DD45" s="670">
        <v>27560</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1" t="s">
        <v>359</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360</v>
      </c>
      <c r="CG46" s="662"/>
      <c r="CH46" s="662"/>
      <c r="CI46" s="662"/>
      <c r="CJ46" s="662"/>
      <c r="CK46" s="662"/>
      <c r="CL46" s="662"/>
      <c r="CM46" s="662"/>
      <c r="CN46" s="662"/>
      <c r="CO46" s="662"/>
      <c r="CP46" s="662"/>
      <c r="CQ46" s="663"/>
      <c r="CR46" s="664">
        <v>612424</v>
      </c>
      <c r="CS46" s="665"/>
      <c r="CT46" s="665"/>
      <c r="CU46" s="665"/>
      <c r="CV46" s="665"/>
      <c r="CW46" s="665"/>
      <c r="CX46" s="665"/>
      <c r="CY46" s="666"/>
      <c r="CZ46" s="667">
        <v>5.3</v>
      </c>
      <c r="DA46" s="668"/>
      <c r="DB46" s="668"/>
      <c r="DC46" s="669"/>
      <c r="DD46" s="670">
        <v>296624</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361</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362</v>
      </c>
      <c r="CG47" s="662"/>
      <c r="CH47" s="662"/>
      <c r="CI47" s="662"/>
      <c r="CJ47" s="662"/>
      <c r="CK47" s="662"/>
      <c r="CL47" s="662"/>
      <c r="CM47" s="662"/>
      <c r="CN47" s="662"/>
      <c r="CO47" s="662"/>
      <c r="CP47" s="662"/>
      <c r="CQ47" s="663"/>
      <c r="CR47" s="664">
        <v>628</v>
      </c>
      <c r="CS47" s="675"/>
      <c r="CT47" s="675"/>
      <c r="CU47" s="675"/>
      <c r="CV47" s="675"/>
      <c r="CW47" s="675"/>
      <c r="CX47" s="675"/>
      <c r="CY47" s="676"/>
      <c r="CZ47" s="667">
        <v>0</v>
      </c>
      <c r="DA47" s="677"/>
      <c r="DB47" s="677"/>
      <c r="DC47" s="678"/>
      <c r="DD47" s="670">
        <v>628</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363</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364</v>
      </c>
      <c r="CG48" s="662"/>
      <c r="CH48" s="662"/>
      <c r="CI48" s="662"/>
      <c r="CJ48" s="662"/>
      <c r="CK48" s="662"/>
      <c r="CL48" s="662"/>
      <c r="CM48" s="662"/>
      <c r="CN48" s="662"/>
      <c r="CO48" s="662"/>
      <c r="CP48" s="662"/>
      <c r="CQ48" s="663"/>
      <c r="CR48" s="664" t="s">
        <v>129</v>
      </c>
      <c r="CS48" s="665"/>
      <c r="CT48" s="665"/>
      <c r="CU48" s="665"/>
      <c r="CV48" s="665"/>
      <c r="CW48" s="665"/>
      <c r="CX48" s="665"/>
      <c r="CY48" s="666"/>
      <c r="CZ48" s="667" t="s">
        <v>129</v>
      </c>
      <c r="DA48" s="668"/>
      <c r="DB48" s="668"/>
      <c r="DC48" s="669"/>
      <c r="DD48" s="670" t="s">
        <v>129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365</v>
      </c>
      <c r="CE49" s="642"/>
      <c r="CF49" s="642"/>
      <c r="CG49" s="642"/>
      <c r="CH49" s="642"/>
      <c r="CI49" s="642"/>
      <c r="CJ49" s="642"/>
      <c r="CK49" s="642"/>
      <c r="CL49" s="642"/>
      <c r="CM49" s="642"/>
      <c r="CN49" s="642"/>
      <c r="CO49" s="642"/>
      <c r="CP49" s="642"/>
      <c r="CQ49" s="643"/>
      <c r="CR49" s="644">
        <v>11518009</v>
      </c>
      <c r="CS49" s="645"/>
      <c r="CT49" s="645"/>
      <c r="CU49" s="645"/>
      <c r="CV49" s="645"/>
      <c r="CW49" s="645"/>
      <c r="CX49" s="645"/>
      <c r="CY49" s="646"/>
      <c r="CZ49" s="647">
        <v>100</v>
      </c>
      <c r="DA49" s="648"/>
      <c r="DB49" s="648"/>
      <c r="DC49" s="649"/>
      <c r="DD49" s="650">
        <v>7962661</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Ud9B49gynqqM4wRyLJmASBvdg6eoGYXxkaWPcD7TpDfxhyzqOE9OFc7kpfrvRldpkpx5zb7OCJPySLk7aF2nxw==" saltValue="wOalRXfeE5oYgnW6Gx+s1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65" zoomScaleNormal="100" zoomScaleSheetLayoutView="65"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85" t="s">
        <v>366</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367</v>
      </c>
      <c r="DK2" s="787"/>
      <c r="DL2" s="787"/>
      <c r="DM2" s="787"/>
      <c r="DN2" s="787"/>
      <c r="DO2" s="788"/>
      <c r="DP2" s="224"/>
      <c r="DQ2" s="786" t="s">
        <v>368</v>
      </c>
      <c r="DR2" s="787"/>
      <c r="DS2" s="787"/>
      <c r="DT2" s="787"/>
      <c r="DU2" s="787"/>
      <c r="DV2" s="787"/>
      <c r="DW2" s="787"/>
      <c r="DX2" s="787"/>
      <c r="DY2" s="787"/>
      <c r="DZ2" s="78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89" t="s">
        <v>369</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370</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15">
      <c r="A5" s="791" t="s">
        <v>371</v>
      </c>
      <c r="B5" s="792"/>
      <c r="C5" s="792"/>
      <c r="D5" s="792"/>
      <c r="E5" s="792"/>
      <c r="F5" s="792"/>
      <c r="G5" s="792"/>
      <c r="H5" s="792"/>
      <c r="I5" s="792"/>
      <c r="J5" s="792"/>
      <c r="K5" s="792"/>
      <c r="L5" s="792"/>
      <c r="M5" s="792"/>
      <c r="N5" s="792"/>
      <c r="O5" s="792"/>
      <c r="P5" s="793"/>
      <c r="Q5" s="797" t="s">
        <v>372</v>
      </c>
      <c r="R5" s="798"/>
      <c r="S5" s="798"/>
      <c r="T5" s="798"/>
      <c r="U5" s="799"/>
      <c r="V5" s="797" t="s">
        <v>373</v>
      </c>
      <c r="W5" s="798"/>
      <c r="X5" s="798"/>
      <c r="Y5" s="798"/>
      <c r="Z5" s="799"/>
      <c r="AA5" s="797" t="s">
        <v>374</v>
      </c>
      <c r="AB5" s="798"/>
      <c r="AC5" s="798"/>
      <c r="AD5" s="798"/>
      <c r="AE5" s="798"/>
      <c r="AF5" s="803" t="s">
        <v>375</v>
      </c>
      <c r="AG5" s="798"/>
      <c r="AH5" s="798"/>
      <c r="AI5" s="798"/>
      <c r="AJ5" s="804"/>
      <c r="AK5" s="798" t="s">
        <v>376</v>
      </c>
      <c r="AL5" s="798"/>
      <c r="AM5" s="798"/>
      <c r="AN5" s="798"/>
      <c r="AO5" s="799"/>
      <c r="AP5" s="797" t="s">
        <v>377</v>
      </c>
      <c r="AQ5" s="798"/>
      <c r="AR5" s="798"/>
      <c r="AS5" s="798"/>
      <c r="AT5" s="799"/>
      <c r="AU5" s="797" t="s">
        <v>378</v>
      </c>
      <c r="AV5" s="798"/>
      <c r="AW5" s="798"/>
      <c r="AX5" s="798"/>
      <c r="AY5" s="804"/>
      <c r="AZ5" s="228"/>
      <c r="BA5" s="228"/>
      <c r="BB5" s="228"/>
      <c r="BC5" s="228"/>
      <c r="BD5" s="228"/>
      <c r="BE5" s="229"/>
      <c r="BF5" s="229"/>
      <c r="BG5" s="229"/>
      <c r="BH5" s="229"/>
      <c r="BI5" s="229"/>
      <c r="BJ5" s="229"/>
      <c r="BK5" s="229"/>
      <c r="BL5" s="229"/>
      <c r="BM5" s="229"/>
      <c r="BN5" s="229"/>
      <c r="BO5" s="229"/>
      <c r="BP5" s="229"/>
      <c r="BQ5" s="791" t="s">
        <v>379</v>
      </c>
      <c r="BR5" s="792"/>
      <c r="BS5" s="792"/>
      <c r="BT5" s="792"/>
      <c r="BU5" s="792"/>
      <c r="BV5" s="792"/>
      <c r="BW5" s="792"/>
      <c r="BX5" s="792"/>
      <c r="BY5" s="792"/>
      <c r="BZ5" s="792"/>
      <c r="CA5" s="792"/>
      <c r="CB5" s="792"/>
      <c r="CC5" s="792"/>
      <c r="CD5" s="792"/>
      <c r="CE5" s="792"/>
      <c r="CF5" s="792"/>
      <c r="CG5" s="793"/>
      <c r="CH5" s="797" t="s">
        <v>380</v>
      </c>
      <c r="CI5" s="798"/>
      <c r="CJ5" s="798"/>
      <c r="CK5" s="798"/>
      <c r="CL5" s="799"/>
      <c r="CM5" s="797" t="s">
        <v>381</v>
      </c>
      <c r="CN5" s="798"/>
      <c r="CO5" s="798"/>
      <c r="CP5" s="798"/>
      <c r="CQ5" s="799"/>
      <c r="CR5" s="797" t="s">
        <v>382</v>
      </c>
      <c r="CS5" s="798"/>
      <c r="CT5" s="798"/>
      <c r="CU5" s="798"/>
      <c r="CV5" s="799"/>
      <c r="CW5" s="797" t="s">
        <v>383</v>
      </c>
      <c r="CX5" s="798"/>
      <c r="CY5" s="798"/>
      <c r="CZ5" s="798"/>
      <c r="DA5" s="799"/>
      <c r="DB5" s="797" t="s">
        <v>384</v>
      </c>
      <c r="DC5" s="798"/>
      <c r="DD5" s="798"/>
      <c r="DE5" s="798"/>
      <c r="DF5" s="799"/>
      <c r="DG5" s="827" t="s">
        <v>385</v>
      </c>
      <c r="DH5" s="828"/>
      <c r="DI5" s="828"/>
      <c r="DJ5" s="828"/>
      <c r="DK5" s="829"/>
      <c r="DL5" s="827" t="s">
        <v>386</v>
      </c>
      <c r="DM5" s="828"/>
      <c r="DN5" s="828"/>
      <c r="DO5" s="828"/>
      <c r="DP5" s="829"/>
      <c r="DQ5" s="797" t="s">
        <v>387</v>
      </c>
      <c r="DR5" s="798"/>
      <c r="DS5" s="798"/>
      <c r="DT5" s="798"/>
      <c r="DU5" s="799"/>
      <c r="DV5" s="797" t="s">
        <v>378</v>
      </c>
      <c r="DW5" s="798"/>
      <c r="DX5" s="798"/>
      <c r="DY5" s="798"/>
      <c r="DZ5" s="804"/>
      <c r="EA5" s="230"/>
    </row>
    <row r="6" spans="1:131" s="231" customFormat="1" ht="26.25" customHeight="1" thickBot="1" x14ac:dyDescent="0.2">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15">
      <c r="A7" s="232">
        <v>1</v>
      </c>
      <c r="B7" s="813" t="s">
        <v>388</v>
      </c>
      <c r="C7" s="814"/>
      <c r="D7" s="814"/>
      <c r="E7" s="814"/>
      <c r="F7" s="814"/>
      <c r="G7" s="814"/>
      <c r="H7" s="814"/>
      <c r="I7" s="814"/>
      <c r="J7" s="814"/>
      <c r="K7" s="814"/>
      <c r="L7" s="814"/>
      <c r="M7" s="814"/>
      <c r="N7" s="814"/>
      <c r="O7" s="814"/>
      <c r="P7" s="815"/>
      <c r="Q7" s="816">
        <v>11936</v>
      </c>
      <c r="R7" s="817"/>
      <c r="S7" s="817"/>
      <c r="T7" s="817"/>
      <c r="U7" s="817"/>
      <c r="V7" s="817">
        <v>11425</v>
      </c>
      <c r="W7" s="817"/>
      <c r="X7" s="817"/>
      <c r="Y7" s="817"/>
      <c r="Z7" s="817"/>
      <c r="AA7" s="817">
        <v>511</v>
      </c>
      <c r="AB7" s="817"/>
      <c r="AC7" s="817"/>
      <c r="AD7" s="817"/>
      <c r="AE7" s="818"/>
      <c r="AF7" s="819">
        <v>494</v>
      </c>
      <c r="AG7" s="820"/>
      <c r="AH7" s="820"/>
      <c r="AI7" s="820"/>
      <c r="AJ7" s="821"/>
      <c r="AK7" s="822">
        <v>358</v>
      </c>
      <c r="AL7" s="823"/>
      <c r="AM7" s="823"/>
      <c r="AN7" s="823"/>
      <c r="AO7" s="823"/>
      <c r="AP7" s="823">
        <v>12930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t="s">
        <v>607</v>
      </c>
      <c r="BT7" s="811"/>
      <c r="BU7" s="811"/>
      <c r="BV7" s="811"/>
      <c r="BW7" s="811"/>
      <c r="BX7" s="811"/>
      <c r="BY7" s="811"/>
      <c r="BZ7" s="811"/>
      <c r="CA7" s="811"/>
      <c r="CB7" s="811"/>
      <c r="CC7" s="811"/>
      <c r="CD7" s="811"/>
      <c r="CE7" s="811"/>
      <c r="CF7" s="811"/>
      <c r="CG7" s="826"/>
      <c r="CH7" s="807">
        <v>5</v>
      </c>
      <c r="CI7" s="808"/>
      <c r="CJ7" s="808"/>
      <c r="CK7" s="808"/>
      <c r="CL7" s="809"/>
      <c r="CM7" s="807">
        <v>36</v>
      </c>
      <c r="CN7" s="808"/>
      <c r="CO7" s="808"/>
      <c r="CP7" s="808"/>
      <c r="CQ7" s="809"/>
      <c r="CR7" s="807">
        <v>10</v>
      </c>
      <c r="CS7" s="808"/>
      <c r="CT7" s="808"/>
      <c r="CU7" s="808"/>
      <c r="CV7" s="809"/>
      <c r="CW7" s="807">
        <v>8</v>
      </c>
      <c r="CX7" s="808"/>
      <c r="CY7" s="808"/>
      <c r="CZ7" s="808"/>
      <c r="DA7" s="809"/>
      <c r="DB7" s="807" t="s">
        <v>609</v>
      </c>
      <c r="DC7" s="808"/>
      <c r="DD7" s="808"/>
      <c r="DE7" s="808"/>
      <c r="DF7" s="809"/>
      <c r="DG7" s="807" t="s">
        <v>609</v>
      </c>
      <c r="DH7" s="808"/>
      <c r="DI7" s="808"/>
      <c r="DJ7" s="808"/>
      <c r="DK7" s="809"/>
      <c r="DL7" s="807" t="s">
        <v>609</v>
      </c>
      <c r="DM7" s="808"/>
      <c r="DN7" s="808"/>
      <c r="DO7" s="808"/>
      <c r="DP7" s="809"/>
      <c r="DQ7" s="807" t="s">
        <v>609</v>
      </c>
      <c r="DR7" s="808"/>
      <c r="DS7" s="808"/>
      <c r="DT7" s="808"/>
      <c r="DU7" s="809"/>
      <c r="DV7" s="810"/>
      <c r="DW7" s="811"/>
      <c r="DX7" s="811"/>
      <c r="DY7" s="811"/>
      <c r="DZ7" s="812"/>
      <c r="EA7" s="230"/>
    </row>
    <row r="8" spans="1:131" s="231" customFormat="1" ht="26.25" customHeight="1" x14ac:dyDescent="0.15">
      <c r="A8" s="234">
        <v>2</v>
      </c>
      <c r="B8" s="844" t="s">
        <v>389</v>
      </c>
      <c r="C8" s="845"/>
      <c r="D8" s="845"/>
      <c r="E8" s="845"/>
      <c r="F8" s="845"/>
      <c r="G8" s="845"/>
      <c r="H8" s="845"/>
      <c r="I8" s="845"/>
      <c r="J8" s="845"/>
      <c r="K8" s="845"/>
      <c r="L8" s="845"/>
      <c r="M8" s="845"/>
      <c r="N8" s="845"/>
      <c r="O8" s="845"/>
      <c r="P8" s="846"/>
      <c r="Q8" s="847">
        <v>195</v>
      </c>
      <c r="R8" s="848"/>
      <c r="S8" s="848"/>
      <c r="T8" s="848"/>
      <c r="U8" s="848"/>
      <c r="V8" s="848">
        <v>195</v>
      </c>
      <c r="W8" s="848"/>
      <c r="X8" s="848"/>
      <c r="Y8" s="848"/>
      <c r="Z8" s="848"/>
      <c r="AA8" s="848">
        <v>0</v>
      </c>
      <c r="AB8" s="848"/>
      <c r="AC8" s="848"/>
      <c r="AD8" s="848"/>
      <c r="AE8" s="849"/>
      <c r="AF8" s="850">
        <v>0</v>
      </c>
      <c r="AG8" s="851"/>
      <c r="AH8" s="851"/>
      <c r="AI8" s="851"/>
      <c r="AJ8" s="852"/>
      <c r="AK8" s="833">
        <v>129</v>
      </c>
      <c r="AL8" s="834"/>
      <c r="AM8" s="834"/>
      <c r="AN8" s="834"/>
      <c r="AO8" s="834"/>
      <c r="AP8" s="834" t="s">
        <v>608</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15">
      <c r="A9" s="234">
        <v>3</v>
      </c>
      <c r="B9" s="844" t="s">
        <v>390</v>
      </c>
      <c r="C9" s="845"/>
      <c r="D9" s="845"/>
      <c r="E9" s="845"/>
      <c r="F9" s="845"/>
      <c r="G9" s="845"/>
      <c r="H9" s="845"/>
      <c r="I9" s="845"/>
      <c r="J9" s="845"/>
      <c r="K9" s="845"/>
      <c r="L9" s="845"/>
      <c r="M9" s="845"/>
      <c r="N9" s="845"/>
      <c r="O9" s="845"/>
      <c r="P9" s="846"/>
      <c r="Q9" s="847">
        <v>66</v>
      </c>
      <c r="R9" s="848"/>
      <c r="S9" s="848"/>
      <c r="T9" s="848"/>
      <c r="U9" s="848"/>
      <c r="V9" s="848">
        <v>66</v>
      </c>
      <c r="W9" s="848"/>
      <c r="X9" s="848"/>
      <c r="Y9" s="848"/>
      <c r="Z9" s="848"/>
      <c r="AA9" s="848">
        <v>0</v>
      </c>
      <c r="AB9" s="848"/>
      <c r="AC9" s="848"/>
      <c r="AD9" s="848"/>
      <c r="AE9" s="849"/>
      <c r="AF9" s="850">
        <v>0</v>
      </c>
      <c r="AG9" s="851"/>
      <c r="AH9" s="851"/>
      <c r="AI9" s="851"/>
      <c r="AJ9" s="852"/>
      <c r="AK9" s="833">
        <v>40</v>
      </c>
      <c r="AL9" s="834"/>
      <c r="AM9" s="834"/>
      <c r="AN9" s="834"/>
      <c r="AO9" s="834"/>
      <c r="AP9" s="834" t="s">
        <v>608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15">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15">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15">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15">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15">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15">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15">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15">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15">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15">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15">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15">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391</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
      <c r="A23" s="236" t="s">
        <v>392</v>
      </c>
      <c r="B23" s="853" t="s">
        <v>393</v>
      </c>
      <c r="C23" s="854"/>
      <c r="D23" s="854"/>
      <c r="E23" s="854"/>
      <c r="F23" s="854"/>
      <c r="G23" s="854"/>
      <c r="H23" s="854"/>
      <c r="I23" s="854"/>
      <c r="J23" s="854"/>
      <c r="K23" s="854"/>
      <c r="L23" s="854"/>
      <c r="M23" s="854"/>
      <c r="N23" s="854"/>
      <c r="O23" s="854"/>
      <c r="P23" s="855"/>
      <c r="Q23" s="856">
        <v>12029</v>
      </c>
      <c r="R23" s="857"/>
      <c r="S23" s="857"/>
      <c r="T23" s="857"/>
      <c r="U23" s="857"/>
      <c r="V23" s="857">
        <v>11518</v>
      </c>
      <c r="W23" s="857"/>
      <c r="X23" s="857"/>
      <c r="Y23" s="857"/>
      <c r="Z23" s="857"/>
      <c r="AA23" s="857">
        <v>511</v>
      </c>
      <c r="AB23" s="857"/>
      <c r="AC23" s="857"/>
      <c r="AD23" s="857"/>
      <c r="AE23" s="858"/>
      <c r="AF23" s="859">
        <v>494</v>
      </c>
      <c r="AG23" s="857"/>
      <c r="AH23" s="857"/>
      <c r="AI23" s="857"/>
      <c r="AJ23" s="860"/>
      <c r="AK23" s="861"/>
      <c r="AL23" s="862"/>
      <c r="AM23" s="862"/>
      <c r="AN23" s="862"/>
      <c r="AO23" s="862"/>
      <c r="AP23" s="857">
        <v>12930</v>
      </c>
      <c r="AQ23" s="857"/>
      <c r="AR23" s="857"/>
      <c r="AS23" s="857"/>
      <c r="AT23" s="857"/>
      <c r="AU23" s="873"/>
      <c r="AV23" s="873"/>
      <c r="AW23" s="873"/>
      <c r="AX23" s="873"/>
      <c r="AY23" s="874"/>
      <c r="AZ23" s="875" t="s">
        <v>394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15">
      <c r="A24" s="872" t="s">
        <v>395</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
      <c r="A25" s="789" t="s">
        <v>396</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15">
      <c r="A26" s="791" t="s">
        <v>371</v>
      </c>
      <c r="B26" s="792"/>
      <c r="C26" s="792"/>
      <c r="D26" s="792"/>
      <c r="E26" s="792"/>
      <c r="F26" s="792"/>
      <c r="G26" s="792"/>
      <c r="H26" s="792"/>
      <c r="I26" s="792"/>
      <c r="J26" s="792"/>
      <c r="K26" s="792"/>
      <c r="L26" s="792"/>
      <c r="M26" s="792"/>
      <c r="N26" s="792"/>
      <c r="O26" s="792"/>
      <c r="P26" s="793"/>
      <c r="Q26" s="797" t="s">
        <v>397</v>
      </c>
      <c r="R26" s="798"/>
      <c r="S26" s="798"/>
      <c r="T26" s="798"/>
      <c r="U26" s="799"/>
      <c r="V26" s="797" t="s">
        <v>398</v>
      </c>
      <c r="W26" s="798"/>
      <c r="X26" s="798"/>
      <c r="Y26" s="798"/>
      <c r="Z26" s="799"/>
      <c r="AA26" s="797" t="s">
        <v>399</v>
      </c>
      <c r="AB26" s="798"/>
      <c r="AC26" s="798"/>
      <c r="AD26" s="798"/>
      <c r="AE26" s="798"/>
      <c r="AF26" s="878" t="s">
        <v>400</v>
      </c>
      <c r="AG26" s="879"/>
      <c r="AH26" s="879"/>
      <c r="AI26" s="879"/>
      <c r="AJ26" s="880"/>
      <c r="AK26" s="798" t="s">
        <v>401</v>
      </c>
      <c r="AL26" s="798"/>
      <c r="AM26" s="798"/>
      <c r="AN26" s="798"/>
      <c r="AO26" s="799"/>
      <c r="AP26" s="797" t="s">
        <v>402</v>
      </c>
      <c r="AQ26" s="798"/>
      <c r="AR26" s="798"/>
      <c r="AS26" s="798"/>
      <c r="AT26" s="799"/>
      <c r="AU26" s="797" t="s">
        <v>403</v>
      </c>
      <c r="AV26" s="798"/>
      <c r="AW26" s="798"/>
      <c r="AX26" s="798"/>
      <c r="AY26" s="799"/>
      <c r="AZ26" s="797" t="s">
        <v>404</v>
      </c>
      <c r="BA26" s="798"/>
      <c r="BB26" s="798"/>
      <c r="BC26" s="798"/>
      <c r="BD26" s="799"/>
      <c r="BE26" s="797" t="s">
        <v>378</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15">
      <c r="A28" s="238">
        <v>1</v>
      </c>
      <c r="B28" s="813" t="s">
        <v>405</v>
      </c>
      <c r="C28" s="814"/>
      <c r="D28" s="814"/>
      <c r="E28" s="814"/>
      <c r="F28" s="814"/>
      <c r="G28" s="814"/>
      <c r="H28" s="814"/>
      <c r="I28" s="814"/>
      <c r="J28" s="814"/>
      <c r="K28" s="814"/>
      <c r="L28" s="814"/>
      <c r="M28" s="814"/>
      <c r="N28" s="814"/>
      <c r="O28" s="814"/>
      <c r="P28" s="815"/>
      <c r="Q28" s="886">
        <v>2279</v>
      </c>
      <c r="R28" s="887"/>
      <c r="S28" s="887"/>
      <c r="T28" s="887"/>
      <c r="U28" s="887"/>
      <c r="V28" s="887">
        <v>2275</v>
      </c>
      <c r="W28" s="887"/>
      <c r="X28" s="887"/>
      <c r="Y28" s="887"/>
      <c r="Z28" s="887"/>
      <c r="AA28" s="887">
        <v>4</v>
      </c>
      <c r="AB28" s="887"/>
      <c r="AC28" s="887"/>
      <c r="AD28" s="887"/>
      <c r="AE28" s="888"/>
      <c r="AF28" s="889">
        <v>4</v>
      </c>
      <c r="AG28" s="887"/>
      <c r="AH28" s="887"/>
      <c r="AI28" s="887"/>
      <c r="AJ28" s="890"/>
      <c r="AK28" s="891">
        <v>209</v>
      </c>
      <c r="AL28" s="892"/>
      <c r="AM28" s="892"/>
      <c r="AN28" s="892"/>
      <c r="AO28" s="892"/>
      <c r="AP28" s="892" t="s">
        <v>608</v>
      </c>
      <c r="AQ28" s="892"/>
      <c r="AR28" s="892"/>
      <c r="AS28" s="892"/>
      <c r="AT28" s="892"/>
      <c r="AU28" s="892" t="s">
        <v>608</v>
      </c>
      <c r="AV28" s="892"/>
      <c r="AW28" s="892"/>
      <c r="AX28" s="892"/>
      <c r="AY28" s="892"/>
      <c r="AZ28" s="893" t="s">
        <v>608</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15">
      <c r="A29" s="238">
        <v>2</v>
      </c>
      <c r="B29" s="844" t="s">
        <v>406</v>
      </c>
      <c r="C29" s="845"/>
      <c r="D29" s="845"/>
      <c r="E29" s="845"/>
      <c r="F29" s="845"/>
      <c r="G29" s="845"/>
      <c r="H29" s="845"/>
      <c r="I29" s="845"/>
      <c r="J29" s="845"/>
      <c r="K29" s="845"/>
      <c r="L29" s="845"/>
      <c r="M29" s="845"/>
      <c r="N29" s="845"/>
      <c r="O29" s="845"/>
      <c r="P29" s="846"/>
      <c r="Q29" s="847">
        <v>2841</v>
      </c>
      <c r="R29" s="848"/>
      <c r="S29" s="848"/>
      <c r="T29" s="848"/>
      <c r="U29" s="848"/>
      <c r="V29" s="848">
        <v>2737</v>
      </c>
      <c r="W29" s="848"/>
      <c r="X29" s="848"/>
      <c r="Y29" s="848"/>
      <c r="Z29" s="848"/>
      <c r="AA29" s="848">
        <v>104</v>
      </c>
      <c r="AB29" s="848"/>
      <c r="AC29" s="848"/>
      <c r="AD29" s="848"/>
      <c r="AE29" s="849"/>
      <c r="AF29" s="850">
        <v>104</v>
      </c>
      <c r="AG29" s="851"/>
      <c r="AH29" s="851"/>
      <c r="AI29" s="851"/>
      <c r="AJ29" s="852"/>
      <c r="AK29" s="898">
        <v>409</v>
      </c>
      <c r="AL29" s="894"/>
      <c r="AM29" s="894"/>
      <c r="AN29" s="894"/>
      <c r="AO29" s="894"/>
      <c r="AP29" s="894" t="s">
        <v>608</v>
      </c>
      <c r="AQ29" s="894"/>
      <c r="AR29" s="894"/>
      <c r="AS29" s="894"/>
      <c r="AT29" s="894"/>
      <c r="AU29" s="894" t="s">
        <v>608</v>
      </c>
      <c r="AV29" s="894"/>
      <c r="AW29" s="894"/>
      <c r="AX29" s="894"/>
      <c r="AY29" s="894"/>
      <c r="AZ29" s="895" t="s">
        <v>608</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15">
      <c r="A30" s="238">
        <v>3</v>
      </c>
      <c r="B30" s="844" t="s">
        <v>407</v>
      </c>
      <c r="C30" s="845"/>
      <c r="D30" s="845"/>
      <c r="E30" s="845"/>
      <c r="F30" s="845"/>
      <c r="G30" s="845"/>
      <c r="H30" s="845"/>
      <c r="I30" s="845"/>
      <c r="J30" s="845"/>
      <c r="K30" s="845"/>
      <c r="L30" s="845"/>
      <c r="M30" s="845"/>
      <c r="N30" s="845"/>
      <c r="O30" s="845"/>
      <c r="P30" s="846"/>
      <c r="Q30" s="847">
        <v>254</v>
      </c>
      <c r="R30" s="848"/>
      <c r="S30" s="848"/>
      <c r="T30" s="848"/>
      <c r="U30" s="848"/>
      <c r="V30" s="848">
        <v>254</v>
      </c>
      <c r="W30" s="848"/>
      <c r="X30" s="848"/>
      <c r="Y30" s="848"/>
      <c r="Z30" s="848"/>
      <c r="AA30" s="848">
        <v>0</v>
      </c>
      <c r="AB30" s="848"/>
      <c r="AC30" s="848"/>
      <c r="AD30" s="848"/>
      <c r="AE30" s="849"/>
      <c r="AF30" s="850">
        <v>0</v>
      </c>
      <c r="AG30" s="851"/>
      <c r="AH30" s="851"/>
      <c r="AI30" s="851"/>
      <c r="AJ30" s="852"/>
      <c r="AK30" s="898">
        <v>86</v>
      </c>
      <c r="AL30" s="894"/>
      <c r="AM30" s="894"/>
      <c r="AN30" s="894"/>
      <c r="AO30" s="894"/>
      <c r="AP30" s="894" t="s">
        <v>608</v>
      </c>
      <c r="AQ30" s="894"/>
      <c r="AR30" s="894"/>
      <c r="AS30" s="894"/>
      <c r="AT30" s="894"/>
      <c r="AU30" s="894" t="s">
        <v>608</v>
      </c>
      <c r="AV30" s="894"/>
      <c r="AW30" s="894"/>
      <c r="AX30" s="894"/>
      <c r="AY30" s="894"/>
      <c r="AZ30" s="895" t="s">
        <v>608</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15">
      <c r="A31" s="238">
        <v>4</v>
      </c>
      <c r="B31" s="844" t="s">
        <v>408</v>
      </c>
      <c r="C31" s="845"/>
      <c r="D31" s="845"/>
      <c r="E31" s="845"/>
      <c r="F31" s="845"/>
      <c r="G31" s="845"/>
      <c r="H31" s="845"/>
      <c r="I31" s="845"/>
      <c r="J31" s="845"/>
      <c r="K31" s="845"/>
      <c r="L31" s="845"/>
      <c r="M31" s="845"/>
      <c r="N31" s="845"/>
      <c r="O31" s="845"/>
      <c r="P31" s="846"/>
      <c r="Q31" s="847">
        <v>5</v>
      </c>
      <c r="R31" s="848"/>
      <c r="S31" s="848"/>
      <c r="T31" s="848"/>
      <c r="U31" s="848"/>
      <c r="V31" s="848">
        <v>5</v>
      </c>
      <c r="W31" s="848"/>
      <c r="X31" s="848"/>
      <c r="Y31" s="848"/>
      <c r="Z31" s="848"/>
      <c r="AA31" s="848" t="s">
        <v>608</v>
      </c>
      <c r="AB31" s="848"/>
      <c r="AC31" s="848"/>
      <c r="AD31" s="848"/>
      <c r="AE31" s="849"/>
      <c r="AF31" s="850" t="s">
        <v>409</v>
      </c>
      <c r="AG31" s="851"/>
      <c r="AH31" s="851"/>
      <c r="AI31" s="851"/>
      <c r="AJ31" s="852"/>
      <c r="AK31" s="898">
        <v>0</v>
      </c>
      <c r="AL31" s="894"/>
      <c r="AM31" s="894"/>
      <c r="AN31" s="894"/>
      <c r="AO31" s="894"/>
      <c r="AP31" s="894" t="s">
        <v>608</v>
      </c>
      <c r="AQ31" s="894"/>
      <c r="AR31" s="894"/>
      <c r="AS31" s="894"/>
      <c r="AT31" s="894"/>
      <c r="AU31" s="894" t="s">
        <v>608</v>
      </c>
      <c r="AV31" s="894"/>
      <c r="AW31" s="894"/>
      <c r="AX31" s="894"/>
      <c r="AY31" s="894"/>
      <c r="AZ31" s="895" t="s">
        <v>608</v>
      </c>
      <c r="BA31" s="895"/>
      <c r="BB31" s="895"/>
      <c r="BC31" s="895"/>
      <c r="BD31" s="895"/>
      <c r="BE31" s="896"/>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15">
      <c r="A32" s="238">
        <v>5</v>
      </c>
      <c r="B32" s="844" t="s">
        <v>410</v>
      </c>
      <c r="C32" s="845"/>
      <c r="D32" s="845"/>
      <c r="E32" s="845"/>
      <c r="F32" s="845"/>
      <c r="G32" s="845"/>
      <c r="H32" s="845"/>
      <c r="I32" s="845"/>
      <c r="J32" s="845"/>
      <c r="K32" s="845"/>
      <c r="L32" s="845"/>
      <c r="M32" s="845"/>
      <c r="N32" s="845"/>
      <c r="O32" s="845"/>
      <c r="P32" s="846"/>
      <c r="Q32" s="847">
        <v>1160</v>
      </c>
      <c r="R32" s="848"/>
      <c r="S32" s="848"/>
      <c r="T32" s="848"/>
      <c r="U32" s="848"/>
      <c r="V32" s="848">
        <v>1183</v>
      </c>
      <c r="W32" s="848"/>
      <c r="X32" s="848"/>
      <c r="Y32" s="848"/>
      <c r="Z32" s="848"/>
      <c r="AA32" s="848">
        <v>-23</v>
      </c>
      <c r="AB32" s="848"/>
      <c r="AC32" s="848"/>
      <c r="AD32" s="848"/>
      <c r="AE32" s="849"/>
      <c r="AF32" s="850">
        <v>569</v>
      </c>
      <c r="AG32" s="851"/>
      <c r="AH32" s="851"/>
      <c r="AI32" s="851"/>
      <c r="AJ32" s="852"/>
      <c r="AK32" s="898">
        <v>197</v>
      </c>
      <c r="AL32" s="894"/>
      <c r="AM32" s="894"/>
      <c r="AN32" s="894"/>
      <c r="AO32" s="894"/>
      <c r="AP32" s="894">
        <v>1561</v>
      </c>
      <c r="AQ32" s="894"/>
      <c r="AR32" s="894"/>
      <c r="AS32" s="894"/>
      <c r="AT32" s="894"/>
      <c r="AU32" s="894">
        <v>902</v>
      </c>
      <c r="AV32" s="894"/>
      <c r="AW32" s="894"/>
      <c r="AX32" s="894"/>
      <c r="AY32" s="894"/>
      <c r="AZ32" s="895" t="s">
        <v>608</v>
      </c>
      <c r="BA32" s="895"/>
      <c r="BB32" s="895"/>
      <c r="BC32" s="895"/>
      <c r="BD32" s="895"/>
      <c r="BE32" s="896" t="s">
        <v>411</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15">
      <c r="A33" s="238">
        <v>6</v>
      </c>
      <c r="B33" s="844" t="s">
        <v>412</v>
      </c>
      <c r="C33" s="845"/>
      <c r="D33" s="845"/>
      <c r="E33" s="845"/>
      <c r="F33" s="845"/>
      <c r="G33" s="845"/>
      <c r="H33" s="845"/>
      <c r="I33" s="845"/>
      <c r="J33" s="845"/>
      <c r="K33" s="845"/>
      <c r="L33" s="845"/>
      <c r="M33" s="845"/>
      <c r="N33" s="845"/>
      <c r="O33" s="845"/>
      <c r="P33" s="846"/>
      <c r="Q33" s="847">
        <v>239</v>
      </c>
      <c r="R33" s="848"/>
      <c r="S33" s="848"/>
      <c r="T33" s="848"/>
      <c r="U33" s="848"/>
      <c r="V33" s="848">
        <v>233</v>
      </c>
      <c r="W33" s="848"/>
      <c r="X33" s="848"/>
      <c r="Y33" s="848"/>
      <c r="Z33" s="848"/>
      <c r="AA33" s="848">
        <v>6</v>
      </c>
      <c r="AB33" s="848"/>
      <c r="AC33" s="848"/>
      <c r="AD33" s="848"/>
      <c r="AE33" s="849"/>
      <c r="AF33" s="850">
        <v>6</v>
      </c>
      <c r="AG33" s="851"/>
      <c r="AH33" s="851"/>
      <c r="AI33" s="851"/>
      <c r="AJ33" s="852"/>
      <c r="AK33" s="898">
        <v>29</v>
      </c>
      <c r="AL33" s="894"/>
      <c r="AM33" s="894"/>
      <c r="AN33" s="894"/>
      <c r="AO33" s="894"/>
      <c r="AP33" s="894" t="s">
        <v>608</v>
      </c>
      <c r="AQ33" s="894"/>
      <c r="AR33" s="894"/>
      <c r="AS33" s="894"/>
      <c r="AT33" s="894"/>
      <c r="AU33" s="894" t="s">
        <v>608</v>
      </c>
      <c r="AV33" s="894"/>
      <c r="AW33" s="894"/>
      <c r="AX33" s="894"/>
      <c r="AY33" s="894"/>
      <c r="AZ33" s="895" t="s">
        <v>608</v>
      </c>
      <c r="BA33" s="895"/>
      <c r="BB33" s="895"/>
      <c r="BC33" s="895"/>
      <c r="BD33" s="895"/>
      <c r="BE33" s="896" t="s">
        <v>413</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15">
      <c r="A34" s="238">
        <v>7</v>
      </c>
      <c r="B34" s="844" t="s">
        <v>414</v>
      </c>
      <c r="C34" s="845"/>
      <c r="D34" s="845"/>
      <c r="E34" s="845"/>
      <c r="F34" s="845"/>
      <c r="G34" s="845"/>
      <c r="H34" s="845"/>
      <c r="I34" s="845"/>
      <c r="J34" s="845"/>
      <c r="K34" s="845"/>
      <c r="L34" s="845"/>
      <c r="M34" s="845"/>
      <c r="N34" s="845"/>
      <c r="O34" s="845"/>
      <c r="P34" s="846"/>
      <c r="Q34" s="847">
        <v>255</v>
      </c>
      <c r="R34" s="848"/>
      <c r="S34" s="848"/>
      <c r="T34" s="848"/>
      <c r="U34" s="848"/>
      <c r="V34" s="848">
        <v>255</v>
      </c>
      <c r="W34" s="848"/>
      <c r="X34" s="848"/>
      <c r="Y34" s="848"/>
      <c r="Z34" s="848"/>
      <c r="AA34" s="848">
        <v>0</v>
      </c>
      <c r="AB34" s="848"/>
      <c r="AC34" s="848"/>
      <c r="AD34" s="848"/>
      <c r="AE34" s="849"/>
      <c r="AF34" s="850">
        <v>0</v>
      </c>
      <c r="AG34" s="851"/>
      <c r="AH34" s="851"/>
      <c r="AI34" s="851"/>
      <c r="AJ34" s="852"/>
      <c r="AK34" s="898">
        <v>129</v>
      </c>
      <c r="AL34" s="894"/>
      <c r="AM34" s="894"/>
      <c r="AN34" s="894"/>
      <c r="AO34" s="894"/>
      <c r="AP34" s="894">
        <v>1515</v>
      </c>
      <c r="AQ34" s="894"/>
      <c r="AR34" s="894"/>
      <c r="AS34" s="894"/>
      <c r="AT34" s="894"/>
      <c r="AU34" s="894">
        <v>1515</v>
      </c>
      <c r="AV34" s="894"/>
      <c r="AW34" s="894"/>
      <c r="AX34" s="894"/>
      <c r="AY34" s="894"/>
      <c r="AZ34" s="895" t="s">
        <v>608</v>
      </c>
      <c r="BA34" s="895"/>
      <c r="BB34" s="895"/>
      <c r="BC34" s="895"/>
      <c r="BD34" s="895"/>
      <c r="BE34" s="896" t="s">
        <v>415</v>
      </c>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15">
      <c r="A35" s="238">
        <v>8</v>
      </c>
      <c r="B35" s="844" t="s">
        <v>416</v>
      </c>
      <c r="C35" s="845"/>
      <c r="D35" s="845"/>
      <c r="E35" s="845"/>
      <c r="F35" s="845"/>
      <c r="G35" s="845"/>
      <c r="H35" s="845"/>
      <c r="I35" s="845"/>
      <c r="J35" s="845"/>
      <c r="K35" s="845"/>
      <c r="L35" s="845"/>
      <c r="M35" s="845"/>
      <c r="N35" s="845"/>
      <c r="O35" s="845"/>
      <c r="P35" s="846"/>
      <c r="Q35" s="847">
        <v>223</v>
      </c>
      <c r="R35" s="848"/>
      <c r="S35" s="848"/>
      <c r="T35" s="848"/>
      <c r="U35" s="848"/>
      <c r="V35" s="848">
        <v>223</v>
      </c>
      <c r="W35" s="848"/>
      <c r="X35" s="848"/>
      <c r="Y35" s="848"/>
      <c r="Z35" s="848"/>
      <c r="AA35" s="848">
        <v>0</v>
      </c>
      <c r="AB35" s="848"/>
      <c r="AC35" s="848"/>
      <c r="AD35" s="848"/>
      <c r="AE35" s="849"/>
      <c r="AF35" s="850">
        <v>0</v>
      </c>
      <c r="AG35" s="851"/>
      <c r="AH35" s="851"/>
      <c r="AI35" s="851"/>
      <c r="AJ35" s="852"/>
      <c r="AK35" s="898">
        <v>173</v>
      </c>
      <c r="AL35" s="894"/>
      <c r="AM35" s="894"/>
      <c r="AN35" s="894"/>
      <c r="AO35" s="894"/>
      <c r="AP35" s="894">
        <v>1201</v>
      </c>
      <c r="AQ35" s="894"/>
      <c r="AR35" s="894"/>
      <c r="AS35" s="894"/>
      <c r="AT35" s="894"/>
      <c r="AU35" s="894">
        <v>1201</v>
      </c>
      <c r="AV35" s="894"/>
      <c r="AW35" s="894"/>
      <c r="AX35" s="894"/>
      <c r="AY35" s="894"/>
      <c r="AZ35" s="895" t="s">
        <v>608</v>
      </c>
      <c r="BA35" s="895"/>
      <c r="BB35" s="895"/>
      <c r="BC35" s="895"/>
      <c r="BD35" s="895"/>
      <c r="BE35" s="896" t="s">
        <v>413</v>
      </c>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15">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15">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15">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15">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15">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15">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15">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15">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15">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15">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15">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15">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15">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15">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15">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15">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15">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15">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15">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15">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15">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15">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15">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15">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15">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15">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
      <c r="A63" s="236" t="s">
        <v>392</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683</v>
      </c>
      <c r="AG63" s="908"/>
      <c r="AH63" s="908"/>
      <c r="AI63" s="908"/>
      <c r="AJ63" s="909"/>
      <c r="AK63" s="910"/>
      <c r="AL63" s="905"/>
      <c r="AM63" s="905"/>
      <c r="AN63" s="905"/>
      <c r="AO63" s="905"/>
      <c r="AP63" s="908">
        <v>4277</v>
      </c>
      <c r="AQ63" s="908"/>
      <c r="AR63" s="908"/>
      <c r="AS63" s="908"/>
      <c r="AT63" s="908"/>
      <c r="AU63" s="908">
        <v>3618</v>
      </c>
      <c r="AV63" s="908"/>
      <c r="AW63" s="908"/>
      <c r="AX63" s="908"/>
      <c r="AY63" s="908"/>
      <c r="AZ63" s="912"/>
      <c r="BA63" s="912"/>
      <c r="BB63" s="912"/>
      <c r="BC63" s="912"/>
      <c r="BD63" s="912"/>
      <c r="BE63" s="913"/>
      <c r="BF63" s="913"/>
      <c r="BG63" s="913"/>
      <c r="BH63" s="913"/>
      <c r="BI63" s="914"/>
      <c r="BJ63" s="915" t="s">
        <v>419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15">
      <c r="A66" s="791" t="s">
        <v>421</v>
      </c>
      <c r="B66" s="792"/>
      <c r="C66" s="792"/>
      <c r="D66" s="792"/>
      <c r="E66" s="792"/>
      <c r="F66" s="792"/>
      <c r="G66" s="792"/>
      <c r="H66" s="792"/>
      <c r="I66" s="792"/>
      <c r="J66" s="792"/>
      <c r="K66" s="792"/>
      <c r="L66" s="792"/>
      <c r="M66" s="792"/>
      <c r="N66" s="792"/>
      <c r="O66" s="792"/>
      <c r="P66" s="793"/>
      <c r="Q66" s="797" t="s">
        <v>422</v>
      </c>
      <c r="R66" s="798"/>
      <c r="S66" s="798"/>
      <c r="T66" s="798"/>
      <c r="U66" s="799"/>
      <c r="V66" s="797" t="s">
        <v>423</v>
      </c>
      <c r="W66" s="798"/>
      <c r="X66" s="798"/>
      <c r="Y66" s="798"/>
      <c r="Z66" s="799"/>
      <c r="AA66" s="797" t="s">
        <v>424</v>
      </c>
      <c r="AB66" s="798"/>
      <c r="AC66" s="798"/>
      <c r="AD66" s="798"/>
      <c r="AE66" s="799"/>
      <c r="AF66" s="918" t="s">
        <v>425</v>
      </c>
      <c r="AG66" s="879"/>
      <c r="AH66" s="879"/>
      <c r="AI66" s="879"/>
      <c r="AJ66" s="919"/>
      <c r="AK66" s="797" t="s">
        <v>426</v>
      </c>
      <c r="AL66" s="792"/>
      <c r="AM66" s="792"/>
      <c r="AN66" s="792"/>
      <c r="AO66" s="793"/>
      <c r="AP66" s="797" t="s">
        <v>402</v>
      </c>
      <c r="AQ66" s="798"/>
      <c r="AR66" s="798"/>
      <c r="AS66" s="798"/>
      <c r="AT66" s="799"/>
      <c r="AU66" s="797" t="s">
        <v>427</v>
      </c>
      <c r="AV66" s="798"/>
      <c r="AW66" s="798"/>
      <c r="AX66" s="798"/>
      <c r="AY66" s="799"/>
      <c r="AZ66" s="797" t="s">
        <v>378</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15">
      <c r="A68" s="232">
        <v>1</v>
      </c>
      <c r="B68" s="933" t="s">
        <v>598</v>
      </c>
      <c r="C68" s="934"/>
      <c r="D68" s="934"/>
      <c r="E68" s="934"/>
      <c r="F68" s="934"/>
      <c r="G68" s="934"/>
      <c r="H68" s="934"/>
      <c r="I68" s="934"/>
      <c r="J68" s="934"/>
      <c r="K68" s="934"/>
      <c r="L68" s="934"/>
      <c r="M68" s="934"/>
      <c r="N68" s="934"/>
      <c r="O68" s="934"/>
      <c r="P68" s="935"/>
      <c r="Q68" s="936">
        <v>7688</v>
      </c>
      <c r="R68" s="930"/>
      <c r="S68" s="930"/>
      <c r="T68" s="930"/>
      <c r="U68" s="930"/>
      <c r="V68" s="930">
        <v>7481</v>
      </c>
      <c r="W68" s="930"/>
      <c r="X68" s="930"/>
      <c r="Y68" s="930"/>
      <c r="Z68" s="930"/>
      <c r="AA68" s="930">
        <v>207</v>
      </c>
      <c r="AB68" s="930"/>
      <c r="AC68" s="930"/>
      <c r="AD68" s="930"/>
      <c r="AE68" s="930"/>
      <c r="AF68" s="930">
        <v>200</v>
      </c>
      <c r="AG68" s="930"/>
      <c r="AH68" s="930"/>
      <c r="AI68" s="930"/>
      <c r="AJ68" s="930"/>
      <c r="AK68" s="930" t="s">
        <v>608</v>
      </c>
      <c r="AL68" s="930"/>
      <c r="AM68" s="930"/>
      <c r="AN68" s="930"/>
      <c r="AO68" s="930"/>
      <c r="AP68" s="930">
        <v>5479</v>
      </c>
      <c r="AQ68" s="930"/>
      <c r="AR68" s="930"/>
      <c r="AS68" s="930"/>
      <c r="AT68" s="930"/>
      <c r="AU68" s="930">
        <v>232</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15">
      <c r="A69" s="234">
        <v>2</v>
      </c>
      <c r="B69" s="937" t="s">
        <v>599</v>
      </c>
      <c r="C69" s="938"/>
      <c r="D69" s="938"/>
      <c r="E69" s="938"/>
      <c r="F69" s="938"/>
      <c r="G69" s="938"/>
      <c r="H69" s="938"/>
      <c r="I69" s="938"/>
      <c r="J69" s="938"/>
      <c r="K69" s="938"/>
      <c r="L69" s="938"/>
      <c r="M69" s="938"/>
      <c r="N69" s="938"/>
      <c r="O69" s="938"/>
      <c r="P69" s="939"/>
      <c r="Q69" s="940">
        <v>730</v>
      </c>
      <c r="R69" s="894"/>
      <c r="S69" s="894"/>
      <c r="T69" s="894"/>
      <c r="U69" s="894"/>
      <c r="V69" s="894">
        <v>697</v>
      </c>
      <c r="W69" s="894"/>
      <c r="X69" s="894"/>
      <c r="Y69" s="894"/>
      <c r="Z69" s="894"/>
      <c r="AA69" s="894">
        <v>33</v>
      </c>
      <c r="AB69" s="894"/>
      <c r="AC69" s="894"/>
      <c r="AD69" s="894"/>
      <c r="AE69" s="894"/>
      <c r="AF69" s="894">
        <v>33</v>
      </c>
      <c r="AG69" s="894"/>
      <c r="AH69" s="894"/>
      <c r="AI69" s="894"/>
      <c r="AJ69" s="894"/>
      <c r="AK69" s="894" t="s">
        <v>608</v>
      </c>
      <c r="AL69" s="894"/>
      <c r="AM69" s="894"/>
      <c r="AN69" s="894"/>
      <c r="AO69" s="894"/>
      <c r="AP69" s="894">
        <v>181</v>
      </c>
      <c r="AQ69" s="894"/>
      <c r="AR69" s="894"/>
      <c r="AS69" s="894"/>
      <c r="AT69" s="894"/>
      <c r="AU69" s="894">
        <v>75</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15">
      <c r="A70" s="234">
        <v>3</v>
      </c>
      <c r="B70" s="937" t="s">
        <v>600</v>
      </c>
      <c r="C70" s="938"/>
      <c r="D70" s="938"/>
      <c r="E70" s="938"/>
      <c r="F70" s="938"/>
      <c r="G70" s="938"/>
      <c r="H70" s="938"/>
      <c r="I70" s="938"/>
      <c r="J70" s="938"/>
      <c r="K70" s="938"/>
      <c r="L70" s="938"/>
      <c r="M70" s="938"/>
      <c r="N70" s="938"/>
      <c r="O70" s="938"/>
      <c r="P70" s="939"/>
      <c r="Q70" s="940">
        <v>14</v>
      </c>
      <c r="R70" s="894"/>
      <c r="S70" s="894"/>
      <c r="T70" s="894"/>
      <c r="U70" s="894"/>
      <c r="V70" s="894">
        <v>5</v>
      </c>
      <c r="W70" s="894"/>
      <c r="X70" s="894"/>
      <c r="Y70" s="894"/>
      <c r="Z70" s="894"/>
      <c r="AA70" s="894">
        <v>9</v>
      </c>
      <c r="AB70" s="894"/>
      <c r="AC70" s="894"/>
      <c r="AD70" s="894"/>
      <c r="AE70" s="894"/>
      <c r="AF70" s="894">
        <v>9</v>
      </c>
      <c r="AG70" s="894"/>
      <c r="AH70" s="894"/>
      <c r="AI70" s="894"/>
      <c r="AJ70" s="894"/>
      <c r="AK70" s="894" t="s">
        <v>608</v>
      </c>
      <c r="AL70" s="894"/>
      <c r="AM70" s="894"/>
      <c r="AN70" s="894"/>
      <c r="AO70" s="894"/>
      <c r="AP70" s="894" t="s">
        <v>608</v>
      </c>
      <c r="AQ70" s="894"/>
      <c r="AR70" s="894"/>
      <c r="AS70" s="894"/>
      <c r="AT70" s="894"/>
      <c r="AU70" s="894" t="s">
        <v>608</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15">
      <c r="A71" s="234">
        <v>4</v>
      </c>
      <c r="B71" s="937" t="s">
        <v>602</v>
      </c>
      <c r="C71" s="938"/>
      <c r="D71" s="938"/>
      <c r="E71" s="938"/>
      <c r="F71" s="938"/>
      <c r="G71" s="938"/>
      <c r="H71" s="938"/>
      <c r="I71" s="938"/>
      <c r="J71" s="938"/>
      <c r="K71" s="938"/>
      <c r="L71" s="938"/>
      <c r="M71" s="938"/>
      <c r="N71" s="938"/>
      <c r="O71" s="938"/>
      <c r="P71" s="939"/>
      <c r="Q71" s="940">
        <v>553</v>
      </c>
      <c r="R71" s="894"/>
      <c r="S71" s="894"/>
      <c r="T71" s="894"/>
      <c r="U71" s="894"/>
      <c r="V71" s="894">
        <v>522</v>
      </c>
      <c r="W71" s="894"/>
      <c r="X71" s="894"/>
      <c r="Y71" s="894"/>
      <c r="Z71" s="894"/>
      <c r="AA71" s="894">
        <v>31</v>
      </c>
      <c r="AB71" s="894"/>
      <c r="AC71" s="894"/>
      <c r="AD71" s="894"/>
      <c r="AE71" s="894"/>
      <c r="AF71" s="894">
        <v>31</v>
      </c>
      <c r="AG71" s="894"/>
      <c r="AH71" s="894"/>
      <c r="AI71" s="894"/>
      <c r="AJ71" s="894"/>
      <c r="AK71" s="894">
        <v>24</v>
      </c>
      <c r="AL71" s="894"/>
      <c r="AM71" s="894"/>
      <c r="AN71" s="894"/>
      <c r="AO71" s="894"/>
      <c r="AP71" s="894" t="s">
        <v>608</v>
      </c>
      <c r="AQ71" s="894"/>
      <c r="AR71" s="894"/>
      <c r="AS71" s="894"/>
      <c r="AT71" s="894"/>
      <c r="AU71" s="894" t="s">
        <v>608</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15">
      <c r="A72" s="234">
        <v>5</v>
      </c>
      <c r="B72" s="937" t="s">
        <v>601</v>
      </c>
      <c r="C72" s="938"/>
      <c r="D72" s="938"/>
      <c r="E72" s="938"/>
      <c r="F72" s="938"/>
      <c r="G72" s="938"/>
      <c r="H72" s="938"/>
      <c r="I72" s="938"/>
      <c r="J72" s="938"/>
      <c r="K72" s="938"/>
      <c r="L72" s="938"/>
      <c r="M72" s="938"/>
      <c r="N72" s="938"/>
      <c r="O72" s="938"/>
      <c r="P72" s="939"/>
      <c r="Q72" s="940">
        <v>172371</v>
      </c>
      <c r="R72" s="894"/>
      <c r="S72" s="894"/>
      <c r="T72" s="894"/>
      <c r="U72" s="894"/>
      <c r="V72" s="894">
        <v>165579</v>
      </c>
      <c r="W72" s="894"/>
      <c r="X72" s="894"/>
      <c r="Y72" s="894"/>
      <c r="Z72" s="894"/>
      <c r="AA72" s="894">
        <v>6792</v>
      </c>
      <c r="AB72" s="894"/>
      <c r="AC72" s="894"/>
      <c r="AD72" s="894"/>
      <c r="AE72" s="894"/>
      <c r="AF72" s="894">
        <v>6788</v>
      </c>
      <c r="AG72" s="894"/>
      <c r="AH72" s="894"/>
      <c r="AI72" s="894"/>
      <c r="AJ72" s="894"/>
      <c r="AK72" s="894">
        <v>7704</v>
      </c>
      <c r="AL72" s="894"/>
      <c r="AM72" s="894"/>
      <c r="AN72" s="894"/>
      <c r="AO72" s="894"/>
      <c r="AP72" s="894" t="s">
        <v>608</v>
      </c>
      <c r="AQ72" s="894"/>
      <c r="AR72" s="894"/>
      <c r="AS72" s="894"/>
      <c r="AT72" s="894"/>
      <c r="AU72" s="894" t="s">
        <v>608</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15">
      <c r="A73" s="234">
        <v>6</v>
      </c>
      <c r="B73" s="937" t="s">
        <v>603</v>
      </c>
      <c r="C73" s="938"/>
      <c r="D73" s="938"/>
      <c r="E73" s="938"/>
      <c r="F73" s="938"/>
      <c r="G73" s="938"/>
      <c r="H73" s="938"/>
      <c r="I73" s="938"/>
      <c r="J73" s="938"/>
      <c r="K73" s="938"/>
      <c r="L73" s="938"/>
      <c r="M73" s="938"/>
      <c r="N73" s="938"/>
      <c r="O73" s="938"/>
      <c r="P73" s="939"/>
      <c r="Q73" s="940">
        <v>807</v>
      </c>
      <c r="R73" s="894"/>
      <c r="S73" s="894"/>
      <c r="T73" s="894"/>
      <c r="U73" s="894"/>
      <c r="V73" s="894">
        <v>787</v>
      </c>
      <c r="W73" s="894"/>
      <c r="X73" s="894"/>
      <c r="Y73" s="894"/>
      <c r="Z73" s="894"/>
      <c r="AA73" s="894">
        <v>20</v>
      </c>
      <c r="AB73" s="894"/>
      <c r="AC73" s="894"/>
      <c r="AD73" s="894"/>
      <c r="AE73" s="894"/>
      <c r="AF73" s="894">
        <v>20</v>
      </c>
      <c r="AG73" s="894"/>
      <c r="AH73" s="894"/>
      <c r="AI73" s="894"/>
      <c r="AJ73" s="894"/>
      <c r="AK73" s="894">
        <v>20</v>
      </c>
      <c r="AL73" s="894"/>
      <c r="AM73" s="894"/>
      <c r="AN73" s="894"/>
      <c r="AO73" s="894"/>
      <c r="AP73" s="894" t="s">
        <v>608</v>
      </c>
      <c r="AQ73" s="894"/>
      <c r="AR73" s="894"/>
      <c r="AS73" s="894"/>
      <c r="AT73" s="894"/>
      <c r="AU73" s="894" t="s">
        <v>608</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15">
      <c r="A74" s="234">
        <v>7</v>
      </c>
      <c r="B74" s="937" t="s">
        <v>604</v>
      </c>
      <c r="C74" s="938"/>
      <c r="D74" s="938"/>
      <c r="E74" s="938"/>
      <c r="F74" s="938"/>
      <c r="G74" s="938"/>
      <c r="H74" s="938"/>
      <c r="I74" s="938"/>
      <c r="J74" s="938"/>
      <c r="K74" s="938"/>
      <c r="L74" s="938"/>
      <c r="M74" s="938"/>
      <c r="N74" s="938"/>
      <c r="O74" s="938"/>
      <c r="P74" s="939"/>
      <c r="Q74" s="940">
        <v>6909</v>
      </c>
      <c r="R74" s="894"/>
      <c r="S74" s="894"/>
      <c r="T74" s="894"/>
      <c r="U74" s="894"/>
      <c r="V74" s="894">
        <v>6702</v>
      </c>
      <c r="W74" s="894"/>
      <c r="X74" s="894"/>
      <c r="Y74" s="894"/>
      <c r="Z74" s="894"/>
      <c r="AA74" s="894">
        <v>207</v>
      </c>
      <c r="AB74" s="894"/>
      <c r="AC74" s="894"/>
      <c r="AD74" s="894"/>
      <c r="AE74" s="894"/>
      <c r="AF74" s="894">
        <v>207</v>
      </c>
      <c r="AG74" s="894"/>
      <c r="AH74" s="894"/>
      <c r="AI74" s="894"/>
      <c r="AJ74" s="894"/>
      <c r="AK74" s="894" t="s">
        <v>608</v>
      </c>
      <c r="AL74" s="894"/>
      <c r="AM74" s="894"/>
      <c r="AN74" s="894"/>
      <c r="AO74" s="894"/>
      <c r="AP74" s="894" t="s">
        <v>608</v>
      </c>
      <c r="AQ74" s="894"/>
      <c r="AR74" s="894"/>
      <c r="AS74" s="894"/>
      <c r="AT74" s="894"/>
      <c r="AU74" s="894" t="s">
        <v>608</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15">
      <c r="A75" s="234">
        <v>8</v>
      </c>
      <c r="B75" s="937" t="s">
        <v>605</v>
      </c>
      <c r="C75" s="938"/>
      <c r="D75" s="938"/>
      <c r="E75" s="938"/>
      <c r="F75" s="938"/>
      <c r="G75" s="938"/>
      <c r="H75" s="938"/>
      <c r="I75" s="938"/>
      <c r="J75" s="938"/>
      <c r="K75" s="938"/>
      <c r="L75" s="938"/>
      <c r="M75" s="938"/>
      <c r="N75" s="938"/>
      <c r="O75" s="938"/>
      <c r="P75" s="939"/>
      <c r="Q75" s="940">
        <v>149</v>
      </c>
      <c r="R75" s="894"/>
      <c r="S75" s="894"/>
      <c r="T75" s="894"/>
      <c r="U75" s="894"/>
      <c r="V75" s="894">
        <v>129</v>
      </c>
      <c r="W75" s="894"/>
      <c r="X75" s="894"/>
      <c r="Y75" s="894"/>
      <c r="Z75" s="894"/>
      <c r="AA75" s="894">
        <v>20</v>
      </c>
      <c r="AB75" s="894"/>
      <c r="AC75" s="894"/>
      <c r="AD75" s="894"/>
      <c r="AE75" s="894"/>
      <c r="AF75" s="894">
        <v>20</v>
      </c>
      <c r="AG75" s="894"/>
      <c r="AH75" s="894"/>
      <c r="AI75" s="894"/>
      <c r="AJ75" s="894"/>
      <c r="AK75" s="894" t="s">
        <v>608</v>
      </c>
      <c r="AL75" s="894"/>
      <c r="AM75" s="894"/>
      <c r="AN75" s="894"/>
      <c r="AO75" s="894"/>
      <c r="AP75" s="894" t="s">
        <v>608</v>
      </c>
      <c r="AQ75" s="894"/>
      <c r="AR75" s="894"/>
      <c r="AS75" s="894"/>
      <c r="AT75" s="894"/>
      <c r="AU75" s="894" t="s">
        <v>608</v>
      </c>
      <c r="AV75" s="894"/>
      <c r="AW75" s="894"/>
      <c r="AX75" s="894"/>
      <c r="AY75" s="894"/>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15">
      <c r="A76" s="234">
        <v>9</v>
      </c>
      <c r="B76" s="937" t="s">
        <v>606</v>
      </c>
      <c r="C76" s="938"/>
      <c r="D76" s="938"/>
      <c r="E76" s="938"/>
      <c r="F76" s="938"/>
      <c r="G76" s="938"/>
      <c r="H76" s="938"/>
      <c r="I76" s="938"/>
      <c r="J76" s="938"/>
      <c r="K76" s="938"/>
      <c r="L76" s="938"/>
      <c r="M76" s="938"/>
      <c r="N76" s="938"/>
      <c r="O76" s="938"/>
      <c r="P76" s="939"/>
      <c r="Q76" s="943">
        <v>8497</v>
      </c>
      <c r="R76" s="942"/>
      <c r="S76" s="942"/>
      <c r="T76" s="942"/>
      <c r="U76" s="898"/>
      <c r="V76" s="941">
        <v>7432</v>
      </c>
      <c r="W76" s="942"/>
      <c r="X76" s="942"/>
      <c r="Y76" s="942"/>
      <c r="Z76" s="898"/>
      <c r="AA76" s="941">
        <v>1065</v>
      </c>
      <c r="AB76" s="942"/>
      <c r="AC76" s="942"/>
      <c r="AD76" s="942"/>
      <c r="AE76" s="898"/>
      <c r="AF76" s="941">
        <v>6040</v>
      </c>
      <c r="AG76" s="942"/>
      <c r="AH76" s="942"/>
      <c r="AI76" s="942"/>
      <c r="AJ76" s="898"/>
      <c r="AK76" s="941">
        <v>26</v>
      </c>
      <c r="AL76" s="942"/>
      <c r="AM76" s="942"/>
      <c r="AN76" s="942"/>
      <c r="AO76" s="898"/>
      <c r="AP76" s="941">
        <v>235</v>
      </c>
      <c r="AQ76" s="942"/>
      <c r="AR76" s="942"/>
      <c r="AS76" s="942"/>
      <c r="AT76" s="898"/>
      <c r="AU76" s="941">
        <v>8</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15">
      <c r="A77" s="234">
        <v>10</v>
      </c>
      <c r="B77" s="937"/>
      <c r="C77" s="938"/>
      <c r="D77" s="938"/>
      <c r="E77" s="938"/>
      <c r="F77" s="938"/>
      <c r="G77" s="938"/>
      <c r="H77" s="938"/>
      <c r="I77" s="938"/>
      <c r="J77" s="938"/>
      <c r="K77" s="938"/>
      <c r="L77" s="938"/>
      <c r="M77" s="938"/>
      <c r="N77" s="938"/>
      <c r="O77" s="938"/>
      <c r="P77" s="939"/>
      <c r="Q77" s="943"/>
      <c r="R77" s="942"/>
      <c r="S77" s="942"/>
      <c r="T77" s="942"/>
      <c r="U77" s="898"/>
      <c r="V77" s="941"/>
      <c r="W77" s="942"/>
      <c r="X77" s="942"/>
      <c r="Y77" s="942"/>
      <c r="Z77" s="898"/>
      <c r="AA77" s="941"/>
      <c r="AB77" s="942"/>
      <c r="AC77" s="942"/>
      <c r="AD77" s="942"/>
      <c r="AE77" s="898"/>
      <c r="AF77" s="941"/>
      <c r="AG77" s="942"/>
      <c r="AH77" s="942"/>
      <c r="AI77" s="942"/>
      <c r="AJ77" s="898"/>
      <c r="AK77" s="941"/>
      <c r="AL77" s="942"/>
      <c r="AM77" s="942"/>
      <c r="AN77" s="942"/>
      <c r="AO77" s="898"/>
      <c r="AP77" s="941"/>
      <c r="AQ77" s="942"/>
      <c r="AR77" s="942"/>
      <c r="AS77" s="942"/>
      <c r="AT77" s="898"/>
      <c r="AU77" s="941"/>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15">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15">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15">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15">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15">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15">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15">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15">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15">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15">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
      <c r="A88" s="236" t="s">
        <v>392</v>
      </c>
      <c r="B88" s="853" t="s">
        <v>428</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13348</v>
      </c>
      <c r="AG88" s="908"/>
      <c r="AH88" s="908"/>
      <c r="AI88" s="908"/>
      <c r="AJ88" s="908"/>
      <c r="AK88" s="905"/>
      <c r="AL88" s="905"/>
      <c r="AM88" s="905"/>
      <c r="AN88" s="905"/>
      <c r="AO88" s="905"/>
      <c r="AP88" s="908">
        <v>5895</v>
      </c>
      <c r="AQ88" s="908"/>
      <c r="AR88" s="908"/>
      <c r="AS88" s="908"/>
      <c r="AT88" s="908"/>
      <c r="AU88" s="908">
        <v>315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3" t="s">
        <v>429</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10</v>
      </c>
      <c r="CS102" s="916"/>
      <c r="CT102" s="916"/>
      <c r="CU102" s="916"/>
      <c r="CV102" s="955"/>
      <c r="CW102" s="954">
        <v>8</v>
      </c>
      <c r="CX102" s="916"/>
      <c r="CY102" s="916"/>
      <c r="CZ102" s="916"/>
      <c r="DA102" s="955"/>
      <c r="DB102" s="954" t="s">
        <v>610</v>
      </c>
      <c r="DC102" s="916"/>
      <c r="DD102" s="916"/>
      <c r="DE102" s="916"/>
      <c r="DF102" s="955"/>
      <c r="DG102" s="954" t="s">
        <v>610</v>
      </c>
      <c r="DH102" s="916"/>
      <c r="DI102" s="916"/>
      <c r="DJ102" s="916"/>
      <c r="DK102" s="955"/>
      <c r="DL102" s="954" t="s">
        <v>610</v>
      </c>
      <c r="DM102" s="916"/>
      <c r="DN102" s="916"/>
      <c r="DO102" s="916"/>
      <c r="DP102" s="955"/>
      <c r="DQ102" s="954" t="s">
        <v>610</v>
      </c>
      <c r="DR102" s="916"/>
      <c r="DS102" s="916"/>
      <c r="DT102" s="916"/>
      <c r="DU102" s="955"/>
      <c r="DV102" s="853"/>
      <c r="DW102" s="854"/>
      <c r="DX102" s="854"/>
      <c r="DY102" s="854"/>
      <c r="DZ102" s="978"/>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430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431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81" t="s">
        <v>434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6" t="s">
        <v>436</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437</v>
      </c>
      <c r="AB109" s="957"/>
      <c r="AC109" s="957"/>
      <c r="AD109" s="957"/>
      <c r="AE109" s="958"/>
      <c r="AF109" s="956" t="s">
        <v>438</v>
      </c>
      <c r="AG109" s="957"/>
      <c r="AH109" s="957"/>
      <c r="AI109" s="957"/>
      <c r="AJ109" s="958"/>
      <c r="AK109" s="956" t="s">
        <v>305</v>
      </c>
      <c r="AL109" s="957"/>
      <c r="AM109" s="957"/>
      <c r="AN109" s="957"/>
      <c r="AO109" s="958"/>
      <c r="AP109" s="956" t="s">
        <v>439</v>
      </c>
      <c r="AQ109" s="957"/>
      <c r="AR109" s="957"/>
      <c r="AS109" s="957"/>
      <c r="AT109" s="959"/>
      <c r="AU109" s="976" t="s">
        <v>436</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437</v>
      </c>
      <c r="BR109" s="957"/>
      <c r="BS109" s="957"/>
      <c r="BT109" s="957"/>
      <c r="BU109" s="958"/>
      <c r="BV109" s="956" t="s">
        <v>438</v>
      </c>
      <c r="BW109" s="957"/>
      <c r="BX109" s="957"/>
      <c r="BY109" s="957"/>
      <c r="BZ109" s="958"/>
      <c r="CA109" s="956" t="s">
        <v>305</v>
      </c>
      <c r="CB109" s="957"/>
      <c r="CC109" s="957"/>
      <c r="CD109" s="957"/>
      <c r="CE109" s="958"/>
      <c r="CF109" s="977" t="s">
        <v>439</v>
      </c>
      <c r="CG109" s="977"/>
      <c r="CH109" s="977"/>
      <c r="CI109" s="977"/>
      <c r="CJ109" s="977"/>
      <c r="CK109" s="956" t="s">
        <v>440</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437</v>
      </c>
      <c r="DH109" s="957"/>
      <c r="DI109" s="957"/>
      <c r="DJ109" s="957"/>
      <c r="DK109" s="958"/>
      <c r="DL109" s="956" t="s">
        <v>438</v>
      </c>
      <c r="DM109" s="957"/>
      <c r="DN109" s="957"/>
      <c r="DO109" s="957"/>
      <c r="DP109" s="958"/>
      <c r="DQ109" s="956" t="s">
        <v>305</v>
      </c>
      <c r="DR109" s="957"/>
      <c r="DS109" s="957"/>
      <c r="DT109" s="957"/>
      <c r="DU109" s="958"/>
      <c r="DV109" s="956" t="s">
        <v>439</v>
      </c>
      <c r="DW109" s="957"/>
      <c r="DX109" s="957"/>
      <c r="DY109" s="957"/>
      <c r="DZ109" s="959"/>
    </row>
    <row r="110" spans="1:131" s="226" customFormat="1" ht="26.25" customHeight="1" x14ac:dyDescent="0.15">
      <c r="A110" s="960" t="s">
        <v>441</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1354543</v>
      </c>
      <c r="AB110" s="964"/>
      <c r="AC110" s="964"/>
      <c r="AD110" s="964"/>
      <c r="AE110" s="965"/>
      <c r="AF110" s="966">
        <v>1302337</v>
      </c>
      <c r="AG110" s="964"/>
      <c r="AH110" s="964"/>
      <c r="AI110" s="964"/>
      <c r="AJ110" s="965"/>
      <c r="AK110" s="966">
        <v>1258371</v>
      </c>
      <c r="AL110" s="964"/>
      <c r="AM110" s="964"/>
      <c r="AN110" s="964"/>
      <c r="AO110" s="965"/>
      <c r="AP110" s="967">
        <v>21.6</v>
      </c>
      <c r="AQ110" s="968"/>
      <c r="AR110" s="968"/>
      <c r="AS110" s="968"/>
      <c r="AT110" s="969"/>
      <c r="AU110" s="970" t="s">
        <v>72</v>
      </c>
      <c r="AV110" s="971"/>
      <c r="AW110" s="971"/>
      <c r="AX110" s="971"/>
      <c r="AY110" s="971"/>
      <c r="AZ110" s="993" t="s">
        <v>442</v>
      </c>
      <c r="BA110" s="961"/>
      <c r="BB110" s="961"/>
      <c r="BC110" s="961"/>
      <c r="BD110" s="961"/>
      <c r="BE110" s="961"/>
      <c r="BF110" s="961"/>
      <c r="BG110" s="961"/>
      <c r="BH110" s="961"/>
      <c r="BI110" s="961"/>
      <c r="BJ110" s="961"/>
      <c r="BK110" s="961"/>
      <c r="BL110" s="961"/>
      <c r="BM110" s="961"/>
      <c r="BN110" s="961"/>
      <c r="BO110" s="961"/>
      <c r="BP110" s="962"/>
      <c r="BQ110" s="994">
        <v>11093378</v>
      </c>
      <c r="BR110" s="995"/>
      <c r="BS110" s="995"/>
      <c r="BT110" s="995"/>
      <c r="BU110" s="995"/>
      <c r="BV110" s="995">
        <v>13374312</v>
      </c>
      <c r="BW110" s="995"/>
      <c r="BX110" s="995"/>
      <c r="BY110" s="995"/>
      <c r="BZ110" s="995"/>
      <c r="CA110" s="995">
        <v>12930427</v>
      </c>
      <c r="CB110" s="995"/>
      <c r="CC110" s="995"/>
      <c r="CD110" s="995"/>
      <c r="CE110" s="995"/>
      <c r="CF110" s="1008">
        <v>222.1</v>
      </c>
      <c r="CG110" s="1009"/>
      <c r="CH110" s="1009"/>
      <c r="CI110" s="1009"/>
      <c r="CJ110" s="1009"/>
      <c r="CK110" s="1010" t="s">
        <v>443</v>
      </c>
      <c r="CL110" s="1011"/>
      <c r="CM110" s="993" t="s">
        <v>444</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445</v>
      </c>
      <c r="DH110" s="995"/>
      <c r="DI110" s="995"/>
      <c r="DJ110" s="995"/>
      <c r="DK110" s="995"/>
      <c r="DL110" s="995" t="s">
        <v>446</v>
      </c>
      <c r="DM110" s="995"/>
      <c r="DN110" s="995"/>
      <c r="DO110" s="995"/>
      <c r="DP110" s="995"/>
      <c r="DQ110" s="995" t="s">
        <v>130</v>
      </c>
      <c r="DR110" s="995"/>
      <c r="DS110" s="995"/>
      <c r="DT110" s="995"/>
      <c r="DU110" s="995"/>
      <c r="DV110" s="996" t="s">
        <v>447</v>
      </c>
      <c r="DW110" s="996"/>
      <c r="DX110" s="996"/>
      <c r="DY110" s="996"/>
      <c r="DZ110" s="997"/>
    </row>
    <row r="111" spans="1:131" s="226" customFormat="1" ht="26.25" customHeight="1" x14ac:dyDescent="0.15">
      <c r="A111" s="998" t="s">
        <v>448</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445</v>
      </c>
      <c r="AB111" s="1002"/>
      <c r="AC111" s="1002"/>
      <c r="AD111" s="1002"/>
      <c r="AE111" s="1003"/>
      <c r="AF111" s="1004" t="s">
        <v>409</v>
      </c>
      <c r="AG111" s="1002"/>
      <c r="AH111" s="1002"/>
      <c r="AI111" s="1002"/>
      <c r="AJ111" s="1003"/>
      <c r="AK111" s="1004" t="s">
        <v>130</v>
      </c>
      <c r="AL111" s="1002"/>
      <c r="AM111" s="1002"/>
      <c r="AN111" s="1002"/>
      <c r="AO111" s="1003"/>
      <c r="AP111" s="1005" t="s">
        <v>130</v>
      </c>
      <c r="AQ111" s="1006"/>
      <c r="AR111" s="1006"/>
      <c r="AS111" s="1006"/>
      <c r="AT111" s="1007"/>
      <c r="AU111" s="972"/>
      <c r="AV111" s="973"/>
      <c r="AW111" s="973"/>
      <c r="AX111" s="973"/>
      <c r="AY111" s="973"/>
      <c r="AZ111" s="986" t="s">
        <v>449</v>
      </c>
      <c r="BA111" s="987"/>
      <c r="BB111" s="987"/>
      <c r="BC111" s="987"/>
      <c r="BD111" s="987"/>
      <c r="BE111" s="987"/>
      <c r="BF111" s="987"/>
      <c r="BG111" s="987"/>
      <c r="BH111" s="987"/>
      <c r="BI111" s="987"/>
      <c r="BJ111" s="987"/>
      <c r="BK111" s="987"/>
      <c r="BL111" s="987"/>
      <c r="BM111" s="987"/>
      <c r="BN111" s="987"/>
      <c r="BO111" s="987"/>
      <c r="BP111" s="988"/>
      <c r="BQ111" s="989" t="s">
        <v>450</v>
      </c>
      <c r="BR111" s="990"/>
      <c r="BS111" s="990"/>
      <c r="BT111" s="990"/>
      <c r="BU111" s="990"/>
      <c r="BV111" s="990" t="s">
        <v>130</v>
      </c>
      <c r="BW111" s="990"/>
      <c r="BX111" s="990"/>
      <c r="BY111" s="990"/>
      <c r="BZ111" s="990"/>
      <c r="CA111" s="990" t="s">
        <v>451</v>
      </c>
      <c r="CB111" s="990"/>
      <c r="CC111" s="990"/>
      <c r="CD111" s="990"/>
      <c r="CE111" s="990"/>
      <c r="CF111" s="984" t="s">
        <v>445</v>
      </c>
      <c r="CG111" s="985"/>
      <c r="CH111" s="985"/>
      <c r="CI111" s="985"/>
      <c r="CJ111" s="985"/>
      <c r="CK111" s="1012"/>
      <c r="CL111" s="1013"/>
      <c r="CM111" s="986" t="s">
        <v>452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453</v>
      </c>
      <c r="DH111" s="990"/>
      <c r="DI111" s="990"/>
      <c r="DJ111" s="990"/>
      <c r="DK111" s="990"/>
      <c r="DL111" s="990" t="s">
        <v>447</v>
      </c>
      <c r="DM111" s="990"/>
      <c r="DN111" s="990"/>
      <c r="DO111" s="990"/>
      <c r="DP111" s="990"/>
      <c r="DQ111" s="990" t="s">
        <v>394</v>
      </c>
      <c r="DR111" s="990"/>
      <c r="DS111" s="990"/>
      <c r="DT111" s="990"/>
      <c r="DU111" s="990"/>
      <c r="DV111" s="991" t="s">
        <v>409</v>
      </c>
      <c r="DW111" s="991"/>
      <c r="DX111" s="991"/>
      <c r="DY111" s="991"/>
      <c r="DZ111" s="992"/>
    </row>
    <row r="112" spans="1:131" s="226" customFormat="1" ht="26.25" customHeight="1" x14ac:dyDescent="0.15">
      <c r="A112" s="1016" t="s">
        <v>454</v>
      </c>
      <c r="B112" s="1017"/>
      <c r="C112" s="987" t="s">
        <v>455</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456</v>
      </c>
      <c r="AB112" s="1023"/>
      <c r="AC112" s="1023"/>
      <c r="AD112" s="1023"/>
      <c r="AE112" s="1024"/>
      <c r="AF112" s="1025" t="s">
        <v>457</v>
      </c>
      <c r="AG112" s="1023"/>
      <c r="AH112" s="1023"/>
      <c r="AI112" s="1023"/>
      <c r="AJ112" s="1024"/>
      <c r="AK112" s="1025" t="s">
        <v>453</v>
      </c>
      <c r="AL112" s="1023"/>
      <c r="AM112" s="1023"/>
      <c r="AN112" s="1023"/>
      <c r="AO112" s="1024"/>
      <c r="AP112" s="1026" t="s">
        <v>409</v>
      </c>
      <c r="AQ112" s="1027"/>
      <c r="AR112" s="1027"/>
      <c r="AS112" s="1027"/>
      <c r="AT112" s="1028"/>
      <c r="AU112" s="972"/>
      <c r="AV112" s="973"/>
      <c r="AW112" s="973"/>
      <c r="AX112" s="973"/>
      <c r="AY112" s="973"/>
      <c r="AZ112" s="986" t="s">
        <v>458</v>
      </c>
      <c r="BA112" s="987"/>
      <c r="BB112" s="987"/>
      <c r="BC112" s="987"/>
      <c r="BD112" s="987"/>
      <c r="BE112" s="987"/>
      <c r="BF112" s="987"/>
      <c r="BG112" s="987"/>
      <c r="BH112" s="987"/>
      <c r="BI112" s="987"/>
      <c r="BJ112" s="987"/>
      <c r="BK112" s="987"/>
      <c r="BL112" s="987"/>
      <c r="BM112" s="987"/>
      <c r="BN112" s="987"/>
      <c r="BO112" s="987"/>
      <c r="BP112" s="988"/>
      <c r="BQ112" s="989">
        <v>3799703</v>
      </c>
      <c r="BR112" s="990"/>
      <c r="BS112" s="990"/>
      <c r="BT112" s="990"/>
      <c r="BU112" s="990"/>
      <c r="BV112" s="990">
        <v>3749442</v>
      </c>
      <c r="BW112" s="990"/>
      <c r="BX112" s="990"/>
      <c r="BY112" s="990"/>
      <c r="BZ112" s="990"/>
      <c r="CA112" s="990">
        <v>3618163</v>
      </c>
      <c r="CB112" s="990"/>
      <c r="CC112" s="990"/>
      <c r="CD112" s="990"/>
      <c r="CE112" s="990"/>
      <c r="CF112" s="984">
        <v>62.1</v>
      </c>
      <c r="CG112" s="985"/>
      <c r="CH112" s="985"/>
      <c r="CI112" s="985"/>
      <c r="CJ112" s="985"/>
      <c r="CK112" s="1012"/>
      <c r="CL112" s="1013"/>
      <c r="CM112" s="986" t="s">
        <v>459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445</v>
      </c>
      <c r="DH112" s="990"/>
      <c r="DI112" s="990"/>
      <c r="DJ112" s="990"/>
      <c r="DK112" s="990"/>
      <c r="DL112" s="990" t="s">
        <v>409</v>
      </c>
      <c r="DM112" s="990"/>
      <c r="DN112" s="990"/>
      <c r="DO112" s="990"/>
      <c r="DP112" s="990"/>
      <c r="DQ112" s="990" t="s">
        <v>447</v>
      </c>
      <c r="DR112" s="990"/>
      <c r="DS112" s="990"/>
      <c r="DT112" s="990"/>
      <c r="DU112" s="990"/>
      <c r="DV112" s="991" t="s">
        <v>394</v>
      </c>
      <c r="DW112" s="991"/>
      <c r="DX112" s="991"/>
      <c r="DY112" s="991"/>
      <c r="DZ112" s="992"/>
    </row>
    <row r="113" spans="1:130" s="226" customFormat="1" ht="26.25" customHeight="1" x14ac:dyDescent="0.15">
      <c r="A113" s="1018"/>
      <c r="B113" s="1019"/>
      <c r="C113" s="987" t="s">
        <v>460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303908</v>
      </c>
      <c r="AB113" s="1002"/>
      <c r="AC113" s="1002"/>
      <c r="AD113" s="1002"/>
      <c r="AE113" s="1003"/>
      <c r="AF113" s="1004">
        <v>263505</v>
      </c>
      <c r="AG113" s="1002"/>
      <c r="AH113" s="1002"/>
      <c r="AI113" s="1002"/>
      <c r="AJ113" s="1003"/>
      <c r="AK113" s="1004">
        <v>273307</v>
      </c>
      <c r="AL113" s="1002"/>
      <c r="AM113" s="1002"/>
      <c r="AN113" s="1002"/>
      <c r="AO113" s="1003"/>
      <c r="AP113" s="1005">
        <v>4.7</v>
      </c>
      <c r="AQ113" s="1006"/>
      <c r="AR113" s="1006"/>
      <c r="AS113" s="1006"/>
      <c r="AT113" s="1007"/>
      <c r="AU113" s="972"/>
      <c r="AV113" s="973"/>
      <c r="AW113" s="973"/>
      <c r="AX113" s="973"/>
      <c r="AY113" s="973"/>
      <c r="AZ113" s="986" t="s">
        <v>461</v>
      </c>
      <c r="BA113" s="987"/>
      <c r="BB113" s="987"/>
      <c r="BC113" s="987"/>
      <c r="BD113" s="987"/>
      <c r="BE113" s="987"/>
      <c r="BF113" s="987"/>
      <c r="BG113" s="987"/>
      <c r="BH113" s="987"/>
      <c r="BI113" s="987"/>
      <c r="BJ113" s="987"/>
      <c r="BK113" s="987"/>
      <c r="BL113" s="987"/>
      <c r="BM113" s="987"/>
      <c r="BN113" s="987"/>
      <c r="BO113" s="987"/>
      <c r="BP113" s="988"/>
      <c r="BQ113" s="989">
        <v>298084</v>
      </c>
      <c r="BR113" s="990"/>
      <c r="BS113" s="990"/>
      <c r="BT113" s="990"/>
      <c r="BU113" s="990"/>
      <c r="BV113" s="990">
        <v>319919</v>
      </c>
      <c r="BW113" s="990"/>
      <c r="BX113" s="990"/>
      <c r="BY113" s="990"/>
      <c r="BZ113" s="990"/>
      <c r="CA113" s="990">
        <v>315234</v>
      </c>
      <c r="CB113" s="990"/>
      <c r="CC113" s="990"/>
      <c r="CD113" s="990"/>
      <c r="CE113" s="990"/>
      <c r="CF113" s="984">
        <v>5.4</v>
      </c>
      <c r="CG113" s="985"/>
      <c r="CH113" s="985"/>
      <c r="CI113" s="985"/>
      <c r="CJ113" s="985"/>
      <c r="CK113" s="1012"/>
      <c r="CL113" s="1013"/>
      <c r="CM113" s="986" t="s">
        <v>462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446</v>
      </c>
      <c r="DH113" s="1023"/>
      <c r="DI113" s="1023"/>
      <c r="DJ113" s="1023"/>
      <c r="DK113" s="1024"/>
      <c r="DL113" s="1025" t="s">
        <v>463</v>
      </c>
      <c r="DM113" s="1023"/>
      <c r="DN113" s="1023"/>
      <c r="DO113" s="1023"/>
      <c r="DP113" s="1024"/>
      <c r="DQ113" s="1025" t="s">
        <v>419</v>
      </c>
      <c r="DR113" s="1023"/>
      <c r="DS113" s="1023"/>
      <c r="DT113" s="1023"/>
      <c r="DU113" s="1024"/>
      <c r="DV113" s="1026" t="s">
        <v>130</v>
      </c>
      <c r="DW113" s="1027"/>
      <c r="DX113" s="1027"/>
      <c r="DY113" s="1027"/>
      <c r="DZ113" s="1028"/>
    </row>
    <row r="114" spans="1:130" s="226" customFormat="1" ht="26.25" customHeight="1" x14ac:dyDescent="0.15">
      <c r="A114" s="1018"/>
      <c r="B114" s="1019"/>
      <c r="C114" s="987" t="s">
        <v>464</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58125</v>
      </c>
      <c r="AB114" s="1023"/>
      <c r="AC114" s="1023"/>
      <c r="AD114" s="1023"/>
      <c r="AE114" s="1024"/>
      <c r="AF114" s="1025">
        <v>45765</v>
      </c>
      <c r="AG114" s="1023"/>
      <c r="AH114" s="1023"/>
      <c r="AI114" s="1023"/>
      <c r="AJ114" s="1024"/>
      <c r="AK114" s="1025">
        <v>47652</v>
      </c>
      <c r="AL114" s="1023"/>
      <c r="AM114" s="1023"/>
      <c r="AN114" s="1023"/>
      <c r="AO114" s="1024"/>
      <c r="AP114" s="1026">
        <v>0.8</v>
      </c>
      <c r="AQ114" s="1027"/>
      <c r="AR114" s="1027"/>
      <c r="AS114" s="1027"/>
      <c r="AT114" s="1028"/>
      <c r="AU114" s="972"/>
      <c r="AV114" s="973"/>
      <c r="AW114" s="973"/>
      <c r="AX114" s="973"/>
      <c r="AY114" s="973"/>
      <c r="AZ114" s="986" t="s">
        <v>465</v>
      </c>
      <c r="BA114" s="987"/>
      <c r="BB114" s="987"/>
      <c r="BC114" s="987"/>
      <c r="BD114" s="987"/>
      <c r="BE114" s="987"/>
      <c r="BF114" s="987"/>
      <c r="BG114" s="987"/>
      <c r="BH114" s="987"/>
      <c r="BI114" s="987"/>
      <c r="BJ114" s="987"/>
      <c r="BK114" s="987"/>
      <c r="BL114" s="987"/>
      <c r="BM114" s="987"/>
      <c r="BN114" s="987"/>
      <c r="BO114" s="987"/>
      <c r="BP114" s="988"/>
      <c r="BQ114" s="989">
        <v>1252753</v>
      </c>
      <c r="BR114" s="990"/>
      <c r="BS114" s="990"/>
      <c r="BT114" s="990"/>
      <c r="BU114" s="990"/>
      <c r="BV114" s="990">
        <v>1150140</v>
      </c>
      <c r="BW114" s="990"/>
      <c r="BX114" s="990"/>
      <c r="BY114" s="990"/>
      <c r="BZ114" s="990"/>
      <c r="CA114" s="990">
        <v>1148452</v>
      </c>
      <c r="CB114" s="990"/>
      <c r="CC114" s="990"/>
      <c r="CD114" s="990"/>
      <c r="CE114" s="990"/>
      <c r="CF114" s="984">
        <v>19.7</v>
      </c>
      <c r="CG114" s="985"/>
      <c r="CH114" s="985"/>
      <c r="CI114" s="985"/>
      <c r="CJ114" s="985"/>
      <c r="CK114" s="1012"/>
      <c r="CL114" s="1013"/>
      <c r="CM114" s="986" t="s">
        <v>466</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445</v>
      </c>
      <c r="DH114" s="1023"/>
      <c r="DI114" s="1023"/>
      <c r="DJ114" s="1023"/>
      <c r="DK114" s="1024"/>
      <c r="DL114" s="1025" t="s">
        <v>446</v>
      </c>
      <c r="DM114" s="1023"/>
      <c r="DN114" s="1023"/>
      <c r="DO114" s="1023"/>
      <c r="DP114" s="1024"/>
      <c r="DQ114" s="1025" t="s">
        <v>447</v>
      </c>
      <c r="DR114" s="1023"/>
      <c r="DS114" s="1023"/>
      <c r="DT114" s="1023"/>
      <c r="DU114" s="1024"/>
      <c r="DV114" s="1026" t="s">
        <v>445</v>
      </c>
      <c r="DW114" s="1027"/>
      <c r="DX114" s="1027"/>
      <c r="DY114" s="1027"/>
      <c r="DZ114" s="1028"/>
    </row>
    <row r="115" spans="1:130" s="226" customFormat="1" ht="26.25" customHeight="1" x14ac:dyDescent="0.15">
      <c r="A115" s="1018"/>
      <c r="B115" s="1019"/>
      <c r="C115" s="987" t="s">
        <v>467</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t="s">
        <v>130</v>
      </c>
      <c r="AB115" s="1002"/>
      <c r="AC115" s="1002"/>
      <c r="AD115" s="1002"/>
      <c r="AE115" s="1003"/>
      <c r="AF115" s="1004" t="s">
        <v>463</v>
      </c>
      <c r="AG115" s="1002"/>
      <c r="AH115" s="1002"/>
      <c r="AI115" s="1002"/>
      <c r="AJ115" s="1003"/>
      <c r="AK115" s="1004" t="s">
        <v>457</v>
      </c>
      <c r="AL115" s="1002"/>
      <c r="AM115" s="1002"/>
      <c r="AN115" s="1002"/>
      <c r="AO115" s="1003"/>
      <c r="AP115" s="1005" t="s">
        <v>456</v>
      </c>
      <c r="AQ115" s="1006"/>
      <c r="AR115" s="1006"/>
      <c r="AS115" s="1006"/>
      <c r="AT115" s="1007"/>
      <c r="AU115" s="972"/>
      <c r="AV115" s="973"/>
      <c r="AW115" s="973"/>
      <c r="AX115" s="973"/>
      <c r="AY115" s="973"/>
      <c r="AZ115" s="986" t="s">
        <v>468</v>
      </c>
      <c r="BA115" s="987"/>
      <c r="BB115" s="987"/>
      <c r="BC115" s="987"/>
      <c r="BD115" s="987"/>
      <c r="BE115" s="987"/>
      <c r="BF115" s="987"/>
      <c r="BG115" s="987"/>
      <c r="BH115" s="987"/>
      <c r="BI115" s="987"/>
      <c r="BJ115" s="987"/>
      <c r="BK115" s="987"/>
      <c r="BL115" s="987"/>
      <c r="BM115" s="987"/>
      <c r="BN115" s="987"/>
      <c r="BO115" s="987"/>
      <c r="BP115" s="988"/>
      <c r="BQ115" s="989" t="s">
        <v>394</v>
      </c>
      <c r="BR115" s="990"/>
      <c r="BS115" s="990"/>
      <c r="BT115" s="990"/>
      <c r="BU115" s="990"/>
      <c r="BV115" s="990" t="s">
        <v>130</v>
      </c>
      <c r="BW115" s="990"/>
      <c r="BX115" s="990"/>
      <c r="BY115" s="990"/>
      <c r="BZ115" s="990"/>
      <c r="CA115" s="990" t="s">
        <v>463</v>
      </c>
      <c r="CB115" s="990"/>
      <c r="CC115" s="990"/>
      <c r="CD115" s="990"/>
      <c r="CE115" s="990"/>
      <c r="CF115" s="984" t="s">
        <v>394</v>
      </c>
      <c r="CG115" s="985"/>
      <c r="CH115" s="985"/>
      <c r="CI115" s="985"/>
      <c r="CJ115" s="985"/>
      <c r="CK115" s="1012"/>
      <c r="CL115" s="1013"/>
      <c r="CM115" s="986" t="s">
        <v>469</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447</v>
      </c>
      <c r="DH115" s="1023"/>
      <c r="DI115" s="1023"/>
      <c r="DJ115" s="1023"/>
      <c r="DK115" s="1024"/>
      <c r="DL115" s="1025" t="s">
        <v>130</v>
      </c>
      <c r="DM115" s="1023"/>
      <c r="DN115" s="1023"/>
      <c r="DO115" s="1023"/>
      <c r="DP115" s="1024"/>
      <c r="DQ115" s="1025" t="s">
        <v>450</v>
      </c>
      <c r="DR115" s="1023"/>
      <c r="DS115" s="1023"/>
      <c r="DT115" s="1023"/>
      <c r="DU115" s="1024"/>
      <c r="DV115" s="1026" t="s">
        <v>447</v>
      </c>
      <c r="DW115" s="1027"/>
      <c r="DX115" s="1027"/>
      <c r="DY115" s="1027"/>
      <c r="DZ115" s="1028"/>
    </row>
    <row r="116" spans="1:130" s="226" customFormat="1" ht="26.25" customHeight="1" x14ac:dyDescent="0.15">
      <c r="A116" s="1020"/>
      <c r="B116" s="1021"/>
      <c r="C116" s="1029" t="s">
        <v>470</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463</v>
      </c>
      <c r="AB116" s="1023"/>
      <c r="AC116" s="1023"/>
      <c r="AD116" s="1023"/>
      <c r="AE116" s="1024"/>
      <c r="AF116" s="1025" t="s">
        <v>456</v>
      </c>
      <c r="AG116" s="1023"/>
      <c r="AH116" s="1023"/>
      <c r="AI116" s="1023"/>
      <c r="AJ116" s="1024"/>
      <c r="AK116" s="1025" t="s">
        <v>130</v>
      </c>
      <c r="AL116" s="1023"/>
      <c r="AM116" s="1023"/>
      <c r="AN116" s="1023"/>
      <c r="AO116" s="1024"/>
      <c r="AP116" s="1026" t="s">
        <v>130</v>
      </c>
      <c r="AQ116" s="1027"/>
      <c r="AR116" s="1027"/>
      <c r="AS116" s="1027"/>
      <c r="AT116" s="1028"/>
      <c r="AU116" s="972"/>
      <c r="AV116" s="973"/>
      <c r="AW116" s="973"/>
      <c r="AX116" s="973"/>
      <c r="AY116" s="973"/>
      <c r="AZ116" s="1031" t="s">
        <v>471</v>
      </c>
      <c r="BA116" s="1032"/>
      <c r="BB116" s="1032"/>
      <c r="BC116" s="1032"/>
      <c r="BD116" s="1032"/>
      <c r="BE116" s="1032"/>
      <c r="BF116" s="1032"/>
      <c r="BG116" s="1032"/>
      <c r="BH116" s="1032"/>
      <c r="BI116" s="1032"/>
      <c r="BJ116" s="1032"/>
      <c r="BK116" s="1032"/>
      <c r="BL116" s="1032"/>
      <c r="BM116" s="1032"/>
      <c r="BN116" s="1032"/>
      <c r="BO116" s="1032"/>
      <c r="BP116" s="1033"/>
      <c r="BQ116" s="989" t="s">
        <v>447</v>
      </c>
      <c r="BR116" s="990"/>
      <c r="BS116" s="990"/>
      <c r="BT116" s="990"/>
      <c r="BU116" s="990"/>
      <c r="BV116" s="990" t="s">
        <v>445</v>
      </c>
      <c r="BW116" s="990"/>
      <c r="BX116" s="990"/>
      <c r="BY116" s="990"/>
      <c r="BZ116" s="990"/>
      <c r="CA116" s="990" t="s">
        <v>463</v>
      </c>
      <c r="CB116" s="990"/>
      <c r="CC116" s="990"/>
      <c r="CD116" s="990"/>
      <c r="CE116" s="990"/>
      <c r="CF116" s="984" t="s">
        <v>450</v>
      </c>
      <c r="CG116" s="985"/>
      <c r="CH116" s="985"/>
      <c r="CI116" s="985"/>
      <c r="CJ116" s="985"/>
      <c r="CK116" s="1012"/>
      <c r="CL116" s="1013"/>
      <c r="CM116" s="986" t="s">
        <v>472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463</v>
      </c>
      <c r="DH116" s="1023"/>
      <c r="DI116" s="1023"/>
      <c r="DJ116" s="1023"/>
      <c r="DK116" s="1024"/>
      <c r="DL116" s="1025" t="s">
        <v>450</v>
      </c>
      <c r="DM116" s="1023"/>
      <c r="DN116" s="1023"/>
      <c r="DO116" s="1023"/>
      <c r="DP116" s="1024"/>
      <c r="DQ116" s="1025" t="s">
        <v>447</v>
      </c>
      <c r="DR116" s="1023"/>
      <c r="DS116" s="1023"/>
      <c r="DT116" s="1023"/>
      <c r="DU116" s="1024"/>
      <c r="DV116" s="1026" t="s">
        <v>409</v>
      </c>
      <c r="DW116" s="1027"/>
      <c r="DX116" s="1027"/>
      <c r="DY116" s="1027"/>
      <c r="DZ116" s="1028"/>
    </row>
    <row r="117" spans="1:130" s="226" customFormat="1" ht="26.25" customHeight="1" x14ac:dyDescent="0.15">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473</v>
      </c>
      <c r="Z117" s="958"/>
      <c r="AA117" s="1042">
        <v>1716576</v>
      </c>
      <c r="AB117" s="1043"/>
      <c r="AC117" s="1043"/>
      <c r="AD117" s="1043"/>
      <c r="AE117" s="1044"/>
      <c r="AF117" s="1045">
        <v>1611607</v>
      </c>
      <c r="AG117" s="1043"/>
      <c r="AH117" s="1043"/>
      <c r="AI117" s="1043"/>
      <c r="AJ117" s="1044"/>
      <c r="AK117" s="1045">
        <v>1579330</v>
      </c>
      <c r="AL117" s="1043"/>
      <c r="AM117" s="1043"/>
      <c r="AN117" s="1043"/>
      <c r="AO117" s="1044"/>
      <c r="AP117" s="1046"/>
      <c r="AQ117" s="1047"/>
      <c r="AR117" s="1047"/>
      <c r="AS117" s="1047"/>
      <c r="AT117" s="1048"/>
      <c r="AU117" s="972"/>
      <c r="AV117" s="973"/>
      <c r="AW117" s="973"/>
      <c r="AX117" s="973"/>
      <c r="AY117" s="973"/>
      <c r="AZ117" s="1038" t="s">
        <v>474</v>
      </c>
      <c r="BA117" s="1039"/>
      <c r="BB117" s="1039"/>
      <c r="BC117" s="1039"/>
      <c r="BD117" s="1039"/>
      <c r="BE117" s="1039"/>
      <c r="BF117" s="1039"/>
      <c r="BG117" s="1039"/>
      <c r="BH117" s="1039"/>
      <c r="BI117" s="1039"/>
      <c r="BJ117" s="1039"/>
      <c r="BK117" s="1039"/>
      <c r="BL117" s="1039"/>
      <c r="BM117" s="1039"/>
      <c r="BN117" s="1039"/>
      <c r="BO117" s="1039"/>
      <c r="BP117" s="1040"/>
      <c r="BQ117" s="989" t="s">
        <v>445</v>
      </c>
      <c r="BR117" s="990"/>
      <c r="BS117" s="990"/>
      <c r="BT117" s="990"/>
      <c r="BU117" s="990"/>
      <c r="BV117" s="990" t="s">
        <v>445</v>
      </c>
      <c r="BW117" s="990"/>
      <c r="BX117" s="990"/>
      <c r="BY117" s="990"/>
      <c r="BZ117" s="990"/>
      <c r="CA117" s="990" t="s">
        <v>463</v>
      </c>
      <c r="CB117" s="990"/>
      <c r="CC117" s="990"/>
      <c r="CD117" s="990"/>
      <c r="CE117" s="990"/>
      <c r="CF117" s="984" t="s">
        <v>463</v>
      </c>
      <c r="CG117" s="985"/>
      <c r="CH117" s="985"/>
      <c r="CI117" s="985"/>
      <c r="CJ117" s="985"/>
      <c r="CK117" s="1012"/>
      <c r="CL117" s="1013"/>
      <c r="CM117" s="986" t="s">
        <v>475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447</v>
      </c>
      <c r="DH117" s="1023"/>
      <c r="DI117" s="1023"/>
      <c r="DJ117" s="1023"/>
      <c r="DK117" s="1024"/>
      <c r="DL117" s="1025" t="s">
        <v>394</v>
      </c>
      <c r="DM117" s="1023"/>
      <c r="DN117" s="1023"/>
      <c r="DO117" s="1023"/>
      <c r="DP117" s="1024"/>
      <c r="DQ117" s="1025" t="s">
        <v>451</v>
      </c>
      <c r="DR117" s="1023"/>
      <c r="DS117" s="1023"/>
      <c r="DT117" s="1023"/>
      <c r="DU117" s="1024"/>
      <c r="DV117" s="1026" t="s">
        <v>463</v>
      </c>
      <c r="DW117" s="1027"/>
      <c r="DX117" s="1027"/>
      <c r="DY117" s="1027"/>
      <c r="DZ117" s="1028"/>
    </row>
    <row r="118" spans="1:130" s="226" customFormat="1" ht="26.25" customHeight="1" x14ac:dyDescent="0.15">
      <c r="A118" s="976" t="s">
        <v>440</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437</v>
      </c>
      <c r="AB118" s="957"/>
      <c r="AC118" s="957"/>
      <c r="AD118" s="957"/>
      <c r="AE118" s="958"/>
      <c r="AF118" s="956" t="s">
        <v>438</v>
      </c>
      <c r="AG118" s="957"/>
      <c r="AH118" s="957"/>
      <c r="AI118" s="957"/>
      <c r="AJ118" s="958"/>
      <c r="AK118" s="956" t="s">
        <v>305</v>
      </c>
      <c r="AL118" s="957"/>
      <c r="AM118" s="957"/>
      <c r="AN118" s="957"/>
      <c r="AO118" s="958"/>
      <c r="AP118" s="1034" t="s">
        <v>439</v>
      </c>
      <c r="AQ118" s="1035"/>
      <c r="AR118" s="1035"/>
      <c r="AS118" s="1035"/>
      <c r="AT118" s="1036"/>
      <c r="AU118" s="972"/>
      <c r="AV118" s="973"/>
      <c r="AW118" s="973"/>
      <c r="AX118" s="973"/>
      <c r="AY118" s="973"/>
      <c r="AZ118" s="1037" t="s">
        <v>476</v>
      </c>
      <c r="BA118" s="1029"/>
      <c r="BB118" s="1029"/>
      <c r="BC118" s="1029"/>
      <c r="BD118" s="1029"/>
      <c r="BE118" s="1029"/>
      <c r="BF118" s="1029"/>
      <c r="BG118" s="1029"/>
      <c r="BH118" s="1029"/>
      <c r="BI118" s="1029"/>
      <c r="BJ118" s="1029"/>
      <c r="BK118" s="1029"/>
      <c r="BL118" s="1029"/>
      <c r="BM118" s="1029"/>
      <c r="BN118" s="1029"/>
      <c r="BO118" s="1029"/>
      <c r="BP118" s="1030"/>
      <c r="BQ118" s="1063" t="s">
        <v>447</v>
      </c>
      <c r="BR118" s="1064"/>
      <c r="BS118" s="1064"/>
      <c r="BT118" s="1064"/>
      <c r="BU118" s="1064"/>
      <c r="BV118" s="1064" t="s">
        <v>463</v>
      </c>
      <c r="BW118" s="1064"/>
      <c r="BX118" s="1064"/>
      <c r="BY118" s="1064"/>
      <c r="BZ118" s="1064"/>
      <c r="CA118" s="1064" t="s">
        <v>463</v>
      </c>
      <c r="CB118" s="1064"/>
      <c r="CC118" s="1064"/>
      <c r="CD118" s="1064"/>
      <c r="CE118" s="1064"/>
      <c r="CF118" s="984" t="s">
        <v>446</v>
      </c>
      <c r="CG118" s="985"/>
      <c r="CH118" s="985"/>
      <c r="CI118" s="985"/>
      <c r="CJ118" s="985"/>
      <c r="CK118" s="1012"/>
      <c r="CL118" s="1013"/>
      <c r="CM118" s="986" t="s">
        <v>477</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447</v>
      </c>
      <c r="DH118" s="1023"/>
      <c r="DI118" s="1023"/>
      <c r="DJ118" s="1023"/>
      <c r="DK118" s="1024"/>
      <c r="DL118" s="1025" t="s">
        <v>463</v>
      </c>
      <c r="DM118" s="1023"/>
      <c r="DN118" s="1023"/>
      <c r="DO118" s="1023"/>
      <c r="DP118" s="1024"/>
      <c r="DQ118" s="1025" t="s">
        <v>463</v>
      </c>
      <c r="DR118" s="1023"/>
      <c r="DS118" s="1023"/>
      <c r="DT118" s="1023"/>
      <c r="DU118" s="1024"/>
      <c r="DV118" s="1026" t="s">
        <v>451</v>
      </c>
      <c r="DW118" s="1027"/>
      <c r="DX118" s="1027"/>
      <c r="DY118" s="1027"/>
      <c r="DZ118" s="1028"/>
    </row>
    <row r="119" spans="1:130" s="226" customFormat="1" ht="26.25" customHeight="1" x14ac:dyDescent="0.15">
      <c r="A119" s="1120" t="s">
        <v>443</v>
      </c>
      <c r="B119" s="1011"/>
      <c r="C119" s="993" t="s">
        <v>444</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463</v>
      </c>
      <c r="AB119" s="964"/>
      <c r="AC119" s="964"/>
      <c r="AD119" s="964"/>
      <c r="AE119" s="965"/>
      <c r="AF119" s="966" t="s">
        <v>394</v>
      </c>
      <c r="AG119" s="964"/>
      <c r="AH119" s="964"/>
      <c r="AI119" s="964"/>
      <c r="AJ119" s="965"/>
      <c r="AK119" s="966" t="s">
        <v>463</v>
      </c>
      <c r="AL119" s="964"/>
      <c r="AM119" s="964"/>
      <c r="AN119" s="964"/>
      <c r="AO119" s="965"/>
      <c r="AP119" s="967" t="s">
        <v>463</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478</v>
      </c>
      <c r="BP119" s="1069"/>
      <c r="BQ119" s="1063">
        <v>16443918</v>
      </c>
      <c r="BR119" s="1064"/>
      <c r="BS119" s="1064"/>
      <c r="BT119" s="1064"/>
      <c r="BU119" s="1064"/>
      <c r="BV119" s="1064">
        <v>18593813</v>
      </c>
      <c r="BW119" s="1064"/>
      <c r="BX119" s="1064"/>
      <c r="BY119" s="1064"/>
      <c r="BZ119" s="1064"/>
      <c r="CA119" s="1064">
        <v>18012276</v>
      </c>
      <c r="CB119" s="1064"/>
      <c r="CC119" s="1064"/>
      <c r="CD119" s="1064"/>
      <c r="CE119" s="1064"/>
      <c r="CF119" s="1065"/>
      <c r="CG119" s="1066"/>
      <c r="CH119" s="1066"/>
      <c r="CI119" s="1066"/>
      <c r="CJ119" s="1067"/>
      <c r="CK119" s="1014"/>
      <c r="CL119" s="1015"/>
      <c r="CM119" s="1037" t="s">
        <v>479</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463</v>
      </c>
      <c r="DH119" s="1050"/>
      <c r="DI119" s="1050"/>
      <c r="DJ119" s="1050"/>
      <c r="DK119" s="1051"/>
      <c r="DL119" s="1049" t="s">
        <v>463</v>
      </c>
      <c r="DM119" s="1050"/>
      <c r="DN119" s="1050"/>
      <c r="DO119" s="1050"/>
      <c r="DP119" s="1051"/>
      <c r="DQ119" s="1049" t="s">
        <v>394</v>
      </c>
      <c r="DR119" s="1050"/>
      <c r="DS119" s="1050"/>
      <c r="DT119" s="1050"/>
      <c r="DU119" s="1051"/>
      <c r="DV119" s="1052" t="s">
        <v>394</v>
      </c>
      <c r="DW119" s="1053"/>
      <c r="DX119" s="1053"/>
      <c r="DY119" s="1053"/>
      <c r="DZ119" s="1054"/>
    </row>
    <row r="120" spans="1:130" s="226" customFormat="1" ht="26.25" customHeight="1" x14ac:dyDescent="0.15">
      <c r="A120" s="1121"/>
      <c r="B120" s="1013"/>
      <c r="C120" s="986" t="s">
        <v>452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463</v>
      </c>
      <c r="AB120" s="1023"/>
      <c r="AC120" s="1023"/>
      <c r="AD120" s="1023"/>
      <c r="AE120" s="1024"/>
      <c r="AF120" s="1025" t="s">
        <v>450</v>
      </c>
      <c r="AG120" s="1023"/>
      <c r="AH120" s="1023"/>
      <c r="AI120" s="1023"/>
      <c r="AJ120" s="1024"/>
      <c r="AK120" s="1025" t="s">
        <v>446</v>
      </c>
      <c r="AL120" s="1023"/>
      <c r="AM120" s="1023"/>
      <c r="AN120" s="1023"/>
      <c r="AO120" s="1024"/>
      <c r="AP120" s="1026" t="s">
        <v>451</v>
      </c>
      <c r="AQ120" s="1027"/>
      <c r="AR120" s="1027"/>
      <c r="AS120" s="1027"/>
      <c r="AT120" s="1028"/>
      <c r="AU120" s="1055" t="s">
        <v>480</v>
      </c>
      <c r="AV120" s="1056"/>
      <c r="AW120" s="1056"/>
      <c r="AX120" s="1056"/>
      <c r="AY120" s="1057"/>
      <c r="AZ120" s="993" t="s">
        <v>481</v>
      </c>
      <c r="BA120" s="961"/>
      <c r="BB120" s="961"/>
      <c r="BC120" s="961"/>
      <c r="BD120" s="961"/>
      <c r="BE120" s="961"/>
      <c r="BF120" s="961"/>
      <c r="BG120" s="961"/>
      <c r="BH120" s="961"/>
      <c r="BI120" s="961"/>
      <c r="BJ120" s="961"/>
      <c r="BK120" s="961"/>
      <c r="BL120" s="961"/>
      <c r="BM120" s="961"/>
      <c r="BN120" s="961"/>
      <c r="BO120" s="961"/>
      <c r="BP120" s="962"/>
      <c r="BQ120" s="994">
        <v>10189205</v>
      </c>
      <c r="BR120" s="995"/>
      <c r="BS120" s="995"/>
      <c r="BT120" s="995"/>
      <c r="BU120" s="995"/>
      <c r="BV120" s="995">
        <v>9671397</v>
      </c>
      <c r="BW120" s="995"/>
      <c r="BX120" s="995"/>
      <c r="BY120" s="995"/>
      <c r="BZ120" s="995"/>
      <c r="CA120" s="995">
        <v>10579994</v>
      </c>
      <c r="CB120" s="995"/>
      <c r="CC120" s="995"/>
      <c r="CD120" s="995"/>
      <c r="CE120" s="995"/>
      <c r="CF120" s="1008">
        <v>181.7</v>
      </c>
      <c r="CG120" s="1009"/>
      <c r="CH120" s="1009"/>
      <c r="CI120" s="1009"/>
      <c r="CJ120" s="1009"/>
      <c r="CK120" s="1070" t="s">
        <v>482</v>
      </c>
      <c r="CL120" s="1071"/>
      <c r="CM120" s="1071"/>
      <c r="CN120" s="1071"/>
      <c r="CO120" s="1072"/>
      <c r="CP120" s="1078" t="s">
        <v>483</v>
      </c>
      <c r="CQ120" s="1079"/>
      <c r="CR120" s="1079"/>
      <c r="CS120" s="1079"/>
      <c r="CT120" s="1079"/>
      <c r="CU120" s="1079"/>
      <c r="CV120" s="1079"/>
      <c r="CW120" s="1079"/>
      <c r="CX120" s="1079"/>
      <c r="CY120" s="1079"/>
      <c r="CZ120" s="1079"/>
      <c r="DA120" s="1079"/>
      <c r="DB120" s="1079"/>
      <c r="DC120" s="1079"/>
      <c r="DD120" s="1079"/>
      <c r="DE120" s="1079"/>
      <c r="DF120" s="1080"/>
      <c r="DG120" s="994">
        <v>1467627</v>
      </c>
      <c r="DH120" s="995"/>
      <c r="DI120" s="995"/>
      <c r="DJ120" s="995"/>
      <c r="DK120" s="995"/>
      <c r="DL120" s="995">
        <v>1502865</v>
      </c>
      <c r="DM120" s="995"/>
      <c r="DN120" s="995"/>
      <c r="DO120" s="995"/>
      <c r="DP120" s="995"/>
      <c r="DQ120" s="995">
        <v>1515199</v>
      </c>
      <c r="DR120" s="995"/>
      <c r="DS120" s="995"/>
      <c r="DT120" s="995"/>
      <c r="DU120" s="995"/>
      <c r="DV120" s="996">
        <v>26</v>
      </c>
      <c r="DW120" s="996"/>
      <c r="DX120" s="996"/>
      <c r="DY120" s="996"/>
      <c r="DZ120" s="997"/>
    </row>
    <row r="121" spans="1:130" s="226" customFormat="1" ht="26.25" customHeight="1" x14ac:dyDescent="0.15">
      <c r="A121" s="1121"/>
      <c r="B121" s="1013"/>
      <c r="C121" s="1038" t="s">
        <v>484</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463</v>
      </c>
      <c r="AB121" s="1023"/>
      <c r="AC121" s="1023"/>
      <c r="AD121" s="1023"/>
      <c r="AE121" s="1024"/>
      <c r="AF121" s="1025" t="s">
        <v>445</v>
      </c>
      <c r="AG121" s="1023"/>
      <c r="AH121" s="1023"/>
      <c r="AI121" s="1023"/>
      <c r="AJ121" s="1024"/>
      <c r="AK121" s="1025" t="s">
        <v>446</v>
      </c>
      <c r="AL121" s="1023"/>
      <c r="AM121" s="1023"/>
      <c r="AN121" s="1023"/>
      <c r="AO121" s="1024"/>
      <c r="AP121" s="1026" t="s">
        <v>463</v>
      </c>
      <c r="AQ121" s="1027"/>
      <c r="AR121" s="1027"/>
      <c r="AS121" s="1027"/>
      <c r="AT121" s="1028"/>
      <c r="AU121" s="1058"/>
      <c r="AV121" s="1059"/>
      <c r="AW121" s="1059"/>
      <c r="AX121" s="1059"/>
      <c r="AY121" s="1060"/>
      <c r="AZ121" s="986" t="s">
        <v>485</v>
      </c>
      <c r="BA121" s="987"/>
      <c r="BB121" s="987"/>
      <c r="BC121" s="987"/>
      <c r="BD121" s="987"/>
      <c r="BE121" s="987"/>
      <c r="BF121" s="987"/>
      <c r="BG121" s="987"/>
      <c r="BH121" s="987"/>
      <c r="BI121" s="987"/>
      <c r="BJ121" s="987"/>
      <c r="BK121" s="987"/>
      <c r="BL121" s="987"/>
      <c r="BM121" s="987"/>
      <c r="BN121" s="987"/>
      <c r="BO121" s="987"/>
      <c r="BP121" s="988"/>
      <c r="BQ121" s="989">
        <v>131131</v>
      </c>
      <c r="BR121" s="990"/>
      <c r="BS121" s="990"/>
      <c r="BT121" s="990"/>
      <c r="BU121" s="990"/>
      <c r="BV121" s="990">
        <v>112310</v>
      </c>
      <c r="BW121" s="990"/>
      <c r="BX121" s="990"/>
      <c r="BY121" s="990"/>
      <c r="BZ121" s="990"/>
      <c r="CA121" s="990">
        <v>81034</v>
      </c>
      <c r="CB121" s="990"/>
      <c r="CC121" s="990"/>
      <c r="CD121" s="990"/>
      <c r="CE121" s="990"/>
      <c r="CF121" s="984">
        <v>1.4</v>
      </c>
      <c r="CG121" s="985"/>
      <c r="CH121" s="985"/>
      <c r="CI121" s="985"/>
      <c r="CJ121" s="985"/>
      <c r="CK121" s="1073"/>
      <c r="CL121" s="1074"/>
      <c r="CM121" s="1074"/>
      <c r="CN121" s="1074"/>
      <c r="CO121" s="1075"/>
      <c r="CP121" s="1083" t="s">
        <v>486</v>
      </c>
      <c r="CQ121" s="1084"/>
      <c r="CR121" s="1084"/>
      <c r="CS121" s="1084"/>
      <c r="CT121" s="1084"/>
      <c r="CU121" s="1084"/>
      <c r="CV121" s="1084"/>
      <c r="CW121" s="1084"/>
      <c r="CX121" s="1084"/>
      <c r="CY121" s="1084"/>
      <c r="CZ121" s="1084"/>
      <c r="DA121" s="1084"/>
      <c r="DB121" s="1084"/>
      <c r="DC121" s="1084"/>
      <c r="DD121" s="1084"/>
      <c r="DE121" s="1084"/>
      <c r="DF121" s="1085"/>
      <c r="DG121" s="989">
        <v>1427543</v>
      </c>
      <c r="DH121" s="990"/>
      <c r="DI121" s="990"/>
      <c r="DJ121" s="990"/>
      <c r="DK121" s="990"/>
      <c r="DL121" s="990">
        <v>1310081</v>
      </c>
      <c r="DM121" s="990"/>
      <c r="DN121" s="990"/>
      <c r="DO121" s="990"/>
      <c r="DP121" s="990"/>
      <c r="DQ121" s="990">
        <v>1200979</v>
      </c>
      <c r="DR121" s="990"/>
      <c r="DS121" s="990"/>
      <c r="DT121" s="990"/>
      <c r="DU121" s="990"/>
      <c r="DV121" s="991">
        <v>20.6</v>
      </c>
      <c r="DW121" s="991"/>
      <c r="DX121" s="991"/>
      <c r="DY121" s="991"/>
      <c r="DZ121" s="992"/>
    </row>
    <row r="122" spans="1:130" s="226" customFormat="1" ht="26.25" customHeight="1" x14ac:dyDescent="0.15">
      <c r="A122" s="1121"/>
      <c r="B122" s="1013"/>
      <c r="C122" s="986" t="s">
        <v>466</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463</v>
      </c>
      <c r="AB122" s="1023"/>
      <c r="AC122" s="1023"/>
      <c r="AD122" s="1023"/>
      <c r="AE122" s="1024"/>
      <c r="AF122" s="1025" t="s">
        <v>447</v>
      </c>
      <c r="AG122" s="1023"/>
      <c r="AH122" s="1023"/>
      <c r="AI122" s="1023"/>
      <c r="AJ122" s="1024"/>
      <c r="AK122" s="1025" t="s">
        <v>130</v>
      </c>
      <c r="AL122" s="1023"/>
      <c r="AM122" s="1023"/>
      <c r="AN122" s="1023"/>
      <c r="AO122" s="1024"/>
      <c r="AP122" s="1026" t="s">
        <v>394</v>
      </c>
      <c r="AQ122" s="1027"/>
      <c r="AR122" s="1027"/>
      <c r="AS122" s="1027"/>
      <c r="AT122" s="1028"/>
      <c r="AU122" s="1058"/>
      <c r="AV122" s="1059"/>
      <c r="AW122" s="1059"/>
      <c r="AX122" s="1059"/>
      <c r="AY122" s="1060"/>
      <c r="AZ122" s="1037" t="s">
        <v>487</v>
      </c>
      <c r="BA122" s="1029"/>
      <c r="BB122" s="1029"/>
      <c r="BC122" s="1029"/>
      <c r="BD122" s="1029"/>
      <c r="BE122" s="1029"/>
      <c r="BF122" s="1029"/>
      <c r="BG122" s="1029"/>
      <c r="BH122" s="1029"/>
      <c r="BI122" s="1029"/>
      <c r="BJ122" s="1029"/>
      <c r="BK122" s="1029"/>
      <c r="BL122" s="1029"/>
      <c r="BM122" s="1029"/>
      <c r="BN122" s="1029"/>
      <c r="BO122" s="1029"/>
      <c r="BP122" s="1030"/>
      <c r="BQ122" s="1063">
        <v>10662608</v>
      </c>
      <c r="BR122" s="1064"/>
      <c r="BS122" s="1064"/>
      <c r="BT122" s="1064"/>
      <c r="BU122" s="1064"/>
      <c r="BV122" s="1064">
        <v>11925860</v>
      </c>
      <c r="BW122" s="1064"/>
      <c r="BX122" s="1064"/>
      <c r="BY122" s="1064"/>
      <c r="BZ122" s="1064"/>
      <c r="CA122" s="1064">
        <v>11918885</v>
      </c>
      <c r="CB122" s="1064"/>
      <c r="CC122" s="1064"/>
      <c r="CD122" s="1064"/>
      <c r="CE122" s="1064"/>
      <c r="CF122" s="1081">
        <v>204.7</v>
      </c>
      <c r="CG122" s="1082"/>
      <c r="CH122" s="1082"/>
      <c r="CI122" s="1082"/>
      <c r="CJ122" s="1082"/>
      <c r="CK122" s="1073"/>
      <c r="CL122" s="1074"/>
      <c r="CM122" s="1074"/>
      <c r="CN122" s="1074"/>
      <c r="CO122" s="1075"/>
      <c r="CP122" s="1083" t="s">
        <v>488</v>
      </c>
      <c r="CQ122" s="1084"/>
      <c r="CR122" s="1084"/>
      <c r="CS122" s="1084"/>
      <c r="CT122" s="1084"/>
      <c r="CU122" s="1084"/>
      <c r="CV122" s="1084"/>
      <c r="CW122" s="1084"/>
      <c r="CX122" s="1084"/>
      <c r="CY122" s="1084"/>
      <c r="CZ122" s="1084"/>
      <c r="DA122" s="1084"/>
      <c r="DB122" s="1084"/>
      <c r="DC122" s="1084"/>
      <c r="DD122" s="1084"/>
      <c r="DE122" s="1084"/>
      <c r="DF122" s="1085"/>
      <c r="DG122" s="989">
        <v>904533</v>
      </c>
      <c r="DH122" s="990"/>
      <c r="DI122" s="990"/>
      <c r="DJ122" s="990"/>
      <c r="DK122" s="990"/>
      <c r="DL122" s="990">
        <v>936496</v>
      </c>
      <c r="DM122" s="990"/>
      <c r="DN122" s="990"/>
      <c r="DO122" s="990"/>
      <c r="DP122" s="990"/>
      <c r="DQ122" s="990">
        <v>901985</v>
      </c>
      <c r="DR122" s="990"/>
      <c r="DS122" s="990"/>
      <c r="DT122" s="990"/>
      <c r="DU122" s="990"/>
      <c r="DV122" s="991">
        <v>15.5</v>
      </c>
      <c r="DW122" s="991"/>
      <c r="DX122" s="991"/>
      <c r="DY122" s="991"/>
      <c r="DZ122" s="992"/>
    </row>
    <row r="123" spans="1:130" s="226" customFormat="1" ht="26.25" customHeight="1" x14ac:dyDescent="0.15">
      <c r="A123" s="1121"/>
      <c r="B123" s="1013"/>
      <c r="C123" s="986" t="s">
        <v>472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130</v>
      </c>
      <c r="AB123" s="1023"/>
      <c r="AC123" s="1023"/>
      <c r="AD123" s="1023"/>
      <c r="AE123" s="1024"/>
      <c r="AF123" s="1025" t="s">
        <v>445</v>
      </c>
      <c r="AG123" s="1023"/>
      <c r="AH123" s="1023"/>
      <c r="AI123" s="1023"/>
      <c r="AJ123" s="1024"/>
      <c r="AK123" s="1025" t="s">
        <v>394</v>
      </c>
      <c r="AL123" s="1023"/>
      <c r="AM123" s="1023"/>
      <c r="AN123" s="1023"/>
      <c r="AO123" s="1024"/>
      <c r="AP123" s="1026" t="s">
        <v>446</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489</v>
      </c>
      <c r="BP123" s="1069"/>
      <c r="BQ123" s="1127">
        <v>20982944</v>
      </c>
      <c r="BR123" s="1128"/>
      <c r="BS123" s="1128"/>
      <c r="BT123" s="1128"/>
      <c r="BU123" s="1128"/>
      <c r="BV123" s="1128">
        <v>21709567</v>
      </c>
      <c r="BW123" s="1128"/>
      <c r="BX123" s="1128"/>
      <c r="BY123" s="1128"/>
      <c r="BZ123" s="1128"/>
      <c r="CA123" s="1128">
        <v>22579913</v>
      </c>
      <c r="CB123" s="1128"/>
      <c r="CC123" s="1128"/>
      <c r="CD123" s="1128"/>
      <c r="CE123" s="1128"/>
      <c r="CF123" s="1065"/>
      <c r="CG123" s="1066"/>
      <c r="CH123" s="1066"/>
      <c r="CI123" s="1066"/>
      <c r="CJ123" s="1067"/>
      <c r="CK123" s="1073"/>
      <c r="CL123" s="1074"/>
      <c r="CM123" s="1074"/>
      <c r="CN123" s="1074"/>
      <c r="CO123" s="1075"/>
      <c r="CP123" s="1083" t="s">
        <v>490</v>
      </c>
      <c r="CQ123" s="1084"/>
      <c r="CR123" s="1084"/>
      <c r="CS123" s="1084"/>
      <c r="CT123" s="1084"/>
      <c r="CU123" s="1084"/>
      <c r="CV123" s="1084"/>
      <c r="CW123" s="1084"/>
      <c r="CX123" s="1084"/>
      <c r="CY123" s="1084"/>
      <c r="CZ123" s="1084"/>
      <c r="DA123" s="1084"/>
      <c r="DB123" s="1084"/>
      <c r="DC123" s="1084"/>
      <c r="DD123" s="1084"/>
      <c r="DE123" s="1084"/>
      <c r="DF123" s="1085"/>
      <c r="DG123" s="1022" t="s">
        <v>447</v>
      </c>
      <c r="DH123" s="1023"/>
      <c r="DI123" s="1023"/>
      <c r="DJ123" s="1023"/>
      <c r="DK123" s="1024"/>
      <c r="DL123" s="1025" t="s">
        <v>409</v>
      </c>
      <c r="DM123" s="1023"/>
      <c r="DN123" s="1023"/>
      <c r="DO123" s="1023"/>
      <c r="DP123" s="1024"/>
      <c r="DQ123" s="1025" t="s">
        <v>446</v>
      </c>
      <c r="DR123" s="1023"/>
      <c r="DS123" s="1023"/>
      <c r="DT123" s="1023"/>
      <c r="DU123" s="1024"/>
      <c r="DV123" s="1026" t="s">
        <v>445</v>
      </c>
      <c r="DW123" s="1027"/>
      <c r="DX123" s="1027"/>
      <c r="DY123" s="1027"/>
      <c r="DZ123" s="1028"/>
    </row>
    <row r="124" spans="1:130" s="226" customFormat="1" ht="26.25" customHeight="1" thickBot="1" x14ac:dyDescent="0.2">
      <c r="A124" s="1121"/>
      <c r="B124" s="1013"/>
      <c r="C124" s="986" t="s">
        <v>475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445</v>
      </c>
      <c r="AB124" s="1023"/>
      <c r="AC124" s="1023"/>
      <c r="AD124" s="1023"/>
      <c r="AE124" s="1024"/>
      <c r="AF124" s="1025" t="s">
        <v>447</v>
      </c>
      <c r="AG124" s="1023"/>
      <c r="AH124" s="1023"/>
      <c r="AI124" s="1023"/>
      <c r="AJ124" s="1024"/>
      <c r="AK124" s="1025" t="s">
        <v>447</v>
      </c>
      <c r="AL124" s="1023"/>
      <c r="AM124" s="1023"/>
      <c r="AN124" s="1023"/>
      <c r="AO124" s="1024"/>
      <c r="AP124" s="1026" t="s">
        <v>450</v>
      </c>
      <c r="AQ124" s="1027"/>
      <c r="AR124" s="1027"/>
      <c r="AS124" s="1027"/>
      <c r="AT124" s="1028"/>
      <c r="AU124" s="1123" t="s">
        <v>491</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t="s">
        <v>394</v>
      </c>
      <c r="BR124" s="1091"/>
      <c r="BS124" s="1091"/>
      <c r="BT124" s="1091"/>
      <c r="BU124" s="1091"/>
      <c r="BV124" s="1091" t="s">
        <v>445</v>
      </c>
      <c r="BW124" s="1091"/>
      <c r="BX124" s="1091"/>
      <c r="BY124" s="1091"/>
      <c r="BZ124" s="1091"/>
      <c r="CA124" s="1091" t="s">
        <v>394</v>
      </c>
      <c r="CB124" s="1091"/>
      <c r="CC124" s="1091"/>
      <c r="CD124" s="1091"/>
      <c r="CE124" s="1091"/>
      <c r="CF124" s="1092"/>
      <c r="CG124" s="1093"/>
      <c r="CH124" s="1093"/>
      <c r="CI124" s="1093"/>
      <c r="CJ124" s="1094"/>
      <c r="CK124" s="1076"/>
      <c r="CL124" s="1076"/>
      <c r="CM124" s="1076"/>
      <c r="CN124" s="1076"/>
      <c r="CO124" s="1077"/>
      <c r="CP124" s="1083" t="s">
        <v>492</v>
      </c>
      <c r="CQ124" s="1084"/>
      <c r="CR124" s="1084"/>
      <c r="CS124" s="1084"/>
      <c r="CT124" s="1084"/>
      <c r="CU124" s="1084"/>
      <c r="CV124" s="1084"/>
      <c r="CW124" s="1084"/>
      <c r="CX124" s="1084"/>
      <c r="CY124" s="1084"/>
      <c r="CZ124" s="1084"/>
      <c r="DA124" s="1084"/>
      <c r="DB124" s="1084"/>
      <c r="DC124" s="1084"/>
      <c r="DD124" s="1084"/>
      <c r="DE124" s="1084"/>
      <c r="DF124" s="1085"/>
      <c r="DG124" s="1068" t="s">
        <v>450</v>
      </c>
      <c r="DH124" s="1050"/>
      <c r="DI124" s="1050"/>
      <c r="DJ124" s="1050"/>
      <c r="DK124" s="1051"/>
      <c r="DL124" s="1049" t="s">
        <v>450</v>
      </c>
      <c r="DM124" s="1050"/>
      <c r="DN124" s="1050"/>
      <c r="DO124" s="1050"/>
      <c r="DP124" s="1051"/>
      <c r="DQ124" s="1049" t="s">
        <v>450</v>
      </c>
      <c r="DR124" s="1050"/>
      <c r="DS124" s="1050"/>
      <c r="DT124" s="1050"/>
      <c r="DU124" s="1051"/>
      <c r="DV124" s="1052" t="s">
        <v>450</v>
      </c>
      <c r="DW124" s="1053"/>
      <c r="DX124" s="1053"/>
      <c r="DY124" s="1053"/>
      <c r="DZ124" s="1054"/>
    </row>
    <row r="125" spans="1:130" s="226" customFormat="1" ht="26.25" customHeight="1" x14ac:dyDescent="0.15">
      <c r="A125" s="1121"/>
      <c r="B125" s="1013"/>
      <c r="C125" s="986" t="s">
        <v>477</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394</v>
      </c>
      <c r="AB125" s="1023"/>
      <c r="AC125" s="1023"/>
      <c r="AD125" s="1023"/>
      <c r="AE125" s="1024"/>
      <c r="AF125" s="1025" t="s">
        <v>445</v>
      </c>
      <c r="AG125" s="1023"/>
      <c r="AH125" s="1023"/>
      <c r="AI125" s="1023"/>
      <c r="AJ125" s="1024"/>
      <c r="AK125" s="1025" t="s">
        <v>450</v>
      </c>
      <c r="AL125" s="1023"/>
      <c r="AM125" s="1023"/>
      <c r="AN125" s="1023"/>
      <c r="AO125" s="1024"/>
      <c r="AP125" s="1026" t="s">
        <v>394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493</v>
      </c>
      <c r="CL125" s="1071"/>
      <c r="CM125" s="1071"/>
      <c r="CN125" s="1071"/>
      <c r="CO125" s="1072"/>
      <c r="CP125" s="993" t="s">
        <v>494</v>
      </c>
      <c r="CQ125" s="961"/>
      <c r="CR125" s="961"/>
      <c r="CS125" s="961"/>
      <c r="CT125" s="961"/>
      <c r="CU125" s="961"/>
      <c r="CV125" s="961"/>
      <c r="CW125" s="961"/>
      <c r="CX125" s="961"/>
      <c r="CY125" s="961"/>
      <c r="CZ125" s="961"/>
      <c r="DA125" s="961"/>
      <c r="DB125" s="961"/>
      <c r="DC125" s="961"/>
      <c r="DD125" s="961"/>
      <c r="DE125" s="961"/>
      <c r="DF125" s="962"/>
      <c r="DG125" s="994" t="s">
        <v>450</v>
      </c>
      <c r="DH125" s="995"/>
      <c r="DI125" s="995"/>
      <c r="DJ125" s="995"/>
      <c r="DK125" s="995"/>
      <c r="DL125" s="995" t="s">
        <v>394</v>
      </c>
      <c r="DM125" s="995"/>
      <c r="DN125" s="995"/>
      <c r="DO125" s="995"/>
      <c r="DP125" s="995"/>
      <c r="DQ125" s="995" t="s">
        <v>450</v>
      </c>
      <c r="DR125" s="995"/>
      <c r="DS125" s="995"/>
      <c r="DT125" s="995"/>
      <c r="DU125" s="995"/>
      <c r="DV125" s="996" t="s">
        <v>450</v>
      </c>
      <c r="DW125" s="996"/>
      <c r="DX125" s="996"/>
      <c r="DY125" s="996"/>
      <c r="DZ125" s="997"/>
    </row>
    <row r="126" spans="1:130" s="226" customFormat="1" ht="26.25" customHeight="1" thickBot="1" x14ac:dyDescent="0.2">
      <c r="A126" s="1121"/>
      <c r="B126" s="1013"/>
      <c r="C126" s="986" t="s">
        <v>479</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394</v>
      </c>
      <c r="AB126" s="1023"/>
      <c r="AC126" s="1023"/>
      <c r="AD126" s="1023"/>
      <c r="AE126" s="1024"/>
      <c r="AF126" s="1025" t="s">
        <v>450</v>
      </c>
      <c r="AG126" s="1023"/>
      <c r="AH126" s="1023"/>
      <c r="AI126" s="1023"/>
      <c r="AJ126" s="1024"/>
      <c r="AK126" s="1025" t="s">
        <v>130</v>
      </c>
      <c r="AL126" s="1023"/>
      <c r="AM126" s="1023"/>
      <c r="AN126" s="1023"/>
      <c r="AO126" s="1024"/>
      <c r="AP126" s="1026" t="s">
        <v>450</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495</v>
      </c>
      <c r="CQ126" s="987"/>
      <c r="CR126" s="987"/>
      <c r="CS126" s="987"/>
      <c r="CT126" s="987"/>
      <c r="CU126" s="987"/>
      <c r="CV126" s="987"/>
      <c r="CW126" s="987"/>
      <c r="CX126" s="987"/>
      <c r="CY126" s="987"/>
      <c r="CZ126" s="987"/>
      <c r="DA126" s="987"/>
      <c r="DB126" s="987"/>
      <c r="DC126" s="987"/>
      <c r="DD126" s="987"/>
      <c r="DE126" s="987"/>
      <c r="DF126" s="988"/>
      <c r="DG126" s="989" t="s">
        <v>450</v>
      </c>
      <c r="DH126" s="990"/>
      <c r="DI126" s="990"/>
      <c r="DJ126" s="990"/>
      <c r="DK126" s="990"/>
      <c r="DL126" s="990" t="s">
        <v>130</v>
      </c>
      <c r="DM126" s="990"/>
      <c r="DN126" s="990"/>
      <c r="DO126" s="990"/>
      <c r="DP126" s="990"/>
      <c r="DQ126" s="990" t="s">
        <v>394</v>
      </c>
      <c r="DR126" s="990"/>
      <c r="DS126" s="990"/>
      <c r="DT126" s="990"/>
      <c r="DU126" s="990"/>
      <c r="DV126" s="991" t="s">
        <v>445</v>
      </c>
      <c r="DW126" s="991"/>
      <c r="DX126" s="991"/>
      <c r="DY126" s="991"/>
      <c r="DZ126" s="992"/>
    </row>
    <row r="127" spans="1:130" s="226" customFormat="1" ht="26.25" customHeight="1" x14ac:dyDescent="0.15">
      <c r="A127" s="1122"/>
      <c r="B127" s="1015"/>
      <c r="C127" s="1037" t="s">
        <v>496</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t="s">
        <v>446</v>
      </c>
      <c r="AB127" s="1023"/>
      <c r="AC127" s="1023"/>
      <c r="AD127" s="1023"/>
      <c r="AE127" s="1024"/>
      <c r="AF127" s="1025" t="s">
        <v>450</v>
      </c>
      <c r="AG127" s="1023"/>
      <c r="AH127" s="1023"/>
      <c r="AI127" s="1023"/>
      <c r="AJ127" s="1024"/>
      <c r="AK127" s="1025" t="s">
        <v>450</v>
      </c>
      <c r="AL127" s="1023"/>
      <c r="AM127" s="1023"/>
      <c r="AN127" s="1023"/>
      <c r="AO127" s="1024"/>
      <c r="AP127" s="1026" t="s">
        <v>394</v>
      </c>
      <c r="AQ127" s="1027"/>
      <c r="AR127" s="1027"/>
      <c r="AS127" s="1027"/>
      <c r="AT127" s="1028"/>
      <c r="AU127" s="228"/>
      <c r="AV127" s="228"/>
      <c r="AW127" s="228"/>
      <c r="AX127" s="1095" t="s">
        <v>497</v>
      </c>
      <c r="AY127" s="1096"/>
      <c r="AZ127" s="1096"/>
      <c r="BA127" s="1096"/>
      <c r="BB127" s="1096"/>
      <c r="BC127" s="1096"/>
      <c r="BD127" s="1096"/>
      <c r="BE127" s="1097"/>
      <c r="BF127" s="1098" t="s">
        <v>498</v>
      </c>
      <c r="BG127" s="1096"/>
      <c r="BH127" s="1096"/>
      <c r="BI127" s="1096"/>
      <c r="BJ127" s="1096"/>
      <c r="BK127" s="1096"/>
      <c r="BL127" s="1097"/>
      <c r="BM127" s="1098" t="s">
        <v>499</v>
      </c>
      <c r="BN127" s="1096"/>
      <c r="BO127" s="1096"/>
      <c r="BP127" s="1096"/>
      <c r="BQ127" s="1096"/>
      <c r="BR127" s="1096"/>
      <c r="BS127" s="1097"/>
      <c r="BT127" s="1098" t="s">
        <v>500</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501</v>
      </c>
      <c r="CQ127" s="987"/>
      <c r="CR127" s="987"/>
      <c r="CS127" s="987"/>
      <c r="CT127" s="987"/>
      <c r="CU127" s="987"/>
      <c r="CV127" s="987"/>
      <c r="CW127" s="987"/>
      <c r="CX127" s="987"/>
      <c r="CY127" s="987"/>
      <c r="CZ127" s="987"/>
      <c r="DA127" s="987"/>
      <c r="DB127" s="987"/>
      <c r="DC127" s="987"/>
      <c r="DD127" s="987"/>
      <c r="DE127" s="987"/>
      <c r="DF127" s="988"/>
      <c r="DG127" s="989" t="s">
        <v>451</v>
      </c>
      <c r="DH127" s="990"/>
      <c r="DI127" s="990"/>
      <c r="DJ127" s="990"/>
      <c r="DK127" s="990"/>
      <c r="DL127" s="990" t="s">
        <v>447</v>
      </c>
      <c r="DM127" s="990"/>
      <c r="DN127" s="990"/>
      <c r="DO127" s="990"/>
      <c r="DP127" s="990"/>
      <c r="DQ127" s="990" t="s">
        <v>450</v>
      </c>
      <c r="DR127" s="990"/>
      <c r="DS127" s="990"/>
      <c r="DT127" s="990"/>
      <c r="DU127" s="990"/>
      <c r="DV127" s="991" t="s">
        <v>130</v>
      </c>
      <c r="DW127" s="991"/>
      <c r="DX127" s="991"/>
      <c r="DY127" s="991"/>
      <c r="DZ127" s="992"/>
    </row>
    <row r="128" spans="1:130" s="226" customFormat="1" ht="26.25" customHeight="1" thickBot="1" x14ac:dyDescent="0.2">
      <c r="A128" s="1105" t="s">
        <v>502</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503</v>
      </c>
      <c r="X128" s="1107"/>
      <c r="Y128" s="1107"/>
      <c r="Z128" s="1108"/>
      <c r="AA128" s="1109">
        <v>33564</v>
      </c>
      <c r="AB128" s="1110"/>
      <c r="AC128" s="1110"/>
      <c r="AD128" s="1110"/>
      <c r="AE128" s="1111"/>
      <c r="AF128" s="1112">
        <v>32944</v>
      </c>
      <c r="AG128" s="1110"/>
      <c r="AH128" s="1110"/>
      <c r="AI128" s="1110"/>
      <c r="AJ128" s="1111"/>
      <c r="AK128" s="1112">
        <v>32944</v>
      </c>
      <c r="AL128" s="1110"/>
      <c r="AM128" s="1110"/>
      <c r="AN128" s="1110"/>
      <c r="AO128" s="1111"/>
      <c r="AP128" s="1113"/>
      <c r="AQ128" s="1114"/>
      <c r="AR128" s="1114"/>
      <c r="AS128" s="1114"/>
      <c r="AT128" s="1115"/>
      <c r="AU128" s="228"/>
      <c r="AV128" s="228"/>
      <c r="AW128" s="228"/>
      <c r="AX128" s="960" t="s">
        <v>504</v>
      </c>
      <c r="AY128" s="961"/>
      <c r="AZ128" s="961"/>
      <c r="BA128" s="961"/>
      <c r="BB128" s="961"/>
      <c r="BC128" s="961"/>
      <c r="BD128" s="961"/>
      <c r="BE128" s="962"/>
      <c r="BF128" s="1116" t="s">
        <v>450</v>
      </c>
      <c r="BG128" s="1117"/>
      <c r="BH128" s="1117"/>
      <c r="BI128" s="1117"/>
      <c r="BJ128" s="1117"/>
      <c r="BK128" s="1117"/>
      <c r="BL128" s="1118"/>
      <c r="BM128" s="1116">
        <v>14.07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505</v>
      </c>
      <c r="CQ128" s="790"/>
      <c r="CR128" s="790"/>
      <c r="CS128" s="790"/>
      <c r="CT128" s="790"/>
      <c r="CU128" s="790"/>
      <c r="CV128" s="790"/>
      <c r="CW128" s="790"/>
      <c r="CX128" s="790"/>
      <c r="CY128" s="790"/>
      <c r="CZ128" s="790"/>
      <c r="DA128" s="790"/>
      <c r="DB128" s="790"/>
      <c r="DC128" s="790"/>
      <c r="DD128" s="790"/>
      <c r="DE128" s="790"/>
      <c r="DF128" s="1100"/>
      <c r="DG128" s="1101" t="s">
        <v>451</v>
      </c>
      <c r="DH128" s="1102"/>
      <c r="DI128" s="1102"/>
      <c r="DJ128" s="1102"/>
      <c r="DK128" s="1102"/>
      <c r="DL128" s="1102" t="s">
        <v>451</v>
      </c>
      <c r="DM128" s="1102"/>
      <c r="DN128" s="1102"/>
      <c r="DO128" s="1102"/>
      <c r="DP128" s="1102"/>
      <c r="DQ128" s="1102" t="s">
        <v>450</v>
      </c>
      <c r="DR128" s="1102"/>
      <c r="DS128" s="1102"/>
      <c r="DT128" s="1102"/>
      <c r="DU128" s="1102"/>
      <c r="DV128" s="1103" t="s">
        <v>451</v>
      </c>
      <c r="DW128" s="1103"/>
      <c r="DX128" s="1103"/>
      <c r="DY128" s="1103"/>
      <c r="DZ128" s="1104"/>
    </row>
    <row r="129" spans="1:131" s="226" customFormat="1" ht="26.25" customHeight="1" x14ac:dyDescent="0.15">
      <c r="A129" s="998" t="s">
        <v>106</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506</v>
      </c>
      <c r="X129" s="1135"/>
      <c r="Y129" s="1135"/>
      <c r="Z129" s="1136"/>
      <c r="AA129" s="1022">
        <v>6769988</v>
      </c>
      <c r="AB129" s="1023"/>
      <c r="AC129" s="1023"/>
      <c r="AD129" s="1023"/>
      <c r="AE129" s="1024"/>
      <c r="AF129" s="1025">
        <v>6680495</v>
      </c>
      <c r="AG129" s="1023"/>
      <c r="AH129" s="1023"/>
      <c r="AI129" s="1023"/>
      <c r="AJ129" s="1024"/>
      <c r="AK129" s="1025">
        <v>6941311</v>
      </c>
      <c r="AL129" s="1023"/>
      <c r="AM129" s="1023"/>
      <c r="AN129" s="1023"/>
      <c r="AO129" s="1024"/>
      <c r="AP129" s="1137"/>
      <c r="AQ129" s="1138"/>
      <c r="AR129" s="1138"/>
      <c r="AS129" s="1138"/>
      <c r="AT129" s="1139"/>
      <c r="AU129" s="229"/>
      <c r="AV129" s="229"/>
      <c r="AW129" s="229"/>
      <c r="AX129" s="1129" t="s">
        <v>507</v>
      </c>
      <c r="AY129" s="987"/>
      <c r="AZ129" s="987"/>
      <c r="BA129" s="987"/>
      <c r="BB129" s="987"/>
      <c r="BC129" s="987"/>
      <c r="BD129" s="987"/>
      <c r="BE129" s="988"/>
      <c r="BF129" s="1130" t="s">
        <v>447</v>
      </c>
      <c r="BG129" s="1131"/>
      <c r="BH129" s="1131"/>
      <c r="BI129" s="1131"/>
      <c r="BJ129" s="1131"/>
      <c r="BK129" s="1131"/>
      <c r="BL129" s="1132"/>
      <c r="BM129" s="1130">
        <v>19.07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98" t="s">
        <v>508</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509</v>
      </c>
      <c r="X130" s="1135"/>
      <c r="Y130" s="1135"/>
      <c r="Z130" s="1136"/>
      <c r="AA130" s="1022">
        <v>1264876</v>
      </c>
      <c r="AB130" s="1023"/>
      <c r="AC130" s="1023"/>
      <c r="AD130" s="1023"/>
      <c r="AE130" s="1024"/>
      <c r="AF130" s="1025">
        <v>1172900</v>
      </c>
      <c r="AG130" s="1023"/>
      <c r="AH130" s="1023"/>
      <c r="AI130" s="1023"/>
      <c r="AJ130" s="1024"/>
      <c r="AK130" s="1025">
        <v>1119454</v>
      </c>
      <c r="AL130" s="1023"/>
      <c r="AM130" s="1023"/>
      <c r="AN130" s="1023"/>
      <c r="AO130" s="1024"/>
      <c r="AP130" s="1137"/>
      <c r="AQ130" s="1138"/>
      <c r="AR130" s="1138"/>
      <c r="AS130" s="1138"/>
      <c r="AT130" s="1139"/>
      <c r="AU130" s="229"/>
      <c r="AV130" s="229"/>
      <c r="AW130" s="229"/>
      <c r="AX130" s="1129" t="s">
        <v>510</v>
      </c>
      <c r="AY130" s="987"/>
      <c r="AZ130" s="987"/>
      <c r="BA130" s="987"/>
      <c r="BB130" s="987"/>
      <c r="BC130" s="987"/>
      <c r="BD130" s="987"/>
      <c r="BE130" s="988"/>
      <c r="BF130" s="1165">
        <v>7.4</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511</v>
      </c>
      <c r="X131" s="1172"/>
      <c r="Y131" s="1172"/>
      <c r="Z131" s="1173"/>
      <c r="AA131" s="1068">
        <v>5505112</v>
      </c>
      <c r="AB131" s="1050"/>
      <c r="AC131" s="1050"/>
      <c r="AD131" s="1050"/>
      <c r="AE131" s="1051"/>
      <c r="AF131" s="1049">
        <v>5507595</v>
      </c>
      <c r="AG131" s="1050"/>
      <c r="AH131" s="1050"/>
      <c r="AI131" s="1050"/>
      <c r="AJ131" s="1051"/>
      <c r="AK131" s="1049">
        <v>5821857</v>
      </c>
      <c r="AL131" s="1050"/>
      <c r="AM131" s="1050"/>
      <c r="AN131" s="1050"/>
      <c r="AO131" s="1051"/>
      <c r="AP131" s="1174"/>
      <c r="AQ131" s="1175"/>
      <c r="AR131" s="1175"/>
      <c r="AS131" s="1175"/>
      <c r="AT131" s="1176"/>
      <c r="AU131" s="229"/>
      <c r="AV131" s="229"/>
      <c r="AW131" s="229"/>
      <c r="AX131" s="1147" t="s">
        <v>512</v>
      </c>
      <c r="AY131" s="790"/>
      <c r="AZ131" s="790"/>
      <c r="BA131" s="790"/>
      <c r="BB131" s="790"/>
      <c r="BC131" s="790"/>
      <c r="BD131" s="790"/>
      <c r="BE131" s="1100"/>
      <c r="BF131" s="1148" t="s">
        <v>447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54" t="s">
        <v>513</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514</v>
      </c>
      <c r="W132" s="1158"/>
      <c r="X132" s="1158"/>
      <c r="Y132" s="1158"/>
      <c r="Z132" s="1159"/>
      <c r="AA132" s="1160">
        <v>7.5954131360000003</v>
      </c>
      <c r="AB132" s="1161"/>
      <c r="AC132" s="1161"/>
      <c r="AD132" s="1161"/>
      <c r="AE132" s="1162"/>
      <c r="AF132" s="1163">
        <v>7.3673354700000004</v>
      </c>
      <c r="AG132" s="1161"/>
      <c r="AH132" s="1161"/>
      <c r="AI132" s="1161"/>
      <c r="AJ132" s="1162"/>
      <c r="AK132" s="1163">
        <v>7.3332615350000001</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515</v>
      </c>
      <c r="W133" s="1141"/>
      <c r="X133" s="1141"/>
      <c r="Y133" s="1141"/>
      <c r="Z133" s="1142"/>
      <c r="AA133" s="1143">
        <v>7.8</v>
      </c>
      <c r="AB133" s="1144"/>
      <c r="AC133" s="1144"/>
      <c r="AD133" s="1144"/>
      <c r="AE133" s="1145"/>
      <c r="AF133" s="1143">
        <v>7.5</v>
      </c>
      <c r="AG133" s="1144"/>
      <c r="AH133" s="1144"/>
      <c r="AI133" s="1144"/>
      <c r="AJ133" s="1145"/>
      <c r="AK133" s="1143">
        <v>7.4</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JFI7lSLFBheEJ5Uk7V3PqV77mM1P+Z8TNg7iaFbUgwooV0NkOmav2cPycRXfhOQsM1ktkjDX3kePKGTBPvvJ2A==" saltValue="mNBhlCFik0FQIorO3njf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75" zoomScaleSheetLayoutView="7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516</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7poY00iFaCag0gD5r1kfTl30BDkr8gbaUBKchnYJxudpiBQRl70EY63CpaCXZjwTDmf0UX7Xxeg44EIcgBHxQ==" saltValue="+W9dfmoswuSKSOMY+QYad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TDGJGzcMk+myx8a5F/fFELY4R98wBKXSzXcqL7EBuWkB8u+2vcwtqsQGhwN/Ufm8yBxU68OKytweV7//Cn7bQ==" saltValue="kwYReAivAry1PzwC4J95Q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5" zoomScaleNormal="100" zoomScaleSheetLayoutView="9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519</v>
      </c>
      <c r="AP7" s="268"/>
      <c r="AQ7" s="269" t="s">
        <v>520</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521</v>
      </c>
      <c r="AQ8" s="275" t="s">
        <v>522</v>
      </c>
      <c r="AR8" s="276" t="s">
        <v>523</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524</v>
      </c>
      <c r="AL9" s="1181"/>
      <c r="AM9" s="1181"/>
      <c r="AN9" s="1182"/>
      <c r="AO9" s="277">
        <v>1525110</v>
      </c>
      <c r="AP9" s="277">
        <v>88152</v>
      </c>
      <c r="AQ9" s="278">
        <v>112299</v>
      </c>
      <c r="AR9" s="279">
        <v>-21.5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525</v>
      </c>
      <c r="AL10" s="1181"/>
      <c r="AM10" s="1181"/>
      <c r="AN10" s="1182"/>
      <c r="AO10" s="280">
        <v>290424</v>
      </c>
      <c r="AP10" s="280">
        <v>16787</v>
      </c>
      <c r="AQ10" s="281">
        <v>14397</v>
      </c>
      <c r="AR10" s="282">
        <v>16.600000000000001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526</v>
      </c>
      <c r="AL11" s="1181"/>
      <c r="AM11" s="1181"/>
      <c r="AN11" s="1182"/>
      <c r="AO11" s="280">
        <v>27926</v>
      </c>
      <c r="AP11" s="280">
        <v>1614</v>
      </c>
      <c r="AQ11" s="281">
        <v>3270</v>
      </c>
      <c r="AR11" s="282">
        <v>-50.6</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527</v>
      </c>
      <c r="AL12" s="1181"/>
      <c r="AM12" s="1181"/>
      <c r="AN12" s="1182"/>
      <c r="AO12" s="280" t="s">
        <v>528</v>
      </c>
      <c r="AP12" s="280" t="s">
        <v>528</v>
      </c>
      <c r="AQ12" s="281" t="s">
        <v>528</v>
      </c>
      <c r="AR12" s="282" t="s">
        <v>528</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529</v>
      </c>
      <c r="AL13" s="1181"/>
      <c r="AM13" s="1181"/>
      <c r="AN13" s="1182"/>
      <c r="AO13" s="280">
        <v>77516</v>
      </c>
      <c r="AP13" s="280">
        <v>4480</v>
      </c>
      <c r="AQ13" s="281">
        <v>5340</v>
      </c>
      <c r="AR13" s="282">
        <v>-16.100000000000001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530</v>
      </c>
      <c r="AL14" s="1181"/>
      <c r="AM14" s="1181"/>
      <c r="AN14" s="1182"/>
      <c r="AO14" s="280">
        <v>28649</v>
      </c>
      <c r="AP14" s="280">
        <v>1656</v>
      </c>
      <c r="AQ14" s="281">
        <v>1646</v>
      </c>
      <c r="AR14" s="282">
        <v>0.6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531</v>
      </c>
      <c r="AL15" s="1184"/>
      <c r="AM15" s="1184"/>
      <c r="AN15" s="1185"/>
      <c r="AO15" s="280">
        <v>-103468</v>
      </c>
      <c r="AP15" s="280">
        <v>-5980</v>
      </c>
      <c r="AQ15" s="281">
        <v>-8096</v>
      </c>
      <c r="AR15" s="282">
        <v>-26.1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1846157</v>
      </c>
      <c r="AP16" s="280">
        <v>106708</v>
      </c>
      <c r="AQ16" s="281">
        <v>128856</v>
      </c>
      <c r="AR16" s="282">
        <v>-17.2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536</v>
      </c>
      <c r="AL21" s="1187"/>
      <c r="AM21" s="1187"/>
      <c r="AN21" s="1188"/>
      <c r="AO21" s="293">
        <v>9.94</v>
      </c>
      <c r="AP21" s="294">
        <v>11.72</v>
      </c>
      <c r="AQ21" s="295">
        <v>-1.78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537</v>
      </c>
      <c r="AL22" s="1187"/>
      <c r="AM22" s="1187"/>
      <c r="AN22" s="1188"/>
      <c r="AO22" s="298">
        <v>93.2</v>
      </c>
      <c r="AP22" s="299">
        <v>95.1</v>
      </c>
      <c r="AQ22" s="300">
        <v>-1.9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77" t="s">
        <v>538</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x14ac:dyDescent="0.15">
      <c r="A27" s="305"/>
      <c r="AO27" s="258"/>
      <c r="AP27" s="258"/>
      <c r="AQ27" s="258"/>
      <c r="AR27" s="258"/>
      <c r="AS27" s="258"/>
      <c r="AT27" s="258"/>
    </row>
    <row r="28" spans="1:46" ht="17.25" x14ac:dyDescent="0.15">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519</v>
      </c>
      <c r="AP30" s="268"/>
      <c r="AQ30" s="269" t="s">
        <v>520</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521</v>
      </c>
      <c r="AQ31" s="275" t="s">
        <v>522</v>
      </c>
      <c r="AR31" s="276" t="s">
        <v>523</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541</v>
      </c>
      <c r="AL32" s="1195"/>
      <c r="AM32" s="1195"/>
      <c r="AN32" s="1196"/>
      <c r="AO32" s="308">
        <v>1258371</v>
      </c>
      <c r="AP32" s="308">
        <v>72734</v>
      </c>
      <c r="AQ32" s="309">
        <v>78499</v>
      </c>
      <c r="AR32" s="310">
        <v>-7.3</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542</v>
      </c>
      <c r="AL33" s="1195"/>
      <c r="AM33" s="1195"/>
      <c r="AN33" s="1196"/>
      <c r="AO33" s="308" t="s">
        <v>528</v>
      </c>
      <c r="AP33" s="308" t="s">
        <v>528</v>
      </c>
      <c r="AQ33" s="309" t="s">
        <v>528</v>
      </c>
      <c r="AR33" s="310" t="s">
        <v>528</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543</v>
      </c>
      <c r="AL34" s="1195"/>
      <c r="AM34" s="1195"/>
      <c r="AN34" s="1196"/>
      <c r="AO34" s="308" t="s">
        <v>528</v>
      </c>
      <c r="AP34" s="308" t="s">
        <v>528</v>
      </c>
      <c r="AQ34" s="309" t="s">
        <v>528</v>
      </c>
      <c r="AR34" s="310" t="s">
        <v>528</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544</v>
      </c>
      <c r="AL35" s="1195"/>
      <c r="AM35" s="1195"/>
      <c r="AN35" s="1196"/>
      <c r="AO35" s="308">
        <v>273307</v>
      </c>
      <c r="AP35" s="308">
        <v>15797</v>
      </c>
      <c r="AQ35" s="309">
        <v>20020</v>
      </c>
      <c r="AR35" s="310">
        <v>-21.1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545</v>
      </c>
      <c r="AL36" s="1195"/>
      <c r="AM36" s="1195"/>
      <c r="AN36" s="1196"/>
      <c r="AO36" s="308">
        <v>47652</v>
      </c>
      <c r="AP36" s="308">
        <v>2754</v>
      </c>
      <c r="AQ36" s="309">
        <v>2278</v>
      </c>
      <c r="AR36" s="310">
        <v>20.9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546</v>
      </c>
      <c r="AL37" s="1195"/>
      <c r="AM37" s="1195"/>
      <c r="AN37" s="1196"/>
      <c r="AO37" s="308" t="s">
        <v>528</v>
      </c>
      <c r="AP37" s="308" t="s">
        <v>528</v>
      </c>
      <c r="AQ37" s="309">
        <v>744</v>
      </c>
      <c r="AR37" s="310" t="s">
        <v>528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547</v>
      </c>
      <c r="AL38" s="1198"/>
      <c r="AM38" s="1198"/>
      <c r="AN38" s="1199"/>
      <c r="AO38" s="311" t="s">
        <v>528</v>
      </c>
      <c r="AP38" s="311" t="s">
        <v>528</v>
      </c>
      <c r="AQ38" s="312">
        <v>2</v>
      </c>
      <c r="AR38" s="300" t="s">
        <v>528</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548</v>
      </c>
      <c r="AL39" s="1198"/>
      <c r="AM39" s="1198"/>
      <c r="AN39" s="1199"/>
      <c r="AO39" s="308">
        <v>-32944</v>
      </c>
      <c r="AP39" s="308">
        <v>-1904</v>
      </c>
      <c r="AQ39" s="309">
        <v>-2296</v>
      </c>
      <c r="AR39" s="310">
        <v>-17.100000000000001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549</v>
      </c>
      <c r="AL40" s="1195"/>
      <c r="AM40" s="1195"/>
      <c r="AN40" s="1196"/>
      <c r="AO40" s="308">
        <v>-1119454</v>
      </c>
      <c r="AP40" s="308">
        <v>-64705</v>
      </c>
      <c r="AQ40" s="309">
        <v>-69950</v>
      </c>
      <c r="AR40" s="310">
        <v>-7.5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298</v>
      </c>
      <c r="AL41" s="1201"/>
      <c r="AM41" s="1201"/>
      <c r="AN41" s="1202"/>
      <c r="AO41" s="308">
        <v>426932</v>
      </c>
      <c r="AP41" s="308">
        <v>24677</v>
      </c>
      <c r="AQ41" s="309">
        <v>29297</v>
      </c>
      <c r="AR41" s="310">
        <v>-15.8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519</v>
      </c>
      <c r="AN49" s="1191" t="s">
        <v>553</v>
      </c>
      <c r="AO49" s="1192"/>
      <c r="AP49" s="1192"/>
      <c r="AQ49" s="1192"/>
      <c r="AR49" s="1193"/>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554</v>
      </c>
      <c r="AO50" s="325" t="s">
        <v>555</v>
      </c>
      <c r="AP50" s="326" t="s">
        <v>556</v>
      </c>
      <c r="AQ50" s="327" t="s">
        <v>557</v>
      </c>
      <c r="AR50" s="328" t="s">
        <v>558</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1214756</v>
      </c>
      <c r="AN51" s="330">
        <v>65313</v>
      </c>
      <c r="AO51" s="331">
        <v>6</v>
      </c>
      <c r="AP51" s="332">
        <v>106005</v>
      </c>
      <c r="AQ51" s="333">
        <v>9.1999999999999993</v>
      </c>
      <c r="AR51" s="334">
        <v>-3.2</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678116</v>
      </c>
      <c r="AN52" s="338">
        <v>36460</v>
      </c>
      <c r="AO52" s="339">
        <v>20</v>
      </c>
      <c r="AP52" s="340">
        <v>58359</v>
      </c>
      <c r="AQ52" s="341">
        <v>16.5</v>
      </c>
      <c r="AR52" s="342">
        <v>3.5</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1134874</v>
      </c>
      <c r="AN53" s="330">
        <v>62171</v>
      </c>
      <c r="AO53" s="331">
        <v>-4.8</v>
      </c>
      <c r="AP53" s="332">
        <v>98507</v>
      </c>
      <c r="AQ53" s="333">
        <v>-7.1</v>
      </c>
      <c r="AR53" s="334">
        <v>2.2999999999999998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770251</v>
      </c>
      <c r="AN54" s="338">
        <v>42196</v>
      </c>
      <c r="AO54" s="339">
        <v>15.7</v>
      </c>
      <c r="AP54" s="340">
        <v>47567</v>
      </c>
      <c r="AQ54" s="341">
        <v>-18.5</v>
      </c>
      <c r="AR54" s="342">
        <v>34.200000000000003</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1238780</v>
      </c>
      <c r="AN55" s="330">
        <v>69322</v>
      </c>
      <c r="AO55" s="331">
        <v>11.5</v>
      </c>
      <c r="AP55" s="332">
        <v>113347</v>
      </c>
      <c r="AQ55" s="333">
        <v>15.1</v>
      </c>
      <c r="AR55" s="334">
        <v>-3.6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981400</v>
      </c>
      <c r="AN56" s="338">
        <v>54919</v>
      </c>
      <c r="AO56" s="339">
        <v>30.2</v>
      </c>
      <c r="AP56" s="340">
        <v>58728</v>
      </c>
      <c r="AQ56" s="341">
        <v>23.5</v>
      </c>
      <c r="AR56" s="342">
        <v>6.7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4144480</v>
      </c>
      <c r="AN57" s="330">
        <v>235897</v>
      </c>
      <c r="AO57" s="331">
        <v>240.3</v>
      </c>
      <c r="AP57" s="332">
        <v>125418</v>
      </c>
      <c r="AQ57" s="333">
        <v>10.6</v>
      </c>
      <c r="AR57" s="334">
        <v>229.7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3645859</v>
      </c>
      <c r="AN58" s="338">
        <v>207517</v>
      </c>
      <c r="AO58" s="339">
        <v>277.89999999999998</v>
      </c>
      <c r="AP58" s="340">
        <v>60445</v>
      </c>
      <c r="AQ58" s="341">
        <v>2.9</v>
      </c>
      <c r="AR58" s="342">
        <v>275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1057983</v>
      </c>
      <c r="AN59" s="330">
        <v>61152</v>
      </c>
      <c r="AO59" s="331">
        <v>-74.099999999999994</v>
      </c>
      <c r="AP59" s="332">
        <v>108384</v>
      </c>
      <c r="AQ59" s="333">
        <v>-13.6</v>
      </c>
      <c r="AR59" s="334">
        <v>-60.5</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612424</v>
      </c>
      <c r="AN60" s="338">
        <v>35398</v>
      </c>
      <c r="AO60" s="339">
        <v>-82.9</v>
      </c>
      <c r="AP60" s="340">
        <v>51153</v>
      </c>
      <c r="AQ60" s="341">
        <v>-15.4</v>
      </c>
      <c r="AR60" s="342">
        <v>-67.5</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1758175</v>
      </c>
      <c r="AN61" s="345">
        <v>98771</v>
      </c>
      <c r="AO61" s="346">
        <v>35.799999999999997</v>
      </c>
      <c r="AP61" s="347">
        <v>110332</v>
      </c>
      <c r="AQ61" s="348">
        <v>2.8</v>
      </c>
      <c r="AR61" s="334">
        <v>33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1337610</v>
      </c>
      <c r="AN62" s="338">
        <v>75298</v>
      </c>
      <c r="AO62" s="339">
        <v>52.2</v>
      </c>
      <c r="AP62" s="340">
        <v>55250</v>
      </c>
      <c r="AQ62" s="341">
        <v>1.8</v>
      </c>
      <c r="AR62" s="342">
        <v>50.4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BdLwR63VURR2Sso57R9mqvij3LkalY/hDtx3AGM7Ktc1HjBfkzpfasVJZY0IBoAA86hfr8aRPBnyDfDO0EF0pg==" saltValue="BDw3SkOBExSdX2cPDpS9V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view="pageBreakPreview" zoomScale="75" zoomScaleNormal="100" zoomScaleSheetLayoutView="7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567</v>
      </c>
    </row>
    <row r="121" spans="125:125" ht="13.5" hidden="1" customHeight="1" x14ac:dyDescent="0.15">
      <c r="DU121" s="255"/>
    </row>
  </sheetData>
  <sheetProtection algorithmName="SHA-512" hashValue="iIOxJLKP61NzZkGg3zPOwbFGCKNt19TkqcHxs7LHRTiJ6OlY/xC11+c5WWL9JKwncElVDpi6stJrGzBDkE4dxA==" saltValue="nTspEOotk5eDznHhg8eT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view="pageBreakPreview" zoomScale="75" zoomScaleNormal="100" zoomScaleSheetLayoutView="7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568</v>
      </c>
    </row>
  </sheetData>
  <sheetProtection algorithmName="SHA-512" hashValue="fW7KNGfb+uifd0hRhk9zpHppdMtrzXgwgpyqlZrXTXtECJBQjZZUz/v4o2uGL614Cxb9OYcLCDvZA2NJvtWgyA==" saltValue="9XSWPYa3LqSKlV18Vs/F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view="pageBreakPreview" zoomScale="95" zoomScaleNormal="100" zoomScaleSheetLayoutView="95"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203" t="s">
        <v>3</v>
      </c>
      <c r="D47" s="1203"/>
      <c r="E47" s="1204"/>
      <c r="F47" s="11">
        <v>25.72</v>
      </c>
      <c r="G47" s="12">
        <v>30.41</v>
      </c>
      <c r="H47" s="12">
        <v>34.090000000000003</v>
      </c>
      <c r="I47" s="12">
        <v>35.74</v>
      </c>
      <c r="J47" s="13">
        <v>41.6</v>
      </c>
    </row>
    <row r="48" spans="2:10" ht="57.75" customHeight="1" x14ac:dyDescent="0.15">
      <c r="B48" s="14"/>
      <c r="C48" s="1205" t="s">
        <v>4</v>
      </c>
      <c r="D48" s="1205"/>
      <c r="E48" s="1206"/>
      <c r="F48" s="15">
        <v>5.55</v>
      </c>
      <c r="G48" s="16">
        <v>5.12</v>
      </c>
      <c r="H48" s="16">
        <v>2.59</v>
      </c>
      <c r="I48" s="16">
        <v>9.99</v>
      </c>
      <c r="J48" s="17">
        <v>7.12</v>
      </c>
    </row>
    <row r="49" spans="2:10" ht="57.75" customHeight="1" thickBot="1" x14ac:dyDescent="0.2">
      <c r="B49" s="18"/>
      <c r="C49" s="1207" t="s">
        <v>5</v>
      </c>
      <c r="D49" s="1207"/>
      <c r="E49" s="1208"/>
      <c r="F49" s="19">
        <v>0.64</v>
      </c>
      <c r="G49" s="20" t="s">
        <v>574</v>
      </c>
      <c r="H49" s="20" t="s">
        <v>575</v>
      </c>
      <c r="I49" s="20">
        <v>7.37</v>
      </c>
      <c r="J49" s="21" t="s">
        <v>576</v>
      </c>
    </row>
    <row r="50" spans="2:10" x14ac:dyDescent="0.15"/>
  </sheetData>
  <sheetProtection algorithmName="SHA-512" hashValue="49aAWIGNCMprJwDgKUPIfW12OGT26ReMzmMRrwOZQ32JG+WLsa10XY184cU66wGHFEvyERL2xe+TCqOJfDsHwg==" saltValue="aXVBexGZSVJmf+LuaEXA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zoomScale="95" zoomScaleNormal="100" zoomScaleSheetLayoutView="95"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215" t="s">
        <v>577</v>
      </c>
      <c r="D34" s="1215"/>
      <c r="E34" s="1216"/>
      <c r="F34" s="32">
        <v>11.55</v>
      </c>
      <c r="G34" s="33">
        <v>9.14</v>
      </c>
      <c r="H34" s="33">
        <v>11.11</v>
      </c>
      <c r="I34" s="33">
        <v>8.56</v>
      </c>
      <c r="J34" s="34">
        <v>8.1999999999999993</v>
      </c>
      <c r="K34" s="22"/>
      <c r="L34" s="22"/>
      <c r="M34" s="22"/>
      <c r="N34" s="22"/>
      <c r="O34" s="22"/>
      <c r="P34" s="22"/>
    </row>
    <row r="35" spans="1:16" ht="39" customHeight="1" x14ac:dyDescent="0.15">
      <c r="A35" s="22"/>
      <c r="B35" s="35"/>
      <c r="C35" s="1209" t="s">
        <v>578</v>
      </c>
      <c r="D35" s="1210"/>
      <c r="E35" s="1211"/>
      <c r="F35" s="36">
        <v>5.55</v>
      </c>
      <c r="G35" s="37">
        <v>5.1100000000000003</v>
      </c>
      <c r="H35" s="37">
        <v>2.58</v>
      </c>
      <c r="I35" s="37">
        <v>9.98</v>
      </c>
      <c r="J35" s="38">
        <v>7.11</v>
      </c>
      <c r="K35" s="22"/>
      <c r="L35" s="22"/>
      <c r="M35" s="22"/>
      <c r="N35" s="22"/>
      <c r="O35" s="22"/>
      <c r="P35" s="22"/>
    </row>
    <row r="36" spans="1:16" ht="39" customHeight="1" x14ac:dyDescent="0.15">
      <c r="A36" s="22"/>
      <c r="B36" s="35"/>
      <c r="C36" s="1209" t="s">
        <v>579</v>
      </c>
      <c r="D36" s="1210"/>
      <c r="E36" s="1211"/>
      <c r="F36" s="36">
        <v>0.85</v>
      </c>
      <c r="G36" s="37">
        <v>1.0900000000000001</v>
      </c>
      <c r="H36" s="37">
        <v>0.97</v>
      </c>
      <c r="I36" s="37">
        <v>1.07</v>
      </c>
      <c r="J36" s="38">
        <v>1.49</v>
      </c>
      <c r="K36" s="22"/>
      <c r="L36" s="22"/>
      <c r="M36" s="22"/>
      <c r="N36" s="22"/>
      <c r="O36" s="22"/>
      <c r="P36" s="22"/>
    </row>
    <row r="37" spans="1:16" ht="39" customHeight="1" x14ac:dyDescent="0.15">
      <c r="A37" s="22"/>
      <c r="B37" s="35"/>
      <c r="C37" s="1209" t="s">
        <v>580</v>
      </c>
      <c r="D37" s="1210"/>
      <c r="E37" s="1211"/>
      <c r="F37" s="36">
        <v>0.04</v>
      </c>
      <c r="G37" s="37">
        <v>0.01</v>
      </c>
      <c r="H37" s="37">
        <v>0.01</v>
      </c>
      <c r="I37" s="37">
        <v>0.01</v>
      </c>
      <c r="J37" s="38">
        <v>0.09</v>
      </c>
      <c r="K37" s="22"/>
      <c r="L37" s="22"/>
      <c r="M37" s="22"/>
      <c r="N37" s="22"/>
      <c r="O37" s="22"/>
      <c r="P37" s="22"/>
    </row>
    <row r="38" spans="1:16" ht="39" customHeight="1" x14ac:dyDescent="0.15">
      <c r="A38" s="22"/>
      <c r="B38" s="35"/>
      <c r="C38" s="1209" t="s">
        <v>581</v>
      </c>
      <c r="D38" s="1210"/>
      <c r="E38" s="1211"/>
      <c r="F38" s="36">
        <v>0.28999999999999998</v>
      </c>
      <c r="G38" s="37">
        <v>0.08</v>
      </c>
      <c r="H38" s="37">
        <v>0.25</v>
      </c>
      <c r="I38" s="37">
        <v>0.01</v>
      </c>
      <c r="J38" s="38">
        <v>0.05</v>
      </c>
      <c r="K38" s="22"/>
      <c r="L38" s="22"/>
      <c r="M38" s="22"/>
      <c r="N38" s="22"/>
      <c r="O38" s="22"/>
      <c r="P38" s="22"/>
    </row>
    <row r="39" spans="1:16" ht="39" customHeight="1" x14ac:dyDescent="0.15">
      <c r="A39" s="22"/>
      <c r="B39" s="35"/>
      <c r="C39" s="1209" t="s">
        <v>582</v>
      </c>
      <c r="D39" s="1210"/>
      <c r="E39" s="1211"/>
      <c r="F39" s="36">
        <v>0</v>
      </c>
      <c r="G39" s="37">
        <v>0</v>
      </c>
      <c r="H39" s="37">
        <v>0</v>
      </c>
      <c r="I39" s="37">
        <v>0</v>
      </c>
      <c r="J39" s="38">
        <v>0</v>
      </c>
      <c r="K39" s="22"/>
      <c r="L39" s="22"/>
      <c r="M39" s="22"/>
      <c r="N39" s="22"/>
      <c r="O39" s="22"/>
      <c r="P39" s="22"/>
    </row>
    <row r="40" spans="1:16" ht="39" customHeight="1" x14ac:dyDescent="0.15">
      <c r="A40" s="22"/>
      <c r="B40" s="35"/>
      <c r="C40" s="1209" t="s">
        <v>583</v>
      </c>
      <c r="D40" s="1210"/>
      <c r="E40" s="1211"/>
      <c r="F40" s="36">
        <v>0</v>
      </c>
      <c r="G40" s="37">
        <v>0.01</v>
      </c>
      <c r="H40" s="37">
        <v>0</v>
      </c>
      <c r="I40" s="37">
        <v>0</v>
      </c>
      <c r="J40" s="38">
        <v>0</v>
      </c>
      <c r="K40" s="22"/>
      <c r="L40" s="22"/>
      <c r="M40" s="22"/>
      <c r="N40" s="22"/>
      <c r="O40" s="22"/>
      <c r="P40" s="22"/>
    </row>
    <row r="41" spans="1:16" ht="39" customHeight="1" x14ac:dyDescent="0.15">
      <c r="A41" s="22"/>
      <c r="B41" s="35"/>
      <c r="C41" s="1209" t="s">
        <v>584</v>
      </c>
      <c r="D41" s="1210"/>
      <c r="E41" s="1211"/>
      <c r="F41" s="36">
        <v>0</v>
      </c>
      <c r="G41" s="37">
        <v>0</v>
      </c>
      <c r="H41" s="37">
        <v>0</v>
      </c>
      <c r="I41" s="37">
        <v>0</v>
      </c>
      <c r="J41" s="38">
        <v>0</v>
      </c>
      <c r="K41" s="22"/>
      <c r="L41" s="22"/>
      <c r="M41" s="22"/>
      <c r="N41" s="22"/>
      <c r="O41" s="22"/>
      <c r="P41" s="22"/>
    </row>
    <row r="42" spans="1:16" ht="39" customHeight="1" x14ac:dyDescent="0.15">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x14ac:dyDescent="0.2">
      <c r="A43" s="22"/>
      <c r="B43" s="40"/>
      <c r="C43" s="1212" t="s">
        <v>586</v>
      </c>
      <c r="D43" s="1213"/>
      <c r="E43" s="1214"/>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dj1tL0YAlMXNGx7o1H87PfYwrsvwETcOiF50xrYlMp+fxmEGNccVOf3IiToLSV54UygVQqHTN+Dol6LTktfYGA==" saltValue="beplmCkYl6dVaKoOOHAA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view="pageBreakPreview" zoomScale="95" zoomScaleNormal="100" zoomScaleSheetLayoutView="9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217" t="s">
        <v>10</v>
      </c>
      <c r="C45" s="1218"/>
      <c r="D45" s="58"/>
      <c r="E45" s="1223" t="s">
        <v>11</v>
      </c>
      <c r="F45" s="1223"/>
      <c r="G45" s="1223"/>
      <c r="H45" s="1223"/>
      <c r="I45" s="1223"/>
      <c r="J45" s="1224"/>
      <c r="K45" s="59">
        <v>1548</v>
      </c>
      <c r="L45" s="60">
        <v>1428</v>
      </c>
      <c r="M45" s="60">
        <v>1355</v>
      </c>
      <c r="N45" s="60">
        <v>1302</v>
      </c>
      <c r="O45" s="61">
        <v>1258</v>
      </c>
      <c r="P45" s="48"/>
      <c r="Q45" s="48"/>
      <c r="R45" s="48"/>
      <c r="S45" s="48"/>
      <c r="T45" s="48"/>
      <c r="U45" s="48"/>
    </row>
    <row r="46" spans="1:21" ht="30.75" customHeight="1" x14ac:dyDescent="0.15">
      <c r="A46" s="48"/>
      <c r="B46" s="1219"/>
      <c r="C46" s="1220"/>
      <c r="D46" s="62"/>
      <c r="E46" s="1225" t="s">
        <v>12</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x14ac:dyDescent="0.15">
      <c r="A47" s="48"/>
      <c r="B47" s="1219"/>
      <c r="C47" s="1220"/>
      <c r="D47" s="62"/>
      <c r="E47" s="1225" t="s">
        <v>13</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x14ac:dyDescent="0.15">
      <c r="A48" s="48"/>
      <c r="B48" s="1219"/>
      <c r="C48" s="1220"/>
      <c r="D48" s="62"/>
      <c r="E48" s="1225" t="s">
        <v>14</v>
      </c>
      <c r="F48" s="1225"/>
      <c r="G48" s="1225"/>
      <c r="H48" s="1225"/>
      <c r="I48" s="1225"/>
      <c r="J48" s="1226"/>
      <c r="K48" s="63">
        <v>283</v>
      </c>
      <c r="L48" s="64">
        <v>291</v>
      </c>
      <c r="M48" s="64">
        <v>304</v>
      </c>
      <c r="N48" s="64">
        <v>263</v>
      </c>
      <c r="O48" s="65">
        <v>273</v>
      </c>
      <c r="P48" s="48"/>
      <c r="Q48" s="48"/>
      <c r="R48" s="48"/>
      <c r="S48" s="48"/>
      <c r="T48" s="48"/>
      <c r="U48" s="48"/>
    </row>
    <row r="49" spans="1:21" ht="30.75" customHeight="1" x14ac:dyDescent="0.15">
      <c r="A49" s="48"/>
      <c r="B49" s="1219"/>
      <c r="C49" s="1220"/>
      <c r="D49" s="62"/>
      <c r="E49" s="1225" t="s">
        <v>15</v>
      </c>
      <c r="F49" s="1225"/>
      <c r="G49" s="1225"/>
      <c r="H49" s="1225"/>
      <c r="I49" s="1225"/>
      <c r="J49" s="1226"/>
      <c r="K49" s="63">
        <v>69</v>
      </c>
      <c r="L49" s="64">
        <v>68</v>
      </c>
      <c r="M49" s="64">
        <v>58</v>
      </c>
      <c r="N49" s="64">
        <v>46</v>
      </c>
      <c r="O49" s="65">
        <v>48</v>
      </c>
      <c r="P49" s="48"/>
      <c r="Q49" s="48"/>
      <c r="R49" s="48"/>
      <c r="S49" s="48"/>
      <c r="T49" s="48"/>
      <c r="U49" s="48"/>
    </row>
    <row r="50" spans="1:21" ht="30.75" customHeight="1" x14ac:dyDescent="0.15">
      <c r="A50" s="48"/>
      <c r="B50" s="1219"/>
      <c r="C50" s="1220"/>
      <c r="D50" s="62"/>
      <c r="E50" s="1225" t="s">
        <v>16</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x14ac:dyDescent="0.15">
      <c r="A51" s="48"/>
      <c r="B51" s="1221"/>
      <c r="C51" s="1222"/>
      <c r="D51" s="66"/>
      <c r="E51" s="1225" t="s">
        <v>17</v>
      </c>
      <c r="F51" s="1225"/>
      <c r="G51" s="1225"/>
      <c r="H51" s="1225"/>
      <c r="I51" s="1225"/>
      <c r="J51" s="1226"/>
      <c r="K51" s="63" t="s">
        <v>528</v>
      </c>
      <c r="L51" s="64" t="s">
        <v>528</v>
      </c>
      <c r="M51" s="64" t="s">
        <v>528</v>
      </c>
      <c r="N51" s="64" t="s">
        <v>528</v>
      </c>
      <c r="O51" s="65" t="s">
        <v>528</v>
      </c>
      <c r="P51" s="48"/>
      <c r="Q51" s="48"/>
      <c r="R51" s="48"/>
      <c r="S51" s="48"/>
      <c r="T51" s="48"/>
      <c r="U51" s="48"/>
    </row>
    <row r="52" spans="1:21" ht="30.75" customHeight="1" x14ac:dyDescent="0.15">
      <c r="A52" s="48"/>
      <c r="B52" s="1227" t="s">
        <v>18</v>
      </c>
      <c r="C52" s="1228"/>
      <c r="D52" s="66"/>
      <c r="E52" s="1225" t="s">
        <v>19</v>
      </c>
      <c r="F52" s="1225"/>
      <c r="G52" s="1225"/>
      <c r="H52" s="1225"/>
      <c r="I52" s="1225"/>
      <c r="J52" s="1226"/>
      <c r="K52" s="63">
        <v>1434</v>
      </c>
      <c r="L52" s="64">
        <v>1366</v>
      </c>
      <c r="M52" s="64">
        <v>1299</v>
      </c>
      <c r="N52" s="64">
        <v>1206</v>
      </c>
      <c r="O52" s="65">
        <v>1153</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466</v>
      </c>
      <c r="L53" s="69">
        <v>421</v>
      </c>
      <c r="M53" s="69">
        <v>418</v>
      </c>
      <c r="N53" s="69">
        <v>405</v>
      </c>
      <c r="O53" s="70">
        <v>426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587</v>
      </c>
      <c r="P55" s="48"/>
      <c r="Q55" s="48"/>
      <c r="R55" s="48"/>
      <c r="S55" s="48"/>
      <c r="T55" s="48"/>
      <c r="U55" s="48"/>
    </row>
    <row r="56" spans="1:21" ht="31.5" customHeight="1" thickBot="1" x14ac:dyDescent="0.2">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x14ac:dyDescent="0.15">
      <c r="B57" s="1233" t="s">
        <v>24</v>
      </c>
      <c r="C57" s="1234"/>
      <c r="D57" s="1237" t="s">
        <v>25</v>
      </c>
      <c r="E57" s="1238"/>
      <c r="F57" s="1238"/>
      <c r="G57" s="1238"/>
      <c r="H57" s="1238"/>
      <c r="I57" s="1238"/>
      <c r="J57" s="1239"/>
      <c r="K57" s="83"/>
      <c r="L57" s="84"/>
      <c r="M57" s="84"/>
      <c r="N57" s="84"/>
      <c r="O57" s="85"/>
    </row>
    <row r="58" spans="1:21" ht="31.5" customHeight="1" thickBot="1" x14ac:dyDescent="0.2">
      <c r="B58" s="1235"/>
      <c r="C58" s="1236"/>
      <c r="D58" s="1240" t="s">
        <v>26</v>
      </c>
      <c r="E58" s="1241"/>
      <c r="F58" s="1241"/>
      <c r="G58" s="1241"/>
      <c r="H58" s="1241"/>
      <c r="I58" s="1241"/>
      <c r="J58" s="1242"/>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3Utytsmh3qiMKjK4Vej9lICPidogx3Gb7w8HkyXW5K9coEtyuJheAkSBHW0dFnv32hQL3695bxFpjHjTFpcew==" saltValue="GuebdnZjF1MB1jAShS8F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view="pageBreakPreview" zoomScale="95" zoomScaleNormal="100" zoomScaleSheetLayoutView="95"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569</v>
      </c>
      <c r="J40" s="100" t="s">
        <v>570</v>
      </c>
      <c r="K40" s="100" t="s">
        <v>571</v>
      </c>
      <c r="L40" s="100" t="s">
        <v>572</v>
      </c>
      <c r="M40" s="101" t="s">
        <v>573</v>
      </c>
    </row>
    <row r="41" spans="2:13" ht="27.75" customHeight="1" x14ac:dyDescent="0.15">
      <c r="B41" s="1243" t="s">
        <v>29</v>
      </c>
      <c r="C41" s="1244"/>
      <c r="D41" s="102"/>
      <c r="E41" s="1249" t="s">
        <v>30</v>
      </c>
      <c r="F41" s="1249"/>
      <c r="G41" s="1249"/>
      <c r="H41" s="1250"/>
      <c r="I41" s="351">
        <v>11922</v>
      </c>
      <c r="J41" s="352">
        <v>11391</v>
      </c>
      <c r="K41" s="352">
        <v>11093</v>
      </c>
      <c r="L41" s="352">
        <v>13374</v>
      </c>
      <c r="M41" s="353">
        <v>12930</v>
      </c>
    </row>
    <row r="42" spans="2:13" ht="27.75" customHeight="1" x14ac:dyDescent="0.15">
      <c r="B42" s="1245"/>
      <c r="C42" s="1246"/>
      <c r="D42" s="103"/>
      <c r="E42" s="1251" t="s">
        <v>31</v>
      </c>
      <c r="F42" s="1251"/>
      <c r="G42" s="1251"/>
      <c r="H42" s="1252"/>
      <c r="I42" s="354" t="s">
        <v>528</v>
      </c>
      <c r="J42" s="355" t="s">
        <v>528</v>
      </c>
      <c r="K42" s="355" t="s">
        <v>528</v>
      </c>
      <c r="L42" s="355" t="s">
        <v>528</v>
      </c>
      <c r="M42" s="356" t="s">
        <v>528</v>
      </c>
    </row>
    <row r="43" spans="2:13" ht="27.75" customHeight="1" x14ac:dyDescent="0.15">
      <c r="B43" s="1245"/>
      <c r="C43" s="1246"/>
      <c r="D43" s="103"/>
      <c r="E43" s="1251" t="s">
        <v>32</v>
      </c>
      <c r="F43" s="1251"/>
      <c r="G43" s="1251"/>
      <c r="H43" s="1252"/>
      <c r="I43" s="354">
        <v>4104</v>
      </c>
      <c r="J43" s="355">
        <v>3960</v>
      </c>
      <c r="K43" s="355">
        <v>3800</v>
      </c>
      <c r="L43" s="355">
        <v>3749</v>
      </c>
      <c r="M43" s="356">
        <v>3618</v>
      </c>
    </row>
    <row r="44" spans="2:13" ht="27.75" customHeight="1" x14ac:dyDescent="0.15">
      <c r="B44" s="1245"/>
      <c r="C44" s="1246"/>
      <c r="D44" s="103"/>
      <c r="E44" s="1251" t="s">
        <v>33</v>
      </c>
      <c r="F44" s="1251"/>
      <c r="G44" s="1251"/>
      <c r="H44" s="1252"/>
      <c r="I44" s="354">
        <v>356</v>
      </c>
      <c r="J44" s="355">
        <v>340</v>
      </c>
      <c r="K44" s="355">
        <v>298</v>
      </c>
      <c r="L44" s="355">
        <v>320</v>
      </c>
      <c r="M44" s="356">
        <v>315</v>
      </c>
    </row>
    <row r="45" spans="2:13" ht="27.75" customHeight="1" x14ac:dyDescent="0.15">
      <c r="B45" s="1245"/>
      <c r="C45" s="1246"/>
      <c r="D45" s="103"/>
      <c r="E45" s="1251" t="s">
        <v>34</v>
      </c>
      <c r="F45" s="1251"/>
      <c r="G45" s="1251"/>
      <c r="H45" s="1252"/>
      <c r="I45" s="354">
        <v>1273</v>
      </c>
      <c r="J45" s="355">
        <v>1254</v>
      </c>
      <c r="K45" s="355">
        <v>1253</v>
      </c>
      <c r="L45" s="355">
        <v>1150</v>
      </c>
      <c r="M45" s="356">
        <v>1148</v>
      </c>
    </row>
    <row r="46" spans="2:13" ht="27.75" customHeight="1" x14ac:dyDescent="0.15">
      <c r="B46" s="1245"/>
      <c r="C46" s="1246"/>
      <c r="D46" s="104"/>
      <c r="E46" s="1251" t="s">
        <v>35</v>
      </c>
      <c r="F46" s="1251"/>
      <c r="G46" s="1251"/>
      <c r="H46" s="1252"/>
      <c r="I46" s="354" t="s">
        <v>528</v>
      </c>
      <c r="J46" s="355" t="s">
        <v>528</v>
      </c>
      <c r="K46" s="355" t="s">
        <v>528</v>
      </c>
      <c r="L46" s="355" t="s">
        <v>528</v>
      </c>
      <c r="M46" s="356" t="s">
        <v>528</v>
      </c>
    </row>
    <row r="47" spans="2:13" ht="27.75" customHeight="1" x14ac:dyDescent="0.15">
      <c r="B47" s="1245"/>
      <c r="C47" s="1246"/>
      <c r="D47" s="105"/>
      <c r="E47" s="1253" t="s">
        <v>36</v>
      </c>
      <c r="F47" s="1254"/>
      <c r="G47" s="1254"/>
      <c r="H47" s="1255"/>
      <c r="I47" s="354" t="s">
        <v>528</v>
      </c>
      <c r="J47" s="355" t="s">
        <v>528</v>
      </c>
      <c r="K47" s="355" t="s">
        <v>528</v>
      </c>
      <c r="L47" s="355" t="s">
        <v>528</v>
      </c>
      <c r="M47" s="356" t="s">
        <v>528</v>
      </c>
    </row>
    <row r="48" spans="2:13" ht="27.75" customHeight="1" x14ac:dyDescent="0.15">
      <c r="B48" s="1245"/>
      <c r="C48" s="1246"/>
      <c r="D48" s="103"/>
      <c r="E48" s="1251" t="s">
        <v>37</v>
      </c>
      <c r="F48" s="1251"/>
      <c r="G48" s="1251"/>
      <c r="H48" s="1252"/>
      <c r="I48" s="354" t="s">
        <v>528</v>
      </c>
      <c r="J48" s="355" t="s">
        <v>528</v>
      </c>
      <c r="K48" s="355" t="s">
        <v>528</v>
      </c>
      <c r="L48" s="355" t="s">
        <v>528</v>
      </c>
      <c r="M48" s="356" t="s">
        <v>528</v>
      </c>
    </row>
    <row r="49" spans="2:13" ht="27.75" customHeight="1" x14ac:dyDescent="0.15">
      <c r="B49" s="1247"/>
      <c r="C49" s="1248"/>
      <c r="D49" s="103"/>
      <c r="E49" s="1251" t="s">
        <v>38</v>
      </c>
      <c r="F49" s="1251"/>
      <c r="G49" s="1251"/>
      <c r="H49" s="1252"/>
      <c r="I49" s="354" t="s">
        <v>528</v>
      </c>
      <c r="J49" s="355" t="s">
        <v>528</v>
      </c>
      <c r="K49" s="355" t="s">
        <v>528</v>
      </c>
      <c r="L49" s="355" t="s">
        <v>528</v>
      </c>
      <c r="M49" s="356" t="s">
        <v>528</v>
      </c>
    </row>
    <row r="50" spans="2:13" ht="27.75" customHeight="1" x14ac:dyDescent="0.15">
      <c r="B50" s="1256" t="s">
        <v>39</v>
      </c>
      <c r="C50" s="1257"/>
      <c r="D50" s="106"/>
      <c r="E50" s="1251" t="s">
        <v>40</v>
      </c>
      <c r="F50" s="1251"/>
      <c r="G50" s="1251"/>
      <c r="H50" s="1252"/>
      <c r="I50" s="354">
        <v>9211</v>
      </c>
      <c r="J50" s="355">
        <v>9713</v>
      </c>
      <c r="K50" s="355">
        <v>10189</v>
      </c>
      <c r="L50" s="355">
        <v>9671</v>
      </c>
      <c r="M50" s="356">
        <v>10580</v>
      </c>
    </row>
    <row r="51" spans="2:13" ht="27.75" customHeight="1" x14ac:dyDescent="0.15">
      <c r="B51" s="1245"/>
      <c r="C51" s="1246"/>
      <c r="D51" s="103"/>
      <c r="E51" s="1251" t="s">
        <v>41</v>
      </c>
      <c r="F51" s="1251"/>
      <c r="G51" s="1251"/>
      <c r="H51" s="1252"/>
      <c r="I51" s="354">
        <v>214</v>
      </c>
      <c r="J51" s="355">
        <v>174</v>
      </c>
      <c r="K51" s="355">
        <v>131</v>
      </c>
      <c r="L51" s="355">
        <v>112</v>
      </c>
      <c r="M51" s="356">
        <v>81</v>
      </c>
    </row>
    <row r="52" spans="2:13" ht="27.75" customHeight="1" x14ac:dyDescent="0.15">
      <c r="B52" s="1247"/>
      <c r="C52" s="1248"/>
      <c r="D52" s="103"/>
      <c r="E52" s="1251" t="s">
        <v>42</v>
      </c>
      <c r="F52" s="1251"/>
      <c r="G52" s="1251"/>
      <c r="H52" s="1252"/>
      <c r="I52" s="354">
        <v>11700</v>
      </c>
      <c r="J52" s="355">
        <v>10951</v>
      </c>
      <c r="K52" s="355">
        <v>10663</v>
      </c>
      <c r="L52" s="355">
        <v>11926</v>
      </c>
      <c r="M52" s="356">
        <v>11919</v>
      </c>
    </row>
    <row r="53" spans="2:13" ht="27.75" customHeight="1" thickBot="1" x14ac:dyDescent="0.2">
      <c r="B53" s="1258" t="s">
        <v>43</v>
      </c>
      <c r="C53" s="1259"/>
      <c r="D53" s="107"/>
      <c r="E53" s="1260" t="s">
        <v>44</v>
      </c>
      <c r="F53" s="1260"/>
      <c r="G53" s="1260"/>
      <c r="H53" s="1261"/>
      <c r="I53" s="357">
        <v>-3470</v>
      </c>
      <c r="J53" s="358">
        <v>-3894</v>
      </c>
      <c r="K53" s="358">
        <v>-4539</v>
      </c>
      <c r="L53" s="358">
        <v>-3116</v>
      </c>
      <c r="M53" s="359">
        <v>-4568</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OWvoy8tPbpHrxUGySNc1Vj2+Ma7fCEY6nIeqAx6QtVZFHVB9gS9E1m+G2EJslzr0B4up3Wfrx0J/h35Ihk2XTA==" saltValue="kP0ovTeznqe/WmskRgNpU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view="pageBreakPreview" zoomScale="65" zoomScaleNormal="100" zoomScaleSheetLayoutView="65"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70" t="s">
        <v>47</v>
      </c>
      <c r="D55" s="1270"/>
      <c r="E55" s="1271"/>
      <c r="F55" s="119">
        <v>2308</v>
      </c>
      <c r="G55" s="119">
        <v>2388</v>
      </c>
      <c r="H55" s="120">
        <v>2888</v>
      </c>
    </row>
    <row r="56" spans="2:8" ht="52.5" customHeight="1" x14ac:dyDescent="0.15">
      <c r="B56" s="121"/>
      <c r="C56" s="1272" t="s">
        <v>48</v>
      </c>
      <c r="D56" s="1272"/>
      <c r="E56" s="1273"/>
      <c r="F56" s="122">
        <v>3101</v>
      </c>
      <c r="G56" s="122">
        <v>3111</v>
      </c>
      <c r="H56" s="123">
        <v>3242</v>
      </c>
    </row>
    <row r="57" spans="2:8" ht="53.25" customHeight="1" x14ac:dyDescent="0.15">
      <c r="B57" s="121"/>
      <c r="C57" s="1274" t="s">
        <v>49</v>
      </c>
      <c r="D57" s="1274"/>
      <c r="E57" s="1275"/>
      <c r="F57" s="124">
        <v>6190</v>
      </c>
      <c r="G57" s="124">
        <v>5603</v>
      </c>
      <c r="H57" s="125">
        <v>5831</v>
      </c>
    </row>
    <row r="58" spans="2:8" ht="45.75" customHeight="1" x14ac:dyDescent="0.15">
      <c r="B58" s="126"/>
      <c r="C58" s="1262" t="s">
        <v>593</v>
      </c>
      <c r="D58" s="1263"/>
      <c r="E58" s="1264"/>
      <c r="F58" s="127">
        <v>3859</v>
      </c>
      <c r="G58" s="127">
        <v>3238</v>
      </c>
      <c r="H58" s="128">
        <v>3415</v>
      </c>
    </row>
    <row r="59" spans="2:8" ht="45.75" customHeight="1" x14ac:dyDescent="0.15">
      <c r="B59" s="126"/>
      <c r="C59" s="1262" t="s">
        <v>594</v>
      </c>
      <c r="D59" s="1263"/>
      <c r="E59" s="1264"/>
      <c r="F59" s="127">
        <v>2085</v>
      </c>
      <c r="G59" s="127">
        <v>2119</v>
      </c>
      <c r="H59" s="128">
        <v>2162</v>
      </c>
    </row>
    <row r="60" spans="2:8" ht="45.75" customHeight="1" x14ac:dyDescent="0.15">
      <c r="B60" s="126"/>
      <c r="C60" s="1262" t="s">
        <v>597</v>
      </c>
      <c r="D60" s="1263"/>
      <c r="E60" s="1264"/>
      <c r="F60" s="127">
        <v>229</v>
      </c>
      <c r="G60" s="127">
        <v>236</v>
      </c>
      <c r="H60" s="128">
        <v>237</v>
      </c>
    </row>
    <row r="61" spans="2:8" ht="45.75" customHeight="1" x14ac:dyDescent="0.15">
      <c r="B61" s="126"/>
      <c r="C61" s="1262" t="s">
        <v>595</v>
      </c>
      <c r="D61" s="1263"/>
      <c r="E61" s="1264"/>
      <c r="F61" s="127">
        <v>10</v>
      </c>
      <c r="G61" s="127">
        <v>10</v>
      </c>
      <c r="H61" s="128">
        <v>10</v>
      </c>
    </row>
    <row r="62" spans="2:8" ht="45.75" customHeight="1" thickBot="1" x14ac:dyDescent="0.2">
      <c r="B62" s="129"/>
      <c r="C62" s="1265" t="s">
        <v>596</v>
      </c>
      <c r="D62" s="1266"/>
      <c r="E62" s="1267"/>
      <c r="F62" s="130">
        <v>7</v>
      </c>
      <c r="G62" s="130">
        <v>0</v>
      </c>
      <c r="H62" s="131">
        <v>7</v>
      </c>
    </row>
    <row r="63" spans="2:8" ht="52.5" customHeight="1" thickBot="1" x14ac:dyDescent="0.2">
      <c r="B63" s="132"/>
      <c r="C63" s="1268" t="s">
        <v>50</v>
      </c>
      <c r="D63" s="1268"/>
      <c r="E63" s="1269"/>
      <c r="F63" s="133">
        <v>11599</v>
      </c>
      <c r="G63" s="133">
        <v>11102</v>
      </c>
      <c r="H63" s="134">
        <v>11960</v>
      </c>
    </row>
    <row r="64" spans="2:8" x14ac:dyDescent="0.15"/>
  </sheetData>
  <sheetProtection algorithmName="SHA-512" hashValue="t3O0jeNlKGsvtswqkcPXN9y8ges4eM+68UZpgyL9BoReYUyOHAzuAuIzEglPaO48WRLX63E9wuLk2F99qVcvSg==" saltValue="GnNGyPOqFG5azgmUqH683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C8A04-7D8F-4FBA-BAA1-824B68F330E4}">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7" customWidth="1"/>
    <col min="2" max="107" width="2.5" style="367" customWidth="1"/>
    <col min="108" max="108" width="6.125" style="369" customWidth="1"/>
    <col min="109" max="109" width="5.875" style="368" customWidth="1"/>
    <col min="110" max="16384" width="8.625" style="367" hidden="1"/>
  </cols>
  <sheetData>
    <row r="1" spans="1:109" ht="42.75" customHeight="1" x14ac:dyDescent="0.15">
      <c r="A1" s="402"/>
      <c r="B1" s="401"/>
      <c r="DD1" s="367"/>
      <c r="DE1" s="367"/>
    </row>
    <row r="2" spans="1:109"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7"/>
      <c r="DE2" s="367"/>
    </row>
    <row r="3" spans="1:109"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7"/>
      <c r="DE3" s="367"/>
    </row>
    <row r="4" spans="1:109" s="255"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row>
    <row r="5" spans="1:109" s="255"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row>
    <row r="6" spans="1:109" s="255"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row>
    <row r="7" spans="1:109" s="255"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row>
    <row r="8" spans="1:109" s="255"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row>
    <row r="9" spans="1:109" s="255"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row>
    <row r="10" spans="1:109" s="255"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row>
    <row r="11" spans="1:109" s="255"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row>
    <row r="12" spans="1:109" s="255"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row>
    <row r="13" spans="1:109" s="255"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row>
    <row r="14" spans="1:109" s="255"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row>
    <row r="15" spans="1:109" s="255" customFormat="1" ht="13.5" x14ac:dyDescent="0.15">
      <c r="A15" s="367"/>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row>
    <row r="16" spans="1:109" s="255" customFormat="1" ht="13.5" x14ac:dyDescent="0.15">
      <c r="A16" s="367"/>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row>
    <row r="17" spans="1:109" s="255" customFormat="1" ht="13.5" x14ac:dyDescent="0.15">
      <c r="A17" s="367"/>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row>
    <row r="18" spans="1:109" s="255" customFormat="1" ht="13.5" x14ac:dyDescent="0.15">
      <c r="A18" s="367"/>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row>
    <row r="19" spans="1:109" ht="13.5" x14ac:dyDescent="0.15">
      <c r="DD19" s="367"/>
      <c r="DE19" s="367"/>
    </row>
    <row r="20" spans="1:109" ht="13.5" x14ac:dyDescent="0.15">
      <c r="DD20" s="367"/>
      <c r="DE20" s="367"/>
    </row>
    <row r="21" spans="1:109" ht="17.25" customHeight="1" x14ac:dyDescent="0.15">
      <c r="B21" s="399"/>
      <c r="C21" s="396"/>
      <c r="D21" s="396"/>
      <c r="E21" s="396"/>
      <c r="F21" s="396"/>
      <c r="G21" s="396"/>
      <c r="H21" s="396"/>
      <c r="I21" s="396"/>
      <c r="J21" s="396"/>
      <c r="K21" s="396"/>
      <c r="L21" s="396"/>
      <c r="M21" s="396"/>
      <c r="N21" s="398"/>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6"/>
      <c r="AL21" s="396"/>
      <c r="AM21" s="396"/>
      <c r="AN21" s="396"/>
      <c r="AO21" s="396"/>
      <c r="AP21" s="396"/>
      <c r="AQ21" s="396"/>
      <c r="AR21" s="396"/>
      <c r="AS21" s="396"/>
      <c r="AT21" s="398"/>
      <c r="AU21" s="396"/>
      <c r="AV21" s="396"/>
      <c r="AW21" s="396"/>
      <c r="AX21" s="396"/>
      <c r="AY21" s="396"/>
      <c r="AZ21" s="396"/>
      <c r="BA21" s="396"/>
      <c r="BB21" s="396"/>
      <c r="BC21" s="396"/>
      <c r="BD21" s="396"/>
      <c r="BE21" s="396"/>
      <c r="BF21" s="398"/>
      <c r="BG21" s="396"/>
      <c r="BH21" s="396"/>
      <c r="BI21" s="396"/>
      <c r="BJ21" s="396"/>
      <c r="BK21" s="396"/>
      <c r="BL21" s="396"/>
      <c r="BM21" s="396"/>
      <c r="BN21" s="396"/>
      <c r="BO21" s="396"/>
      <c r="BP21" s="396"/>
      <c r="BQ21" s="396"/>
      <c r="BR21" s="398"/>
      <c r="BS21" s="396"/>
      <c r="BT21" s="396"/>
      <c r="BU21" s="396"/>
      <c r="BV21" s="396"/>
      <c r="BW21" s="396"/>
      <c r="BX21" s="396"/>
      <c r="BY21" s="396"/>
      <c r="BZ21" s="396"/>
      <c r="CA21" s="396"/>
      <c r="CB21" s="396"/>
      <c r="CC21" s="396"/>
      <c r="CD21" s="398"/>
      <c r="CE21" s="396"/>
      <c r="CF21" s="396"/>
      <c r="CG21" s="396"/>
      <c r="CH21" s="396"/>
      <c r="CI21" s="396"/>
      <c r="CJ21" s="396"/>
      <c r="CK21" s="396"/>
      <c r="CL21" s="396"/>
      <c r="CM21" s="396"/>
      <c r="CN21" s="396"/>
      <c r="CO21" s="396"/>
      <c r="CP21" s="398"/>
      <c r="CQ21" s="396"/>
      <c r="CR21" s="396"/>
      <c r="CS21" s="396"/>
      <c r="CT21" s="396"/>
      <c r="CU21" s="396"/>
      <c r="CV21" s="396"/>
      <c r="CW21" s="396"/>
      <c r="CX21" s="396"/>
      <c r="CY21" s="396"/>
      <c r="CZ21" s="396"/>
      <c r="DA21" s="396"/>
      <c r="DB21" s="398"/>
      <c r="DC21" s="396"/>
      <c r="DD21" s="395"/>
      <c r="DE21" s="367"/>
    </row>
    <row r="22" spans="1:109" ht="17.25" customHeight="1" x14ac:dyDescent="0.15">
      <c r="B22" s="368"/>
    </row>
    <row r="23" spans="1:109" ht="13.5" x14ac:dyDescent="0.15">
      <c r="B23" s="368"/>
    </row>
    <row r="24" spans="1:109" ht="13.5" x14ac:dyDescent="0.15">
      <c r="B24" s="368"/>
    </row>
    <row r="25" spans="1:109" ht="13.5" x14ac:dyDescent="0.15">
      <c r="B25" s="368"/>
    </row>
    <row r="26" spans="1:109" ht="13.5" x14ac:dyDescent="0.15">
      <c r="B26" s="368"/>
    </row>
    <row r="27" spans="1:109" ht="13.5" x14ac:dyDescent="0.15">
      <c r="B27" s="368"/>
    </row>
    <row r="28" spans="1:109" ht="13.5" x14ac:dyDescent="0.15">
      <c r="B28" s="368"/>
    </row>
    <row r="29" spans="1:109" ht="13.5" x14ac:dyDescent="0.15">
      <c r="B29" s="368"/>
    </row>
    <row r="30" spans="1:109" ht="13.5" x14ac:dyDescent="0.15">
      <c r="B30" s="368"/>
    </row>
    <row r="31" spans="1:109" ht="13.5" x14ac:dyDescent="0.15">
      <c r="B31" s="368"/>
    </row>
    <row r="32" spans="1:109" ht="13.5" x14ac:dyDescent="0.15">
      <c r="B32" s="368"/>
    </row>
    <row r="33" spans="2:109" ht="13.5" x14ac:dyDescent="0.15">
      <c r="B33" s="368"/>
    </row>
    <row r="34" spans="2:109" ht="13.5" x14ac:dyDescent="0.15">
      <c r="B34" s="368"/>
    </row>
    <row r="35" spans="2:109" ht="13.5" x14ac:dyDescent="0.15">
      <c r="B35" s="368"/>
    </row>
    <row r="36" spans="2:109" ht="13.5" x14ac:dyDescent="0.15">
      <c r="B36" s="368"/>
    </row>
    <row r="37" spans="2:109" ht="13.5" x14ac:dyDescent="0.15">
      <c r="B37" s="368"/>
    </row>
    <row r="38" spans="2:109" ht="13.5" x14ac:dyDescent="0.15">
      <c r="B38" s="368"/>
    </row>
    <row r="39" spans="2:109" ht="13.5" x14ac:dyDescent="0.15">
      <c r="B39" s="372"/>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0"/>
    </row>
    <row r="40" spans="2:109" ht="13.5" x14ac:dyDescent="0.15">
      <c r="B40" s="387"/>
      <c r="DD40" s="387"/>
      <c r="DE40" s="367"/>
    </row>
    <row r="41" spans="2:109" ht="17.25" x14ac:dyDescent="0.15">
      <c r="B41" s="397" t="s">
        <v>620</v>
      </c>
      <c r="C41" s="396"/>
      <c r="D41" s="396"/>
      <c r="E41" s="396"/>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c r="BC41" s="396"/>
      <c r="BD41" s="396"/>
      <c r="BE41" s="396"/>
      <c r="BF41" s="396"/>
      <c r="BG41" s="396"/>
      <c r="BH41" s="396"/>
      <c r="BI41" s="396"/>
      <c r="BJ41" s="396"/>
      <c r="BK41" s="396"/>
      <c r="BL41" s="396"/>
      <c r="BM41" s="396"/>
      <c r="BN41" s="396"/>
      <c r="BO41" s="396"/>
      <c r="BP41" s="396"/>
      <c r="BQ41" s="396"/>
      <c r="BR41" s="396"/>
      <c r="BS41" s="396"/>
      <c r="BT41" s="396"/>
      <c r="BU41" s="396"/>
      <c r="BV41" s="396"/>
      <c r="BW41" s="396"/>
      <c r="BX41" s="396"/>
      <c r="BY41" s="396"/>
      <c r="BZ41" s="396"/>
      <c r="CA41" s="396"/>
      <c r="CB41" s="396"/>
      <c r="CC41" s="396"/>
      <c r="CD41" s="396"/>
      <c r="CE41" s="396"/>
      <c r="CF41" s="396"/>
      <c r="CG41" s="396"/>
      <c r="CH41" s="396"/>
      <c r="CI41" s="396"/>
      <c r="CJ41" s="396"/>
      <c r="CK41" s="396"/>
      <c r="CL41" s="396"/>
      <c r="CM41" s="396"/>
      <c r="CN41" s="396"/>
      <c r="CO41" s="396"/>
      <c r="CP41" s="396"/>
      <c r="CQ41" s="396"/>
      <c r="CR41" s="396"/>
      <c r="CS41" s="396"/>
      <c r="CT41" s="396"/>
      <c r="CU41" s="396"/>
      <c r="CV41" s="396"/>
      <c r="CW41" s="396"/>
      <c r="CX41" s="396"/>
      <c r="CY41" s="396"/>
      <c r="CZ41" s="396"/>
      <c r="DA41" s="396"/>
      <c r="DB41" s="396"/>
      <c r="DC41" s="396"/>
      <c r="DD41" s="395"/>
    </row>
    <row r="42" spans="2:109" ht="13.5" x14ac:dyDescent="0.15">
      <c r="B42" s="368"/>
      <c r="G42" s="383"/>
      <c r="I42" s="382"/>
      <c r="J42" s="382"/>
      <c r="K42" s="382"/>
      <c r="AM42" s="383"/>
      <c r="AN42" s="383" t="s">
        <v>617</v>
      </c>
      <c r="AP42" s="382"/>
      <c r="AQ42" s="382"/>
      <c r="AR42" s="382"/>
      <c r="AY42" s="383"/>
      <c r="BA42" s="382"/>
      <c r="BB42" s="382"/>
      <c r="BC42" s="382"/>
      <c r="BK42" s="383"/>
      <c r="BM42" s="382"/>
      <c r="BN42" s="382"/>
      <c r="BO42" s="382"/>
      <c r="BW42" s="383"/>
      <c r="BY42" s="382"/>
      <c r="BZ42" s="382"/>
      <c r="CA42" s="382"/>
      <c r="CI42" s="383"/>
      <c r="CK42" s="382"/>
      <c r="CL42" s="382"/>
      <c r="CM42" s="382"/>
      <c r="CU42" s="383"/>
      <c r="CW42" s="382"/>
      <c r="CX42" s="382"/>
      <c r="CY42" s="382"/>
    </row>
    <row r="43" spans="2:109" ht="13.5" customHeight="1" x14ac:dyDescent="0.15">
      <c r="B43" s="368"/>
      <c r="AN43" s="1276" t="s">
        <v>621</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ht="13.5" x14ac:dyDescent="0.15">
      <c r="B44" s="368"/>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ht="13.5" x14ac:dyDescent="0.15">
      <c r="B45" s="368"/>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ht="13.5" x14ac:dyDescent="0.15">
      <c r="B46" s="368"/>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ht="13.5" x14ac:dyDescent="0.15">
      <c r="B47" s="368"/>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ht="13.5" x14ac:dyDescent="0.15">
      <c r="B48" s="368"/>
      <c r="H48" s="374"/>
      <c r="I48" s="374"/>
      <c r="J48" s="374"/>
      <c r="AN48" s="374"/>
      <c r="AO48" s="374"/>
      <c r="AP48" s="374"/>
      <c r="AZ48" s="374"/>
      <c r="BA48" s="374"/>
      <c r="BB48" s="374"/>
      <c r="BL48" s="374"/>
      <c r="BM48" s="374"/>
      <c r="BN48" s="374"/>
      <c r="BX48" s="374"/>
      <c r="BY48" s="374"/>
      <c r="BZ48" s="374"/>
      <c r="CJ48" s="374"/>
      <c r="CK48" s="374"/>
      <c r="CL48" s="374"/>
      <c r="CV48" s="374"/>
      <c r="CW48" s="374"/>
      <c r="CX48" s="374"/>
    </row>
    <row r="49" spans="1:109" ht="13.5" x14ac:dyDescent="0.15">
      <c r="B49" s="368"/>
      <c r="AN49" s="367" t="s">
        <v>616</v>
      </c>
    </row>
    <row r="50" spans="1:109" ht="13.5" x14ac:dyDescent="0.15">
      <c r="B50" s="368"/>
      <c r="G50" s="1285"/>
      <c r="H50" s="1285"/>
      <c r="I50" s="1285"/>
      <c r="J50" s="1285"/>
      <c r="K50" s="376"/>
      <c r="L50" s="376"/>
      <c r="M50" s="375"/>
      <c r="N50" s="37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569</v>
      </c>
      <c r="BQ50" s="1289"/>
      <c r="BR50" s="1289"/>
      <c r="BS50" s="1289"/>
      <c r="BT50" s="1289"/>
      <c r="BU50" s="1289"/>
      <c r="BV50" s="1289"/>
      <c r="BW50" s="1289"/>
      <c r="BX50" s="1289" t="s">
        <v>570</v>
      </c>
      <c r="BY50" s="1289"/>
      <c r="BZ50" s="1289"/>
      <c r="CA50" s="1289"/>
      <c r="CB50" s="1289"/>
      <c r="CC50" s="1289"/>
      <c r="CD50" s="1289"/>
      <c r="CE50" s="1289"/>
      <c r="CF50" s="1289" t="s">
        <v>571</v>
      </c>
      <c r="CG50" s="1289"/>
      <c r="CH50" s="1289"/>
      <c r="CI50" s="1289"/>
      <c r="CJ50" s="1289"/>
      <c r="CK50" s="1289"/>
      <c r="CL50" s="1289"/>
      <c r="CM50" s="1289"/>
      <c r="CN50" s="1289" t="s">
        <v>572</v>
      </c>
      <c r="CO50" s="1289"/>
      <c r="CP50" s="1289"/>
      <c r="CQ50" s="1289"/>
      <c r="CR50" s="1289"/>
      <c r="CS50" s="1289"/>
      <c r="CT50" s="1289"/>
      <c r="CU50" s="1289"/>
      <c r="CV50" s="1289" t="s">
        <v>573</v>
      </c>
      <c r="CW50" s="1289"/>
      <c r="CX50" s="1289"/>
      <c r="CY50" s="1289"/>
      <c r="CZ50" s="1289"/>
      <c r="DA50" s="1289"/>
      <c r="DB50" s="1289"/>
      <c r="DC50" s="1289"/>
    </row>
    <row r="51" spans="1:109" ht="13.5" customHeight="1" x14ac:dyDescent="0.15">
      <c r="B51" s="368"/>
      <c r="G51" s="1295"/>
      <c r="H51" s="1295"/>
      <c r="I51" s="1296"/>
      <c r="J51" s="1296"/>
      <c r="K51" s="1293"/>
      <c r="L51" s="1293"/>
      <c r="M51" s="1293"/>
      <c r="N51" s="1293"/>
      <c r="AM51" s="374"/>
      <c r="AN51" s="1290" t="s">
        <v>615</v>
      </c>
      <c r="AO51" s="1290"/>
      <c r="AP51" s="1290"/>
      <c r="AQ51" s="1290"/>
      <c r="AR51" s="1290"/>
      <c r="AS51" s="1290"/>
      <c r="AT51" s="1290"/>
      <c r="AU51" s="1290"/>
      <c r="AV51" s="1290"/>
      <c r="AW51" s="1290"/>
      <c r="AX51" s="1290"/>
      <c r="AY51" s="1290"/>
      <c r="AZ51" s="1290"/>
      <c r="BA51" s="1290"/>
      <c r="BB51" s="1290" t="s">
        <v>613</v>
      </c>
      <c r="BC51" s="1290"/>
      <c r="BD51" s="1290"/>
      <c r="BE51" s="1290"/>
      <c r="BF51" s="1290"/>
      <c r="BG51" s="1290"/>
      <c r="BH51" s="1290"/>
      <c r="BI51" s="1290"/>
      <c r="BJ51" s="1290"/>
      <c r="BK51" s="1290"/>
      <c r="BL51" s="1290"/>
      <c r="BM51" s="1290"/>
      <c r="BN51" s="1290"/>
      <c r="BO51" s="1290"/>
      <c r="BP51" s="1291"/>
      <c r="BQ51" s="1291"/>
      <c r="BR51" s="1291"/>
      <c r="BS51" s="1291"/>
      <c r="BT51" s="1291"/>
      <c r="BU51" s="1291"/>
      <c r="BV51" s="1291"/>
      <c r="BW51" s="1291"/>
      <c r="BX51" s="1291"/>
      <c r="BY51" s="1291"/>
      <c r="BZ51" s="1291"/>
      <c r="CA51" s="1291"/>
      <c r="CB51" s="1291"/>
      <c r="CC51" s="1291"/>
      <c r="CD51" s="1291"/>
      <c r="CE51" s="1291"/>
      <c r="CF51" s="1292"/>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x14ac:dyDescent="0.15">
      <c r="B52" s="368"/>
      <c r="G52" s="1295"/>
      <c r="H52" s="1295"/>
      <c r="I52" s="1296"/>
      <c r="J52" s="1296"/>
      <c r="K52" s="1293"/>
      <c r="L52" s="1293"/>
      <c r="M52" s="1293"/>
      <c r="N52" s="1293"/>
      <c r="AM52" s="374"/>
      <c r="AN52" s="1290"/>
      <c r="AO52" s="1290"/>
      <c r="AP52" s="1290"/>
      <c r="AQ52" s="1290"/>
      <c r="AR52" s="1290"/>
      <c r="AS52" s="1290"/>
      <c r="AT52" s="1290"/>
      <c r="AU52" s="1290"/>
      <c r="AV52" s="1290"/>
      <c r="AW52" s="1290"/>
      <c r="AX52" s="1290"/>
      <c r="AY52" s="1290"/>
      <c r="AZ52" s="1290"/>
      <c r="BA52" s="1290"/>
      <c r="BB52" s="1290"/>
      <c r="BC52" s="1290"/>
      <c r="BD52" s="1290"/>
      <c r="BE52" s="1290"/>
      <c r="BF52" s="1290"/>
      <c r="BG52" s="1290"/>
      <c r="BH52" s="1290"/>
      <c r="BI52" s="1290"/>
      <c r="BJ52" s="1290"/>
      <c r="BK52" s="1290"/>
      <c r="BL52" s="1290"/>
      <c r="BM52" s="1290"/>
      <c r="BN52" s="1290"/>
      <c r="BO52" s="1290"/>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x14ac:dyDescent="0.15">
      <c r="A53" s="382"/>
      <c r="B53" s="368"/>
      <c r="G53" s="1295"/>
      <c r="H53" s="1295"/>
      <c r="I53" s="1285"/>
      <c r="J53" s="1285"/>
      <c r="K53" s="1293"/>
      <c r="L53" s="1293"/>
      <c r="M53" s="1293"/>
      <c r="N53" s="1293"/>
      <c r="AM53" s="374"/>
      <c r="AN53" s="1290"/>
      <c r="AO53" s="1290"/>
      <c r="AP53" s="1290"/>
      <c r="AQ53" s="1290"/>
      <c r="AR53" s="1290"/>
      <c r="AS53" s="1290"/>
      <c r="AT53" s="1290"/>
      <c r="AU53" s="1290"/>
      <c r="AV53" s="1290"/>
      <c r="AW53" s="1290"/>
      <c r="AX53" s="1290"/>
      <c r="AY53" s="1290"/>
      <c r="AZ53" s="1290"/>
      <c r="BA53" s="1290"/>
      <c r="BB53" s="1290" t="s">
        <v>619</v>
      </c>
      <c r="BC53" s="1290"/>
      <c r="BD53" s="1290"/>
      <c r="BE53" s="1290"/>
      <c r="BF53" s="1290"/>
      <c r="BG53" s="1290"/>
      <c r="BH53" s="1290"/>
      <c r="BI53" s="1290"/>
      <c r="BJ53" s="1290"/>
      <c r="BK53" s="1290"/>
      <c r="BL53" s="1290"/>
      <c r="BM53" s="1290"/>
      <c r="BN53" s="1290"/>
      <c r="BO53" s="1290"/>
      <c r="BP53" s="1291">
        <v>49.4</v>
      </c>
      <c r="BQ53" s="1291"/>
      <c r="BR53" s="1291"/>
      <c r="BS53" s="1291"/>
      <c r="BT53" s="1291"/>
      <c r="BU53" s="1291"/>
      <c r="BV53" s="1291"/>
      <c r="BW53" s="1291"/>
      <c r="BX53" s="1291">
        <v>50.5</v>
      </c>
      <c r="BY53" s="1291"/>
      <c r="BZ53" s="1291"/>
      <c r="CA53" s="1291"/>
      <c r="CB53" s="1291"/>
      <c r="CC53" s="1291"/>
      <c r="CD53" s="1291"/>
      <c r="CE53" s="1291"/>
      <c r="CF53" s="1292"/>
      <c r="CG53" s="1291"/>
      <c r="CH53" s="1291"/>
      <c r="CI53" s="1291"/>
      <c r="CJ53" s="1291"/>
      <c r="CK53" s="1291"/>
      <c r="CL53" s="1291"/>
      <c r="CM53" s="1291"/>
      <c r="CN53" s="1291">
        <v>50.2</v>
      </c>
      <c r="CO53" s="1291"/>
      <c r="CP53" s="1291"/>
      <c r="CQ53" s="1291"/>
      <c r="CR53" s="1291"/>
      <c r="CS53" s="1291"/>
      <c r="CT53" s="1291"/>
      <c r="CU53" s="1291"/>
      <c r="CV53" s="1291">
        <v>54.3</v>
      </c>
      <c r="CW53" s="1291"/>
      <c r="CX53" s="1291"/>
      <c r="CY53" s="1291"/>
      <c r="CZ53" s="1291"/>
      <c r="DA53" s="1291"/>
      <c r="DB53" s="1291"/>
      <c r="DC53" s="1291"/>
    </row>
    <row r="54" spans="1:109" ht="13.5" x14ac:dyDescent="0.15">
      <c r="A54" s="382"/>
      <c r="B54" s="368"/>
      <c r="G54" s="1295"/>
      <c r="H54" s="1295"/>
      <c r="I54" s="1285"/>
      <c r="J54" s="1285"/>
      <c r="K54" s="1293"/>
      <c r="L54" s="1293"/>
      <c r="M54" s="1293"/>
      <c r="N54" s="1293"/>
      <c r="AM54" s="374"/>
      <c r="AN54" s="1290"/>
      <c r="AO54" s="1290"/>
      <c r="AP54" s="1290"/>
      <c r="AQ54" s="1290"/>
      <c r="AR54" s="1290"/>
      <c r="AS54" s="1290"/>
      <c r="AT54" s="1290"/>
      <c r="AU54" s="1290"/>
      <c r="AV54" s="1290"/>
      <c r="AW54" s="1290"/>
      <c r="AX54" s="1290"/>
      <c r="AY54" s="1290"/>
      <c r="AZ54" s="1290"/>
      <c r="BA54" s="1290"/>
      <c r="BB54" s="1290"/>
      <c r="BC54" s="1290"/>
      <c r="BD54" s="1290"/>
      <c r="BE54" s="1290"/>
      <c r="BF54" s="1290"/>
      <c r="BG54" s="1290"/>
      <c r="BH54" s="1290"/>
      <c r="BI54" s="1290"/>
      <c r="BJ54" s="1290"/>
      <c r="BK54" s="1290"/>
      <c r="BL54" s="1290"/>
      <c r="BM54" s="1290"/>
      <c r="BN54" s="1290"/>
      <c r="BO54" s="1290"/>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x14ac:dyDescent="0.15">
      <c r="A55" s="382"/>
      <c r="B55" s="368"/>
      <c r="G55" s="1285"/>
      <c r="H55" s="1285"/>
      <c r="I55" s="1285"/>
      <c r="J55" s="1285"/>
      <c r="K55" s="1293"/>
      <c r="L55" s="1293"/>
      <c r="M55" s="1293"/>
      <c r="N55" s="1293"/>
      <c r="AN55" s="1289" t="s">
        <v>614</v>
      </c>
      <c r="AO55" s="1289"/>
      <c r="AP55" s="1289"/>
      <c r="AQ55" s="1289"/>
      <c r="AR55" s="1289"/>
      <c r="AS55" s="1289"/>
      <c r="AT55" s="1289"/>
      <c r="AU55" s="1289"/>
      <c r="AV55" s="1289"/>
      <c r="AW55" s="1289"/>
      <c r="AX55" s="1289"/>
      <c r="AY55" s="1289"/>
      <c r="AZ55" s="1289"/>
      <c r="BA55" s="1289"/>
      <c r="BB55" s="1290" t="s">
        <v>613</v>
      </c>
      <c r="BC55" s="1290"/>
      <c r="BD55" s="1290"/>
      <c r="BE55" s="1290"/>
      <c r="BF55" s="1290"/>
      <c r="BG55" s="1290"/>
      <c r="BH55" s="1290"/>
      <c r="BI55" s="1290"/>
      <c r="BJ55" s="1290"/>
      <c r="BK55" s="1290"/>
      <c r="BL55" s="1290"/>
      <c r="BM55" s="1290"/>
      <c r="BN55" s="1290"/>
      <c r="BO55" s="1290"/>
      <c r="BP55" s="1291">
        <v>19.8</v>
      </c>
      <c r="BQ55" s="1291"/>
      <c r="BR55" s="1291"/>
      <c r="BS55" s="1291"/>
      <c r="BT55" s="1291"/>
      <c r="BU55" s="1291"/>
      <c r="BV55" s="1291"/>
      <c r="BW55" s="1291"/>
      <c r="BX55" s="1291">
        <v>19.8</v>
      </c>
      <c r="BY55" s="1291"/>
      <c r="BZ55" s="1291"/>
      <c r="CA55" s="1291"/>
      <c r="CB55" s="1291"/>
      <c r="CC55" s="1291"/>
      <c r="CD55" s="1291"/>
      <c r="CE55" s="1291"/>
      <c r="CF55" s="1292"/>
      <c r="CG55" s="1291"/>
      <c r="CH55" s="1291"/>
      <c r="CI55" s="1291"/>
      <c r="CJ55" s="1291"/>
      <c r="CK55" s="1291"/>
      <c r="CL55" s="1291"/>
      <c r="CM55" s="1291"/>
      <c r="CN55" s="1291">
        <v>10.199999999999999</v>
      </c>
      <c r="CO55" s="1291"/>
      <c r="CP55" s="1291"/>
      <c r="CQ55" s="1291"/>
      <c r="CR55" s="1291"/>
      <c r="CS55" s="1291"/>
      <c r="CT55" s="1291"/>
      <c r="CU55" s="1291"/>
      <c r="CV55" s="1291">
        <v>0</v>
      </c>
      <c r="CW55" s="1291"/>
      <c r="CX55" s="1291"/>
      <c r="CY55" s="1291"/>
      <c r="CZ55" s="1291"/>
      <c r="DA55" s="1291"/>
      <c r="DB55" s="1291"/>
      <c r="DC55" s="1291"/>
    </row>
    <row r="56" spans="1:109" ht="13.5" x14ac:dyDescent="0.15">
      <c r="A56" s="382"/>
      <c r="B56" s="368"/>
      <c r="G56" s="1285"/>
      <c r="H56" s="1285"/>
      <c r="I56" s="1285"/>
      <c r="J56" s="1285"/>
      <c r="K56" s="1293"/>
      <c r="L56" s="1293"/>
      <c r="M56" s="1293"/>
      <c r="N56" s="1293"/>
      <c r="AN56" s="1289"/>
      <c r="AO56" s="1289"/>
      <c r="AP56" s="1289"/>
      <c r="AQ56" s="1289"/>
      <c r="AR56" s="1289"/>
      <c r="AS56" s="1289"/>
      <c r="AT56" s="1289"/>
      <c r="AU56" s="1289"/>
      <c r="AV56" s="1289"/>
      <c r="AW56" s="1289"/>
      <c r="AX56" s="1289"/>
      <c r="AY56" s="1289"/>
      <c r="AZ56" s="1289"/>
      <c r="BA56" s="1289"/>
      <c r="BB56" s="1290"/>
      <c r="BC56" s="1290"/>
      <c r="BD56" s="1290"/>
      <c r="BE56" s="1290"/>
      <c r="BF56" s="1290"/>
      <c r="BG56" s="1290"/>
      <c r="BH56" s="1290"/>
      <c r="BI56" s="1290"/>
      <c r="BJ56" s="1290"/>
      <c r="BK56" s="1290"/>
      <c r="BL56" s="1290"/>
      <c r="BM56" s="1290"/>
      <c r="BN56" s="1290"/>
      <c r="BO56" s="1290"/>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2" customFormat="1" ht="13.5" x14ac:dyDescent="0.15">
      <c r="B57" s="388"/>
      <c r="G57" s="1285"/>
      <c r="H57" s="1285"/>
      <c r="I57" s="1294"/>
      <c r="J57" s="1294"/>
      <c r="K57" s="1293"/>
      <c r="L57" s="1293"/>
      <c r="M57" s="1293"/>
      <c r="N57" s="1293"/>
      <c r="AM57" s="367"/>
      <c r="AN57" s="1289"/>
      <c r="AO57" s="1289"/>
      <c r="AP57" s="1289"/>
      <c r="AQ57" s="1289"/>
      <c r="AR57" s="1289"/>
      <c r="AS57" s="1289"/>
      <c r="AT57" s="1289"/>
      <c r="AU57" s="1289"/>
      <c r="AV57" s="1289"/>
      <c r="AW57" s="1289"/>
      <c r="AX57" s="1289"/>
      <c r="AY57" s="1289"/>
      <c r="AZ57" s="1289"/>
      <c r="BA57" s="1289"/>
      <c r="BB57" s="1290" t="s">
        <v>619</v>
      </c>
      <c r="BC57" s="1290"/>
      <c r="BD57" s="1290"/>
      <c r="BE57" s="1290"/>
      <c r="BF57" s="1290"/>
      <c r="BG57" s="1290"/>
      <c r="BH57" s="1290"/>
      <c r="BI57" s="1290"/>
      <c r="BJ57" s="1290"/>
      <c r="BK57" s="1290"/>
      <c r="BL57" s="1290"/>
      <c r="BM57" s="1290"/>
      <c r="BN57" s="1290"/>
      <c r="BO57" s="1290"/>
      <c r="BP57" s="1291">
        <v>58.6</v>
      </c>
      <c r="BQ57" s="1291"/>
      <c r="BR57" s="1291"/>
      <c r="BS57" s="1291"/>
      <c r="BT57" s="1291"/>
      <c r="BU57" s="1291"/>
      <c r="BV57" s="1291"/>
      <c r="BW57" s="1291"/>
      <c r="BX57" s="1291">
        <v>59.7</v>
      </c>
      <c r="BY57" s="1291"/>
      <c r="BZ57" s="1291"/>
      <c r="CA57" s="1291"/>
      <c r="CB57" s="1291"/>
      <c r="CC57" s="1291"/>
      <c r="CD57" s="1291"/>
      <c r="CE57" s="1291"/>
      <c r="CF57" s="1292"/>
      <c r="CG57" s="1291"/>
      <c r="CH57" s="1291"/>
      <c r="CI57" s="1291"/>
      <c r="CJ57" s="1291"/>
      <c r="CK57" s="1291"/>
      <c r="CL57" s="1291"/>
      <c r="CM57" s="1291"/>
      <c r="CN57" s="1291">
        <v>61.1</v>
      </c>
      <c r="CO57" s="1291"/>
      <c r="CP57" s="1291"/>
      <c r="CQ57" s="1291"/>
      <c r="CR57" s="1291"/>
      <c r="CS57" s="1291"/>
      <c r="CT57" s="1291"/>
      <c r="CU57" s="1291"/>
      <c r="CV57" s="1291">
        <v>63.1</v>
      </c>
      <c r="CW57" s="1291"/>
      <c r="CX57" s="1291"/>
      <c r="CY57" s="1291"/>
      <c r="CZ57" s="1291"/>
      <c r="DA57" s="1291"/>
      <c r="DB57" s="1291"/>
      <c r="DC57" s="1291"/>
      <c r="DD57" s="393"/>
      <c r="DE57" s="388"/>
    </row>
    <row r="58" spans="1:109" s="382" customFormat="1" ht="13.5" x14ac:dyDescent="0.15">
      <c r="A58" s="367"/>
      <c r="B58" s="388"/>
      <c r="G58" s="1285"/>
      <c r="H58" s="1285"/>
      <c r="I58" s="1294"/>
      <c r="J58" s="1294"/>
      <c r="K58" s="1293"/>
      <c r="L58" s="1293"/>
      <c r="M58" s="1293"/>
      <c r="N58" s="1293"/>
      <c r="AM58" s="367"/>
      <c r="AN58" s="1289"/>
      <c r="AO58" s="1289"/>
      <c r="AP58" s="1289"/>
      <c r="AQ58" s="1289"/>
      <c r="AR58" s="1289"/>
      <c r="AS58" s="1289"/>
      <c r="AT58" s="1289"/>
      <c r="AU58" s="1289"/>
      <c r="AV58" s="1289"/>
      <c r="AW58" s="1289"/>
      <c r="AX58" s="1289"/>
      <c r="AY58" s="1289"/>
      <c r="AZ58" s="1289"/>
      <c r="BA58" s="1289"/>
      <c r="BB58" s="1290"/>
      <c r="BC58" s="1290"/>
      <c r="BD58" s="1290"/>
      <c r="BE58" s="1290"/>
      <c r="BF58" s="1290"/>
      <c r="BG58" s="1290"/>
      <c r="BH58" s="1290"/>
      <c r="BI58" s="1290"/>
      <c r="BJ58" s="1290"/>
      <c r="BK58" s="1290"/>
      <c r="BL58" s="1290"/>
      <c r="BM58" s="1290"/>
      <c r="BN58" s="1290"/>
      <c r="BO58" s="1290"/>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3"/>
      <c r="DE58" s="388"/>
    </row>
    <row r="59" spans="1:109" s="382" customFormat="1" ht="13.5" x14ac:dyDescent="0.15">
      <c r="A59" s="367"/>
      <c r="B59" s="388"/>
      <c r="K59" s="394"/>
      <c r="L59" s="394"/>
      <c r="M59" s="394"/>
      <c r="N59" s="394"/>
      <c r="AQ59" s="394"/>
      <c r="AR59" s="394"/>
      <c r="AS59" s="394"/>
      <c r="AT59" s="394"/>
      <c r="BC59" s="394"/>
      <c r="BD59" s="394"/>
      <c r="BE59" s="394"/>
      <c r="BF59" s="394"/>
      <c r="BO59" s="394"/>
      <c r="BP59" s="394"/>
      <c r="BQ59" s="394"/>
      <c r="BR59" s="394"/>
      <c r="CA59" s="394"/>
      <c r="CB59" s="394"/>
      <c r="CC59" s="394"/>
      <c r="CD59" s="394"/>
      <c r="CM59" s="394"/>
      <c r="CN59" s="394"/>
      <c r="CO59" s="394"/>
      <c r="CP59" s="394"/>
      <c r="CY59" s="394"/>
      <c r="CZ59" s="394"/>
      <c r="DA59" s="394"/>
      <c r="DB59" s="394"/>
      <c r="DC59" s="394"/>
      <c r="DD59" s="393"/>
      <c r="DE59" s="388"/>
    </row>
    <row r="60" spans="1:109" s="382" customFormat="1" ht="13.5" x14ac:dyDescent="0.15">
      <c r="A60" s="367"/>
      <c r="B60" s="388"/>
      <c r="K60" s="394"/>
      <c r="L60" s="394"/>
      <c r="M60" s="394"/>
      <c r="N60" s="394"/>
      <c r="AQ60" s="394"/>
      <c r="AR60" s="394"/>
      <c r="AS60" s="394"/>
      <c r="AT60" s="394"/>
      <c r="BC60" s="394"/>
      <c r="BD60" s="394"/>
      <c r="BE60" s="394"/>
      <c r="BF60" s="394"/>
      <c r="BO60" s="394"/>
      <c r="BP60" s="394"/>
      <c r="BQ60" s="394"/>
      <c r="BR60" s="394"/>
      <c r="CA60" s="394"/>
      <c r="CB60" s="394"/>
      <c r="CC60" s="394"/>
      <c r="CD60" s="394"/>
      <c r="CM60" s="394"/>
      <c r="CN60" s="394"/>
      <c r="CO60" s="394"/>
      <c r="CP60" s="394"/>
      <c r="CY60" s="394"/>
      <c r="CZ60" s="394"/>
      <c r="DA60" s="394"/>
      <c r="DB60" s="394"/>
      <c r="DC60" s="394"/>
      <c r="DD60" s="393"/>
      <c r="DE60" s="388"/>
    </row>
    <row r="61" spans="1:109" s="382" customFormat="1" ht="13.5" x14ac:dyDescent="0.15">
      <c r="A61" s="367"/>
      <c r="B61" s="392"/>
      <c r="C61" s="391"/>
      <c r="D61" s="391"/>
      <c r="E61" s="391"/>
      <c r="F61" s="391"/>
      <c r="G61" s="391"/>
      <c r="H61" s="391"/>
      <c r="I61" s="391"/>
      <c r="J61" s="391"/>
      <c r="K61" s="391"/>
      <c r="L61" s="391"/>
      <c r="M61" s="390"/>
      <c r="N61" s="390"/>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0"/>
      <c r="AT61" s="390"/>
      <c r="AU61" s="391"/>
      <c r="AV61" s="391"/>
      <c r="AW61" s="391"/>
      <c r="AX61" s="391"/>
      <c r="AY61" s="391"/>
      <c r="AZ61" s="391"/>
      <c r="BA61" s="391"/>
      <c r="BB61" s="391"/>
      <c r="BC61" s="391"/>
      <c r="BD61" s="391"/>
      <c r="BE61" s="390"/>
      <c r="BF61" s="390"/>
      <c r="BG61" s="391"/>
      <c r="BH61" s="391"/>
      <c r="BI61" s="391"/>
      <c r="BJ61" s="391"/>
      <c r="BK61" s="391"/>
      <c r="BL61" s="391"/>
      <c r="BM61" s="391"/>
      <c r="BN61" s="391"/>
      <c r="BO61" s="391"/>
      <c r="BP61" s="391"/>
      <c r="BQ61" s="390"/>
      <c r="BR61" s="390"/>
      <c r="BS61" s="391"/>
      <c r="BT61" s="391"/>
      <c r="BU61" s="391"/>
      <c r="BV61" s="391"/>
      <c r="BW61" s="391"/>
      <c r="BX61" s="391"/>
      <c r="BY61" s="391"/>
      <c r="BZ61" s="391"/>
      <c r="CA61" s="391"/>
      <c r="CB61" s="391"/>
      <c r="CC61" s="390"/>
      <c r="CD61" s="390"/>
      <c r="CE61" s="391"/>
      <c r="CF61" s="391"/>
      <c r="CG61" s="391"/>
      <c r="CH61" s="391"/>
      <c r="CI61" s="391"/>
      <c r="CJ61" s="391"/>
      <c r="CK61" s="391"/>
      <c r="CL61" s="391"/>
      <c r="CM61" s="391"/>
      <c r="CN61" s="391"/>
      <c r="CO61" s="390"/>
      <c r="CP61" s="390"/>
      <c r="CQ61" s="391"/>
      <c r="CR61" s="391"/>
      <c r="CS61" s="391"/>
      <c r="CT61" s="391"/>
      <c r="CU61" s="391"/>
      <c r="CV61" s="391"/>
      <c r="CW61" s="391"/>
      <c r="CX61" s="391"/>
      <c r="CY61" s="391"/>
      <c r="CZ61" s="391"/>
      <c r="DA61" s="390"/>
      <c r="DB61" s="390"/>
      <c r="DC61" s="390"/>
      <c r="DD61" s="389"/>
      <c r="DE61" s="388"/>
    </row>
    <row r="62" spans="1:109" ht="13.5" x14ac:dyDescent="0.15">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87"/>
      <c r="AN62" s="387"/>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7"/>
      <c r="CY62" s="387"/>
      <c r="CZ62" s="387"/>
      <c r="DA62" s="387"/>
      <c r="DB62" s="387"/>
      <c r="DC62" s="387"/>
      <c r="DD62" s="387"/>
      <c r="DE62" s="367"/>
    </row>
    <row r="63" spans="1:109" ht="17.25" x14ac:dyDescent="0.15">
      <c r="B63" s="386" t="s">
        <v>618</v>
      </c>
    </row>
    <row r="64" spans="1:109" ht="13.5" x14ac:dyDescent="0.15">
      <c r="B64" s="368"/>
      <c r="G64" s="383"/>
      <c r="I64" s="385"/>
      <c r="J64" s="385"/>
      <c r="K64" s="385"/>
      <c r="L64" s="385"/>
      <c r="M64" s="385"/>
      <c r="N64" s="384"/>
      <c r="AM64" s="383"/>
      <c r="AN64" s="383" t="s">
        <v>617</v>
      </c>
      <c r="AP64" s="382"/>
      <c r="AQ64" s="382"/>
      <c r="AR64" s="382"/>
      <c r="AY64" s="383"/>
      <c r="BA64" s="382"/>
      <c r="BB64" s="382"/>
      <c r="BC64" s="382"/>
      <c r="BK64" s="383"/>
      <c r="BM64" s="382"/>
      <c r="BN64" s="382"/>
      <c r="BO64" s="382"/>
      <c r="BW64" s="383"/>
      <c r="BY64" s="382"/>
      <c r="BZ64" s="382"/>
      <c r="CA64" s="382"/>
      <c r="CI64" s="383"/>
      <c r="CK64" s="382"/>
      <c r="CL64" s="382"/>
      <c r="CM64" s="382"/>
      <c r="CU64" s="383"/>
      <c r="CW64" s="382"/>
      <c r="CX64" s="382"/>
      <c r="CY64" s="382"/>
    </row>
    <row r="65" spans="2:107" ht="13.5" x14ac:dyDescent="0.15">
      <c r="B65" s="368"/>
      <c r="AN65" s="1276" t="s">
        <v>622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ht="13.5" x14ac:dyDescent="0.15">
      <c r="B66" s="368"/>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ht="13.5" x14ac:dyDescent="0.15">
      <c r="B67" s="368"/>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ht="13.5" x14ac:dyDescent="0.15">
      <c r="B68" s="368"/>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ht="13.5" x14ac:dyDescent="0.15">
      <c r="B69" s="368"/>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ht="13.5" x14ac:dyDescent="0.15">
      <c r="B70" s="368"/>
      <c r="H70" s="381"/>
      <c r="I70" s="381"/>
      <c r="J70" s="379"/>
      <c r="K70" s="379"/>
      <c r="L70" s="378"/>
      <c r="M70" s="379"/>
      <c r="N70" s="378"/>
      <c r="AN70" s="374"/>
      <c r="AO70" s="374"/>
      <c r="AP70" s="374"/>
      <c r="AZ70" s="374"/>
      <c r="BA70" s="374"/>
      <c r="BB70" s="374"/>
      <c r="BL70" s="374"/>
      <c r="BM70" s="374"/>
      <c r="BN70" s="374"/>
      <c r="BX70" s="374"/>
      <c r="BY70" s="374"/>
      <c r="BZ70" s="374"/>
      <c r="CJ70" s="374"/>
      <c r="CK70" s="374"/>
      <c r="CL70" s="374"/>
      <c r="CV70" s="374"/>
      <c r="CW70" s="374"/>
      <c r="CX70" s="374"/>
    </row>
    <row r="71" spans="2:107" ht="13.5" x14ac:dyDescent="0.15">
      <c r="B71" s="368"/>
      <c r="G71" s="377"/>
      <c r="I71" s="380"/>
      <c r="J71" s="379"/>
      <c r="K71" s="379"/>
      <c r="L71" s="378"/>
      <c r="M71" s="379"/>
      <c r="N71" s="378"/>
      <c r="AM71" s="377"/>
      <c r="AN71" s="367" t="s">
        <v>616</v>
      </c>
    </row>
    <row r="72" spans="2:107" ht="13.5" x14ac:dyDescent="0.15">
      <c r="B72" s="368"/>
      <c r="G72" s="1285"/>
      <c r="H72" s="1285"/>
      <c r="I72" s="1285"/>
      <c r="J72" s="1285"/>
      <c r="K72" s="376"/>
      <c r="L72" s="376"/>
      <c r="M72" s="375"/>
      <c r="N72" s="37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569</v>
      </c>
      <c r="BQ72" s="1289"/>
      <c r="BR72" s="1289"/>
      <c r="BS72" s="1289"/>
      <c r="BT72" s="1289"/>
      <c r="BU72" s="1289"/>
      <c r="BV72" s="1289"/>
      <c r="BW72" s="1289"/>
      <c r="BX72" s="1289" t="s">
        <v>570</v>
      </c>
      <c r="BY72" s="1289"/>
      <c r="BZ72" s="1289"/>
      <c r="CA72" s="1289"/>
      <c r="CB72" s="1289"/>
      <c r="CC72" s="1289"/>
      <c r="CD72" s="1289"/>
      <c r="CE72" s="1289"/>
      <c r="CF72" s="1289" t="s">
        <v>571</v>
      </c>
      <c r="CG72" s="1289"/>
      <c r="CH72" s="1289"/>
      <c r="CI72" s="1289"/>
      <c r="CJ72" s="1289"/>
      <c r="CK72" s="1289"/>
      <c r="CL72" s="1289"/>
      <c r="CM72" s="1289"/>
      <c r="CN72" s="1289" t="s">
        <v>572</v>
      </c>
      <c r="CO72" s="1289"/>
      <c r="CP72" s="1289"/>
      <c r="CQ72" s="1289"/>
      <c r="CR72" s="1289"/>
      <c r="CS72" s="1289"/>
      <c r="CT72" s="1289"/>
      <c r="CU72" s="1289"/>
      <c r="CV72" s="1289" t="s">
        <v>573</v>
      </c>
      <c r="CW72" s="1289"/>
      <c r="CX72" s="1289"/>
      <c r="CY72" s="1289"/>
      <c r="CZ72" s="1289"/>
      <c r="DA72" s="1289"/>
      <c r="DB72" s="1289"/>
      <c r="DC72" s="1289"/>
    </row>
    <row r="73" spans="2:107" ht="13.5" x14ac:dyDescent="0.15">
      <c r="B73" s="368"/>
      <c r="G73" s="1295"/>
      <c r="H73" s="1295"/>
      <c r="I73" s="1295"/>
      <c r="J73" s="1295"/>
      <c r="K73" s="1297"/>
      <c r="L73" s="1297"/>
      <c r="M73" s="1297"/>
      <c r="N73" s="1297"/>
      <c r="AM73" s="374"/>
      <c r="AN73" s="1290" t="s">
        <v>615</v>
      </c>
      <c r="AO73" s="1290"/>
      <c r="AP73" s="1290"/>
      <c r="AQ73" s="1290"/>
      <c r="AR73" s="1290"/>
      <c r="AS73" s="1290"/>
      <c r="AT73" s="1290"/>
      <c r="AU73" s="1290"/>
      <c r="AV73" s="1290"/>
      <c r="AW73" s="1290"/>
      <c r="AX73" s="1290"/>
      <c r="AY73" s="1290"/>
      <c r="AZ73" s="1290"/>
      <c r="BA73" s="1290"/>
      <c r="BB73" s="1290" t="s">
        <v>613</v>
      </c>
      <c r="BC73" s="1290"/>
      <c r="BD73" s="1290"/>
      <c r="BE73" s="1290"/>
      <c r="BF73" s="1290"/>
      <c r="BG73" s="1290"/>
      <c r="BH73" s="1290"/>
      <c r="BI73" s="1290"/>
      <c r="BJ73" s="1290"/>
      <c r="BK73" s="1290"/>
      <c r="BL73" s="1290"/>
      <c r="BM73" s="1290"/>
      <c r="BN73" s="1290"/>
      <c r="BO73" s="1290"/>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x14ac:dyDescent="0.15">
      <c r="B74" s="368"/>
      <c r="G74" s="1295"/>
      <c r="H74" s="1295"/>
      <c r="I74" s="1295"/>
      <c r="J74" s="1295"/>
      <c r="K74" s="1297"/>
      <c r="L74" s="1297"/>
      <c r="M74" s="1297"/>
      <c r="N74" s="1297"/>
      <c r="AM74" s="374"/>
      <c r="AN74" s="1290"/>
      <c r="AO74" s="1290"/>
      <c r="AP74" s="1290"/>
      <c r="AQ74" s="1290"/>
      <c r="AR74" s="1290"/>
      <c r="AS74" s="1290"/>
      <c r="AT74" s="1290"/>
      <c r="AU74" s="1290"/>
      <c r="AV74" s="1290"/>
      <c r="AW74" s="1290"/>
      <c r="AX74" s="1290"/>
      <c r="AY74" s="1290"/>
      <c r="AZ74" s="1290"/>
      <c r="BA74" s="1290"/>
      <c r="BB74" s="1290"/>
      <c r="BC74" s="1290"/>
      <c r="BD74" s="1290"/>
      <c r="BE74" s="1290"/>
      <c r="BF74" s="1290"/>
      <c r="BG74" s="1290"/>
      <c r="BH74" s="1290"/>
      <c r="BI74" s="1290"/>
      <c r="BJ74" s="1290"/>
      <c r="BK74" s="1290"/>
      <c r="BL74" s="1290"/>
      <c r="BM74" s="1290"/>
      <c r="BN74" s="1290"/>
      <c r="BO74" s="1290"/>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x14ac:dyDescent="0.15">
      <c r="B75" s="368"/>
      <c r="G75" s="1295"/>
      <c r="H75" s="1295"/>
      <c r="I75" s="1285"/>
      <c r="J75" s="1285"/>
      <c r="K75" s="1293"/>
      <c r="L75" s="1293"/>
      <c r="M75" s="1293"/>
      <c r="N75" s="1293"/>
      <c r="AM75" s="374"/>
      <c r="AN75" s="1290"/>
      <c r="AO75" s="1290"/>
      <c r="AP75" s="1290"/>
      <c r="AQ75" s="1290"/>
      <c r="AR75" s="1290"/>
      <c r="AS75" s="1290"/>
      <c r="AT75" s="1290"/>
      <c r="AU75" s="1290"/>
      <c r="AV75" s="1290"/>
      <c r="AW75" s="1290"/>
      <c r="AX75" s="1290"/>
      <c r="AY75" s="1290"/>
      <c r="AZ75" s="1290"/>
      <c r="BA75" s="1290"/>
      <c r="BB75" s="1290" t="s">
        <v>612</v>
      </c>
      <c r="BC75" s="1290"/>
      <c r="BD75" s="1290"/>
      <c r="BE75" s="1290"/>
      <c r="BF75" s="1290"/>
      <c r="BG75" s="1290"/>
      <c r="BH75" s="1290"/>
      <c r="BI75" s="1290"/>
      <c r="BJ75" s="1290"/>
      <c r="BK75" s="1290"/>
      <c r="BL75" s="1290"/>
      <c r="BM75" s="1290"/>
      <c r="BN75" s="1290"/>
      <c r="BO75" s="1290"/>
      <c r="BP75" s="1291">
        <v>8.6</v>
      </c>
      <c r="BQ75" s="1291"/>
      <c r="BR75" s="1291"/>
      <c r="BS75" s="1291"/>
      <c r="BT75" s="1291"/>
      <c r="BU75" s="1291"/>
      <c r="BV75" s="1291"/>
      <c r="BW75" s="1291"/>
      <c r="BX75" s="1291">
        <v>8.1999999999999993</v>
      </c>
      <c r="BY75" s="1291"/>
      <c r="BZ75" s="1291"/>
      <c r="CA75" s="1291"/>
      <c r="CB75" s="1291"/>
      <c r="CC75" s="1291"/>
      <c r="CD75" s="1291"/>
      <c r="CE75" s="1291"/>
      <c r="CF75" s="1291">
        <v>7.8</v>
      </c>
      <c r="CG75" s="1291"/>
      <c r="CH75" s="1291"/>
      <c r="CI75" s="1291"/>
      <c r="CJ75" s="1291"/>
      <c r="CK75" s="1291"/>
      <c r="CL75" s="1291"/>
      <c r="CM75" s="1291"/>
      <c r="CN75" s="1291">
        <v>7.5</v>
      </c>
      <c r="CO75" s="1291"/>
      <c r="CP75" s="1291"/>
      <c r="CQ75" s="1291"/>
      <c r="CR75" s="1291"/>
      <c r="CS75" s="1291"/>
      <c r="CT75" s="1291"/>
      <c r="CU75" s="1291"/>
      <c r="CV75" s="1291">
        <v>7.4</v>
      </c>
      <c r="CW75" s="1291"/>
      <c r="CX75" s="1291"/>
      <c r="CY75" s="1291"/>
      <c r="CZ75" s="1291"/>
      <c r="DA75" s="1291"/>
      <c r="DB75" s="1291"/>
      <c r="DC75" s="1291"/>
    </row>
    <row r="76" spans="2:107" ht="13.5" x14ac:dyDescent="0.15">
      <c r="B76" s="368"/>
      <c r="G76" s="1295"/>
      <c r="H76" s="1295"/>
      <c r="I76" s="1285"/>
      <c r="J76" s="1285"/>
      <c r="K76" s="1293"/>
      <c r="L76" s="1293"/>
      <c r="M76" s="1293"/>
      <c r="N76" s="1293"/>
      <c r="AM76" s="374"/>
      <c r="AN76" s="1290"/>
      <c r="AO76" s="1290"/>
      <c r="AP76" s="1290"/>
      <c r="AQ76" s="1290"/>
      <c r="AR76" s="1290"/>
      <c r="AS76" s="1290"/>
      <c r="AT76" s="1290"/>
      <c r="AU76" s="1290"/>
      <c r="AV76" s="1290"/>
      <c r="AW76" s="1290"/>
      <c r="AX76" s="1290"/>
      <c r="AY76" s="1290"/>
      <c r="AZ76" s="1290"/>
      <c r="BA76" s="1290"/>
      <c r="BB76" s="1290"/>
      <c r="BC76" s="1290"/>
      <c r="BD76" s="1290"/>
      <c r="BE76" s="1290"/>
      <c r="BF76" s="1290"/>
      <c r="BG76" s="1290"/>
      <c r="BH76" s="1290"/>
      <c r="BI76" s="1290"/>
      <c r="BJ76" s="1290"/>
      <c r="BK76" s="1290"/>
      <c r="BL76" s="1290"/>
      <c r="BM76" s="1290"/>
      <c r="BN76" s="1290"/>
      <c r="BO76" s="1290"/>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x14ac:dyDescent="0.15">
      <c r="B77" s="368"/>
      <c r="G77" s="1285"/>
      <c r="H77" s="1285"/>
      <c r="I77" s="1285"/>
      <c r="J77" s="1285"/>
      <c r="K77" s="1297"/>
      <c r="L77" s="1297"/>
      <c r="M77" s="1297"/>
      <c r="N77" s="1297"/>
      <c r="AN77" s="1289" t="s">
        <v>614</v>
      </c>
      <c r="AO77" s="1289"/>
      <c r="AP77" s="1289"/>
      <c r="AQ77" s="1289"/>
      <c r="AR77" s="1289"/>
      <c r="AS77" s="1289"/>
      <c r="AT77" s="1289"/>
      <c r="AU77" s="1289"/>
      <c r="AV77" s="1289"/>
      <c r="AW77" s="1289"/>
      <c r="AX77" s="1289"/>
      <c r="AY77" s="1289"/>
      <c r="AZ77" s="1289"/>
      <c r="BA77" s="1289"/>
      <c r="BB77" s="1290" t="s">
        <v>613</v>
      </c>
      <c r="BC77" s="1290"/>
      <c r="BD77" s="1290"/>
      <c r="BE77" s="1290"/>
      <c r="BF77" s="1290"/>
      <c r="BG77" s="1290"/>
      <c r="BH77" s="1290"/>
      <c r="BI77" s="1290"/>
      <c r="BJ77" s="1290"/>
      <c r="BK77" s="1290"/>
      <c r="BL77" s="1290"/>
      <c r="BM77" s="1290"/>
      <c r="BN77" s="1290"/>
      <c r="BO77" s="1290"/>
      <c r="BP77" s="1291">
        <v>19.8</v>
      </c>
      <c r="BQ77" s="1291"/>
      <c r="BR77" s="1291"/>
      <c r="BS77" s="1291"/>
      <c r="BT77" s="1291"/>
      <c r="BU77" s="1291"/>
      <c r="BV77" s="1291"/>
      <c r="BW77" s="1291"/>
      <c r="BX77" s="1291">
        <v>19.8</v>
      </c>
      <c r="BY77" s="1291"/>
      <c r="BZ77" s="1291"/>
      <c r="CA77" s="1291"/>
      <c r="CB77" s="1291"/>
      <c r="CC77" s="1291"/>
      <c r="CD77" s="1291"/>
      <c r="CE77" s="1291"/>
      <c r="CF77" s="1291">
        <v>20</v>
      </c>
      <c r="CG77" s="1291"/>
      <c r="CH77" s="1291"/>
      <c r="CI77" s="1291"/>
      <c r="CJ77" s="1291"/>
      <c r="CK77" s="1291"/>
      <c r="CL77" s="1291"/>
      <c r="CM77" s="1291"/>
      <c r="CN77" s="1291">
        <v>10.199999999999999</v>
      </c>
      <c r="CO77" s="1291"/>
      <c r="CP77" s="1291"/>
      <c r="CQ77" s="1291"/>
      <c r="CR77" s="1291"/>
      <c r="CS77" s="1291"/>
      <c r="CT77" s="1291"/>
      <c r="CU77" s="1291"/>
      <c r="CV77" s="1291">
        <v>0</v>
      </c>
      <c r="CW77" s="1291"/>
      <c r="CX77" s="1291"/>
      <c r="CY77" s="1291"/>
      <c r="CZ77" s="1291"/>
      <c r="DA77" s="1291"/>
      <c r="DB77" s="1291"/>
      <c r="DC77" s="1291"/>
    </row>
    <row r="78" spans="2:107" ht="13.5" x14ac:dyDescent="0.15">
      <c r="B78" s="368"/>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0"/>
      <c r="BC78" s="1290"/>
      <c r="BD78" s="1290"/>
      <c r="BE78" s="1290"/>
      <c r="BF78" s="1290"/>
      <c r="BG78" s="1290"/>
      <c r="BH78" s="1290"/>
      <c r="BI78" s="1290"/>
      <c r="BJ78" s="1290"/>
      <c r="BK78" s="1290"/>
      <c r="BL78" s="1290"/>
      <c r="BM78" s="1290"/>
      <c r="BN78" s="1290"/>
      <c r="BO78" s="1290"/>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x14ac:dyDescent="0.15">
      <c r="B79" s="368"/>
      <c r="G79" s="1285"/>
      <c r="H79" s="1285"/>
      <c r="I79" s="1294"/>
      <c r="J79" s="1294"/>
      <c r="K79" s="1298"/>
      <c r="L79" s="1298"/>
      <c r="M79" s="1298"/>
      <c r="N79" s="1298"/>
      <c r="AN79" s="1289"/>
      <c r="AO79" s="1289"/>
      <c r="AP79" s="1289"/>
      <c r="AQ79" s="1289"/>
      <c r="AR79" s="1289"/>
      <c r="AS79" s="1289"/>
      <c r="AT79" s="1289"/>
      <c r="AU79" s="1289"/>
      <c r="AV79" s="1289"/>
      <c r="AW79" s="1289"/>
      <c r="AX79" s="1289"/>
      <c r="AY79" s="1289"/>
      <c r="AZ79" s="1289"/>
      <c r="BA79" s="1289"/>
      <c r="BB79" s="1290" t="s">
        <v>612</v>
      </c>
      <c r="BC79" s="1290"/>
      <c r="BD79" s="1290"/>
      <c r="BE79" s="1290"/>
      <c r="BF79" s="1290"/>
      <c r="BG79" s="1290"/>
      <c r="BH79" s="1290"/>
      <c r="BI79" s="1290"/>
      <c r="BJ79" s="1290"/>
      <c r="BK79" s="1290"/>
      <c r="BL79" s="1290"/>
      <c r="BM79" s="1290"/>
      <c r="BN79" s="1290"/>
      <c r="BO79" s="1290"/>
      <c r="BP79" s="1291">
        <v>8.9</v>
      </c>
      <c r="BQ79" s="1291"/>
      <c r="BR79" s="1291"/>
      <c r="BS79" s="1291"/>
      <c r="BT79" s="1291"/>
      <c r="BU79" s="1291"/>
      <c r="BV79" s="1291"/>
      <c r="BW79" s="1291"/>
      <c r="BX79" s="1291">
        <v>8.8000000000000007</v>
      </c>
      <c r="BY79" s="1291"/>
      <c r="BZ79" s="1291"/>
      <c r="CA79" s="1291"/>
      <c r="CB79" s="1291"/>
      <c r="CC79" s="1291"/>
      <c r="CD79" s="1291"/>
      <c r="CE79" s="1291"/>
      <c r="CF79" s="1291">
        <v>8.9</v>
      </c>
      <c r="CG79" s="1291"/>
      <c r="CH79" s="1291"/>
      <c r="CI79" s="1291"/>
      <c r="CJ79" s="1291"/>
      <c r="CK79" s="1291"/>
      <c r="CL79" s="1291"/>
      <c r="CM79" s="1291"/>
      <c r="CN79" s="1291">
        <v>8.6999999999999993</v>
      </c>
      <c r="CO79" s="1291"/>
      <c r="CP79" s="1291"/>
      <c r="CQ79" s="1291"/>
      <c r="CR79" s="1291"/>
      <c r="CS79" s="1291"/>
      <c r="CT79" s="1291"/>
      <c r="CU79" s="1291"/>
      <c r="CV79" s="1291">
        <v>8</v>
      </c>
      <c r="CW79" s="1291"/>
      <c r="CX79" s="1291"/>
      <c r="CY79" s="1291"/>
      <c r="CZ79" s="1291"/>
      <c r="DA79" s="1291"/>
      <c r="DB79" s="1291"/>
      <c r="DC79" s="1291"/>
    </row>
    <row r="80" spans="2:107" ht="13.5" x14ac:dyDescent="0.15">
      <c r="B80" s="368"/>
      <c r="G80" s="1285"/>
      <c r="H80" s="1285"/>
      <c r="I80" s="1294"/>
      <c r="J80" s="1294"/>
      <c r="K80" s="1298"/>
      <c r="L80" s="1298"/>
      <c r="M80" s="1298"/>
      <c r="N80" s="1298"/>
      <c r="AN80" s="1289"/>
      <c r="AO80" s="1289"/>
      <c r="AP80" s="1289"/>
      <c r="AQ80" s="1289"/>
      <c r="AR80" s="1289"/>
      <c r="AS80" s="1289"/>
      <c r="AT80" s="1289"/>
      <c r="AU80" s="1289"/>
      <c r="AV80" s="1289"/>
      <c r="AW80" s="1289"/>
      <c r="AX80" s="1289"/>
      <c r="AY80" s="1289"/>
      <c r="AZ80" s="1289"/>
      <c r="BA80" s="1289"/>
      <c r="BB80" s="1290"/>
      <c r="BC80" s="1290"/>
      <c r="BD80" s="1290"/>
      <c r="BE80" s="1290"/>
      <c r="BF80" s="1290"/>
      <c r="BG80" s="1290"/>
      <c r="BH80" s="1290"/>
      <c r="BI80" s="1290"/>
      <c r="BJ80" s="1290"/>
      <c r="BK80" s="1290"/>
      <c r="BL80" s="1290"/>
      <c r="BM80" s="1290"/>
      <c r="BN80" s="1290"/>
      <c r="BO80" s="1290"/>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x14ac:dyDescent="0.15">
      <c r="B81" s="368"/>
    </row>
    <row r="82" spans="2:109" ht="17.25" x14ac:dyDescent="0.15">
      <c r="B82" s="368"/>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5" x14ac:dyDescent="0.15">
      <c r="B83" s="372"/>
      <c r="C83" s="371"/>
      <c r="D83" s="371"/>
      <c r="E83" s="371"/>
      <c r="F83" s="371"/>
      <c r="G83" s="371"/>
      <c r="H83" s="371"/>
      <c r="I83" s="371"/>
      <c r="J83" s="371"/>
      <c r="K83" s="371"/>
      <c r="L83" s="371"/>
      <c r="M83" s="371"/>
      <c r="N83" s="371"/>
      <c r="O83" s="371"/>
      <c r="P83" s="371"/>
      <c r="Q83" s="371"/>
      <c r="R83" s="371"/>
      <c r="S83" s="371"/>
      <c r="T83" s="371"/>
      <c r="U83" s="371"/>
      <c r="V83" s="371"/>
      <c r="W83" s="371"/>
      <c r="X83" s="371"/>
      <c r="Y83" s="371"/>
      <c r="Z83" s="371"/>
      <c r="AA83" s="371"/>
      <c r="AB83" s="371"/>
      <c r="AC83" s="371"/>
      <c r="AD83" s="371"/>
      <c r="AE83" s="371"/>
      <c r="AF83" s="371"/>
      <c r="AG83" s="371"/>
      <c r="AH83" s="371"/>
      <c r="AI83" s="371"/>
      <c r="AJ83" s="371"/>
      <c r="AK83" s="371"/>
      <c r="AL83" s="371"/>
      <c r="AM83" s="371"/>
      <c r="AN83" s="371"/>
      <c r="AO83" s="371"/>
      <c r="AP83" s="371"/>
      <c r="AQ83" s="371"/>
      <c r="AR83" s="371"/>
      <c r="AS83" s="371"/>
      <c r="AT83" s="371"/>
      <c r="AU83" s="371"/>
      <c r="AV83" s="371"/>
      <c r="AW83" s="371"/>
      <c r="AX83" s="371"/>
      <c r="AY83" s="371"/>
      <c r="AZ83" s="371"/>
      <c r="BA83" s="371"/>
      <c r="BB83" s="371"/>
      <c r="BC83" s="371"/>
      <c r="BD83" s="371"/>
      <c r="BE83" s="371"/>
      <c r="BF83" s="371"/>
      <c r="BG83" s="371"/>
      <c r="BH83" s="371"/>
      <c r="BI83" s="371"/>
      <c r="BJ83" s="371"/>
      <c r="BK83" s="371"/>
      <c r="BL83" s="371"/>
      <c r="BM83" s="371"/>
      <c r="BN83" s="371"/>
      <c r="BO83" s="371"/>
      <c r="BP83" s="371"/>
      <c r="BQ83" s="371"/>
      <c r="BR83" s="371"/>
      <c r="BS83" s="371"/>
      <c r="BT83" s="371"/>
      <c r="BU83" s="371"/>
      <c r="BV83" s="371"/>
      <c r="BW83" s="371"/>
      <c r="BX83" s="371"/>
      <c r="BY83" s="371"/>
      <c r="BZ83" s="371"/>
      <c r="CA83" s="371"/>
      <c r="CB83" s="371"/>
      <c r="CC83" s="371"/>
      <c r="CD83" s="371"/>
      <c r="CE83" s="371"/>
      <c r="CF83" s="371"/>
      <c r="CG83" s="371"/>
      <c r="CH83" s="371"/>
      <c r="CI83" s="371"/>
      <c r="CJ83" s="371"/>
      <c r="CK83" s="371"/>
      <c r="CL83" s="371"/>
      <c r="CM83" s="371"/>
      <c r="CN83" s="371"/>
      <c r="CO83" s="371"/>
      <c r="CP83" s="371"/>
      <c r="CQ83" s="371"/>
      <c r="CR83" s="371"/>
      <c r="CS83" s="371"/>
      <c r="CT83" s="371"/>
      <c r="CU83" s="371"/>
      <c r="CV83" s="371"/>
      <c r="CW83" s="371"/>
      <c r="CX83" s="371"/>
      <c r="CY83" s="371"/>
      <c r="CZ83" s="371"/>
      <c r="DA83" s="371"/>
      <c r="DB83" s="371"/>
      <c r="DC83" s="371"/>
      <c r="DD83" s="370"/>
    </row>
    <row r="84" spans="2:109" ht="13.5" x14ac:dyDescent="0.15">
      <c r="DD84" s="367"/>
      <c r="DE84" s="367"/>
    </row>
    <row r="85" spans="2:109" ht="13.5" x14ac:dyDescent="0.15">
      <c r="DD85" s="367"/>
      <c r="DE85" s="367"/>
    </row>
  </sheetData>
  <sheetProtection algorithmName="SHA-512" hashValue="Xqfu81Tty36Z6YkXPVU92GTGzw0k0LzjI4YgYRACJj1wMTpz8d84soZ8VFfHNoZURoJOL1KmiNB4S8hOMpLLNw==" saltValue="QftKP6wpndOHnest3Nmak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450E7-AE7B-467E-89AB-6354CCD7DF8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ada99pAy/PAOGmsg1IefdsHvQfPJenjj8ezHjNQ7uCNCDmg6AgIbnzYxDrh70fU0tjGwRWBpSLefLX2KG6ypCw==" saltValue="03iI00Arq420+LMgdfeo5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2CAB1-D958-45AB-9142-BF82B816F22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516</v>
      </c>
    </row>
  </sheetData>
  <sheetProtection algorithmName="SHA-512" hashValue="IqayyOQ+tnUYaMfGrS6lo5C4C+UczZPJVB43fSx/oEJ+9GS+6dny/y/AUbpyUjZyMLHelQaoM4rzxFTNm+eNvA==" saltValue="biaYiDvea0RthtPC2inEx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566</v>
      </c>
      <c r="G2" s="148"/>
      <c r="H2" s="149"/>
    </row>
    <row r="3" spans="1:8" x14ac:dyDescent="0.15">
      <c r="A3" s="145" t="s">
        <v>559</v>
      </c>
      <c r="B3" s="150"/>
      <c r="C3" s="151"/>
      <c r="D3" s="152">
        <v>65313</v>
      </c>
      <c r="E3" s="153"/>
      <c r="F3" s="154">
        <v>106005</v>
      </c>
      <c r="G3" s="155"/>
      <c r="H3" s="156"/>
    </row>
    <row r="4" spans="1:8" x14ac:dyDescent="0.15">
      <c r="A4" s="157"/>
      <c r="B4" s="158"/>
      <c r="C4" s="159"/>
      <c r="D4" s="160">
        <v>36460</v>
      </c>
      <c r="E4" s="161"/>
      <c r="F4" s="162">
        <v>58359</v>
      </c>
      <c r="G4" s="163"/>
      <c r="H4" s="164"/>
    </row>
    <row r="5" spans="1:8" x14ac:dyDescent="0.15">
      <c r="A5" s="145" t="s">
        <v>561</v>
      </c>
      <c r="B5" s="150"/>
      <c r="C5" s="151"/>
      <c r="D5" s="152">
        <v>62171</v>
      </c>
      <c r="E5" s="153"/>
      <c r="F5" s="154">
        <v>98507</v>
      </c>
      <c r="G5" s="155"/>
      <c r="H5" s="156"/>
    </row>
    <row r="6" spans="1:8" x14ac:dyDescent="0.15">
      <c r="A6" s="157"/>
      <c r="B6" s="158"/>
      <c r="C6" s="159"/>
      <c r="D6" s="160">
        <v>42196</v>
      </c>
      <c r="E6" s="161"/>
      <c r="F6" s="162">
        <v>47567</v>
      </c>
      <c r="G6" s="163"/>
      <c r="H6" s="164"/>
    </row>
    <row r="7" spans="1:8" x14ac:dyDescent="0.15">
      <c r="A7" s="145" t="s">
        <v>562</v>
      </c>
      <c r="B7" s="150"/>
      <c r="C7" s="151"/>
      <c r="D7" s="152">
        <v>69322</v>
      </c>
      <c r="E7" s="153"/>
      <c r="F7" s="154">
        <v>113347</v>
      </c>
      <c r="G7" s="155"/>
      <c r="H7" s="156"/>
    </row>
    <row r="8" spans="1:8" x14ac:dyDescent="0.15">
      <c r="A8" s="157"/>
      <c r="B8" s="158"/>
      <c r="C8" s="159"/>
      <c r="D8" s="160">
        <v>54919</v>
      </c>
      <c r="E8" s="161"/>
      <c r="F8" s="162">
        <v>58728</v>
      </c>
      <c r="G8" s="163"/>
      <c r="H8" s="164"/>
    </row>
    <row r="9" spans="1:8" x14ac:dyDescent="0.15">
      <c r="A9" s="145" t="s">
        <v>563</v>
      </c>
      <c r="B9" s="150"/>
      <c r="C9" s="151"/>
      <c r="D9" s="152">
        <v>235897</v>
      </c>
      <c r="E9" s="153"/>
      <c r="F9" s="154">
        <v>125418</v>
      </c>
      <c r="G9" s="155"/>
      <c r="H9" s="156"/>
    </row>
    <row r="10" spans="1:8" x14ac:dyDescent="0.15">
      <c r="A10" s="157"/>
      <c r="B10" s="158"/>
      <c r="C10" s="159"/>
      <c r="D10" s="160">
        <v>207517</v>
      </c>
      <c r="E10" s="161"/>
      <c r="F10" s="162">
        <v>60445</v>
      </c>
      <c r="G10" s="163"/>
      <c r="H10" s="164"/>
    </row>
    <row r="11" spans="1:8" x14ac:dyDescent="0.15">
      <c r="A11" s="145" t="s">
        <v>564</v>
      </c>
      <c r="B11" s="150"/>
      <c r="C11" s="151"/>
      <c r="D11" s="152">
        <v>61152</v>
      </c>
      <c r="E11" s="153"/>
      <c r="F11" s="154">
        <v>108384</v>
      </c>
      <c r="G11" s="155"/>
      <c r="H11" s="156"/>
    </row>
    <row r="12" spans="1:8" x14ac:dyDescent="0.15">
      <c r="A12" s="157"/>
      <c r="B12" s="158"/>
      <c r="C12" s="165"/>
      <c r="D12" s="160">
        <v>35398</v>
      </c>
      <c r="E12" s="161"/>
      <c r="F12" s="162">
        <v>51153</v>
      </c>
      <c r="G12" s="163"/>
      <c r="H12" s="164"/>
    </row>
    <row r="13" spans="1:8" x14ac:dyDescent="0.15">
      <c r="A13" s="145"/>
      <c r="B13" s="150"/>
      <c r="C13" s="166"/>
      <c r="D13" s="167">
        <v>98771</v>
      </c>
      <c r="E13" s="168"/>
      <c r="F13" s="169">
        <v>110332</v>
      </c>
      <c r="G13" s="170"/>
      <c r="H13" s="156"/>
    </row>
    <row r="14" spans="1:8" x14ac:dyDescent="0.15">
      <c r="A14" s="157"/>
      <c r="B14" s="158"/>
      <c r="C14" s="159"/>
      <c r="D14" s="160">
        <v>75298</v>
      </c>
      <c r="E14" s="161"/>
      <c r="F14" s="162">
        <v>55250</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5.55</v>
      </c>
      <c r="C19" s="171">
        <f>ROUND(VALUE(SUBSTITUTE(実質収支比率等に係る経年分析!G$48,"▲","-")),2)</f>
        <v>5.12</v>
      </c>
      <c r="D19" s="171">
        <f>ROUND(VALUE(SUBSTITUTE(実質収支比率等に係る経年分析!H$48,"▲","-")),2)</f>
        <v>2.59</v>
      </c>
      <c r="E19" s="171">
        <f>ROUND(VALUE(SUBSTITUTE(実質収支比率等に係る経年分析!I$48,"▲","-")),2)</f>
        <v>9.99</v>
      </c>
      <c r="F19" s="171">
        <f>ROUND(VALUE(SUBSTITUTE(実質収支比率等に係る経年分析!J$48,"▲","-")),2)</f>
        <v>7.12</v>
      </c>
    </row>
    <row r="20" spans="1:11" x14ac:dyDescent="0.15">
      <c r="A20" s="171" t="s">
        <v>54</v>
      </c>
      <c r="B20" s="171">
        <f>ROUND(VALUE(SUBSTITUTE(実質収支比率等に係る経年分析!F$47,"▲","-")),2)</f>
        <v>25.72</v>
      </c>
      <c r="C20" s="171">
        <f>ROUND(VALUE(SUBSTITUTE(実質収支比率等に係る経年分析!G$47,"▲","-")),2)</f>
        <v>30.41</v>
      </c>
      <c r="D20" s="171">
        <f>ROUND(VALUE(SUBSTITUTE(実質収支比率等に係る経年分析!H$47,"▲","-")),2)</f>
        <v>34.090000000000003</v>
      </c>
      <c r="E20" s="171">
        <f>ROUND(VALUE(SUBSTITUTE(実質収支比率等に係る経年分析!I$47,"▲","-")),2)</f>
        <v>35.74</v>
      </c>
      <c r="F20" s="171">
        <f>ROUND(VALUE(SUBSTITUTE(実質収支比率等に係る経年分析!J$47,"▲","-")),2)</f>
        <v>41.6</v>
      </c>
    </row>
    <row r="21" spans="1:11" x14ac:dyDescent="0.15">
      <c r="A21" s="171" t="s">
        <v>55</v>
      </c>
      <c r="B21" s="171">
        <f>IF(ISNUMBER(VALUE(SUBSTITUTE(実質収支比率等に係る経年分析!F$49,"▲","-"))),ROUND(VALUE(SUBSTITUTE(実質収支比率等に係る経年分析!F$49,"▲","-")),2),NA())</f>
        <v>0.64</v>
      </c>
      <c r="C21" s="171">
        <f>IF(ISNUMBER(VALUE(SUBSTITUTE(実質収支比率等に係る経年分析!G$49,"▲","-"))),ROUND(VALUE(SUBSTITUTE(実質収支比率等に係る経年分析!G$49,"▲","-")),2),NA())</f>
        <v>-0.56000000000000005</v>
      </c>
      <c r="D21" s="171">
        <f>IF(ISNUMBER(VALUE(SUBSTITUTE(実質収支比率等に係る経年分析!H$49,"▲","-"))),ROUND(VALUE(SUBSTITUTE(実質収支比率等に係る経年分析!H$49,"▲","-")),2),NA())</f>
        <v>-2.57</v>
      </c>
      <c r="E21" s="171">
        <f>IF(ISNUMBER(VALUE(SUBSTITUTE(実質収支比率等に係る経年分析!I$49,"▲","-"))),ROUND(VALUE(SUBSTITUTE(実質収支比率等に係る経年分析!I$49,"▲","-")),2),NA())</f>
        <v>7.37</v>
      </c>
      <c r="F21" s="171">
        <f>IF(ISNUMBER(VALUE(SUBSTITUTE(実質収支比率等に係る経年分析!J$49,"▲","-"))),ROUND(VALUE(SUBSTITUTE(実質収支比率等に係る経年分析!J$49,"▲","-")),2),NA())</f>
        <v>-2.5</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南部町学校給食センター特別会計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南部町後期高齢者医療特別会計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南部町農林漁業体験実習館事業特別会計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南部町国民健康保険特別会計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0.28999999999999998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0.05</v>
      </c>
    </row>
    <row r="33" spans="1:16" x14ac:dyDescent="0.15">
      <c r="A33" s="172" t="str">
        <f>IF(連結実質赤字比率に係る赤字・黒字の構成分析!C$37="",NA(),連結実質赤字比率に係る赤字・黒字の構成分析!C$37)</f>
        <v>南部町営地方卸売市場特別会計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0.09</v>
      </c>
    </row>
    <row r="34" spans="1:16" x14ac:dyDescent="0.15">
      <c r="A34" s="172" t="str">
        <f>IF(連結実質赤字比率に係る赤字・黒字の構成分析!C$36="",NA(),連結実質赤字比率に係る赤字・黒字の構成分析!C$36)</f>
        <v>南部町介護保険特別会計（保険事業勘定）</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1.0900000000000001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0.97</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5.1100000000000003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9.98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7.11</v>
      </c>
    </row>
    <row r="36" spans="1:16" x14ac:dyDescent="0.15">
      <c r="A36" s="172" t="str">
        <f>IF(連結実質赤字比率に係る赤字・黒字の構成分析!C$34="",NA(),連結実質赤字比率に係る赤字・黒字の構成分析!C$34)</f>
        <v>南部町病院事業会計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9.14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11.11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8.56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8.1999999999999993</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1434</v>
      </c>
      <c r="E42" s="173"/>
      <c r="F42" s="173"/>
      <c r="G42" s="173">
        <f>'実質公債費比率（分子）の構造'!L$52</f>
        <v>1366</v>
      </c>
      <c r="H42" s="173"/>
      <c r="I42" s="173"/>
      <c r="J42" s="173">
        <f>'実質公債費比率（分子）の構造'!M$52</f>
        <v>1299</v>
      </c>
      <c r="K42" s="173"/>
      <c r="L42" s="173"/>
      <c r="M42" s="173">
        <f>'実質公債費比率（分子）の構造'!N$52</f>
        <v>1206</v>
      </c>
      <c r="N42" s="173"/>
      <c r="O42" s="173"/>
      <c r="P42" s="173">
        <f>'実質公債費比率（分子）の構造'!O$52</f>
        <v>1153</v>
      </c>
    </row>
    <row r="43" spans="1:16" x14ac:dyDescent="0.15">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69</v>
      </c>
      <c r="C45" s="173"/>
      <c r="D45" s="173"/>
      <c r="E45" s="173">
        <f>'実質公債費比率（分子）の構造'!L$49</f>
        <v>68</v>
      </c>
      <c r="F45" s="173"/>
      <c r="G45" s="173"/>
      <c r="H45" s="173">
        <f>'実質公債費比率（分子）の構造'!M$49</f>
        <v>58</v>
      </c>
      <c r="I45" s="173"/>
      <c r="J45" s="173"/>
      <c r="K45" s="173">
        <f>'実質公債費比率（分子）の構造'!N$49</f>
        <v>46</v>
      </c>
      <c r="L45" s="173"/>
      <c r="M45" s="173"/>
      <c r="N45" s="173">
        <f>'実質公債費比率（分子）の構造'!O$49</f>
        <v>48</v>
      </c>
      <c r="O45" s="173"/>
      <c r="P45" s="173"/>
    </row>
    <row r="46" spans="1:16" x14ac:dyDescent="0.15">
      <c r="A46" s="173" t="s">
        <v>66</v>
      </c>
      <c r="B46" s="173">
        <f>'実質公債費比率（分子）の構造'!K$48</f>
        <v>283</v>
      </c>
      <c r="C46" s="173"/>
      <c r="D46" s="173"/>
      <c r="E46" s="173">
        <f>'実質公債費比率（分子）の構造'!L$48</f>
        <v>291</v>
      </c>
      <c r="F46" s="173"/>
      <c r="G46" s="173"/>
      <c r="H46" s="173">
        <f>'実質公債費比率（分子）の構造'!M$48</f>
        <v>304</v>
      </c>
      <c r="I46" s="173"/>
      <c r="J46" s="173"/>
      <c r="K46" s="173">
        <f>'実質公債費比率（分子）の構造'!N$48</f>
        <v>263</v>
      </c>
      <c r="L46" s="173"/>
      <c r="M46" s="173"/>
      <c r="N46" s="173">
        <f>'実質公債費比率（分子）の構造'!O$48</f>
        <v>273</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1548</v>
      </c>
      <c r="C49" s="173"/>
      <c r="D49" s="173"/>
      <c r="E49" s="173">
        <f>'実質公債費比率（分子）の構造'!L$45</f>
        <v>1428</v>
      </c>
      <c r="F49" s="173"/>
      <c r="G49" s="173"/>
      <c r="H49" s="173">
        <f>'実質公債費比率（分子）の構造'!M$45</f>
        <v>1355</v>
      </c>
      <c r="I49" s="173"/>
      <c r="J49" s="173"/>
      <c r="K49" s="173">
        <f>'実質公債費比率（分子）の構造'!N$45</f>
        <v>1302</v>
      </c>
      <c r="L49" s="173"/>
      <c r="M49" s="173"/>
      <c r="N49" s="173">
        <f>'実質公債費比率（分子）の構造'!O$45</f>
        <v>1258</v>
      </c>
      <c r="O49" s="173"/>
      <c r="P49" s="173"/>
    </row>
    <row r="50" spans="1:16" x14ac:dyDescent="0.15">
      <c r="A50" s="173" t="s">
        <v>70</v>
      </c>
      <c r="B50" s="173" t="e">
        <f>NA()</f>
        <v>#N/A</v>
      </c>
      <c r="C50" s="173">
        <f>IF(ISNUMBER('実質公債費比率（分子）の構造'!K$53),'実質公債費比率（分子）の構造'!K$53,NA())</f>
        <v>466</v>
      </c>
      <c r="D50" s="173" t="e">
        <f>NA()</f>
        <v>#N/A</v>
      </c>
      <c r="E50" s="173" t="e">
        <f>NA()</f>
        <v>#N/A</v>
      </c>
      <c r="F50" s="173">
        <f>IF(ISNUMBER('実質公債費比率（分子）の構造'!L$53),'実質公債費比率（分子）の構造'!L$53,NA())</f>
        <v>421</v>
      </c>
      <c r="G50" s="173" t="e">
        <f>NA()</f>
        <v>#N/A</v>
      </c>
      <c r="H50" s="173" t="e">
        <f>NA()</f>
        <v>#N/A</v>
      </c>
      <c r="I50" s="173">
        <f>IF(ISNUMBER('実質公債費比率（分子）の構造'!M$53),'実質公債費比率（分子）の構造'!M$53,NA())</f>
        <v>418</v>
      </c>
      <c r="J50" s="173" t="e">
        <f>NA()</f>
        <v>#N/A</v>
      </c>
      <c r="K50" s="173" t="e">
        <f>NA()</f>
        <v>#N/A</v>
      </c>
      <c r="L50" s="173">
        <f>IF(ISNUMBER('実質公債費比率（分子）の構造'!N$53),'実質公債費比率（分子）の構造'!N$53,NA())</f>
        <v>405</v>
      </c>
      <c r="M50" s="173" t="e">
        <f>NA()</f>
        <v>#N/A</v>
      </c>
      <c r="N50" s="173" t="e">
        <f>NA()</f>
        <v>#N/A</v>
      </c>
      <c r="O50" s="173">
        <f>IF(ISNUMBER('実質公債費比率（分子）の構造'!O$53),'実質公債費比率（分子）の構造'!O$53,NA())</f>
        <v>426</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11700</v>
      </c>
      <c r="E56" s="172"/>
      <c r="F56" s="172"/>
      <c r="G56" s="172">
        <f>'将来負担比率（分子）の構造'!J$52</f>
        <v>10951</v>
      </c>
      <c r="H56" s="172"/>
      <c r="I56" s="172"/>
      <c r="J56" s="172">
        <f>'将来負担比率（分子）の構造'!K$52</f>
        <v>10663</v>
      </c>
      <c r="K56" s="172"/>
      <c r="L56" s="172"/>
      <c r="M56" s="172">
        <f>'将来負担比率（分子）の構造'!L$52</f>
        <v>11926</v>
      </c>
      <c r="N56" s="172"/>
      <c r="O56" s="172"/>
      <c r="P56" s="172">
        <f>'将来負担比率（分子）の構造'!M$52</f>
        <v>11919</v>
      </c>
    </row>
    <row r="57" spans="1:16" x14ac:dyDescent="0.15">
      <c r="A57" s="172" t="s">
        <v>41</v>
      </c>
      <c r="B57" s="172"/>
      <c r="C57" s="172"/>
      <c r="D57" s="172">
        <f>'将来負担比率（分子）の構造'!I$51</f>
        <v>214</v>
      </c>
      <c r="E57" s="172"/>
      <c r="F57" s="172"/>
      <c r="G57" s="172">
        <f>'将来負担比率（分子）の構造'!J$51</f>
        <v>174</v>
      </c>
      <c r="H57" s="172"/>
      <c r="I57" s="172"/>
      <c r="J57" s="172">
        <f>'将来負担比率（分子）の構造'!K$51</f>
        <v>131</v>
      </c>
      <c r="K57" s="172"/>
      <c r="L57" s="172"/>
      <c r="M57" s="172">
        <f>'将来負担比率（分子）の構造'!L$51</f>
        <v>112</v>
      </c>
      <c r="N57" s="172"/>
      <c r="O57" s="172"/>
      <c r="P57" s="172">
        <f>'将来負担比率（分子）の構造'!M$51</f>
        <v>81</v>
      </c>
    </row>
    <row r="58" spans="1:16" x14ac:dyDescent="0.15">
      <c r="A58" s="172" t="s">
        <v>40</v>
      </c>
      <c r="B58" s="172"/>
      <c r="C58" s="172"/>
      <c r="D58" s="172">
        <f>'将来負担比率（分子）の構造'!I$50</f>
        <v>9211</v>
      </c>
      <c r="E58" s="172"/>
      <c r="F58" s="172"/>
      <c r="G58" s="172">
        <f>'将来負担比率（分子）の構造'!J$50</f>
        <v>9713</v>
      </c>
      <c r="H58" s="172"/>
      <c r="I58" s="172"/>
      <c r="J58" s="172">
        <f>'将来負担比率（分子）の構造'!K$50</f>
        <v>10189</v>
      </c>
      <c r="K58" s="172"/>
      <c r="L58" s="172"/>
      <c r="M58" s="172">
        <f>'将来負担比率（分子）の構造'!L$50</f>
        <v>9671</v>
      </c>
      <c r="N58" s="172"/>
      <c r="O58" s="172"/>
      <c r="P58" s="172">
        <f>'将来負担比率（分子）の構造'!M$50</f>
        <v>10580</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1273</v>
      </c>
      <c r="C62" s="172"/>
      <c r="D62" s="172"/>
      <c r="E62" s="172">
        <f>'将来負担比率（分子）の構造'!J$45</f>
        <v>1254</v>
      </c>
      <c r="F62" s="172"/>
      <c r="G62" s="172"/>
      <c r="H62" s="172">
        <f>'将来負担比率（分子）の構造'!K$45</f>
        <v>1253</v>
      </c>
      <c r="I62" s="172"/>
      <c r="J62" s="172"/>
      <c r="K62" s="172">
        <f>'将来負担比率（分子）の構造'!L$45</f>
        <v>1150</v>
      </c>
      <c r="L62" s="172"/>
      <c r="M62" s="172"/>
      <c r="N62" s="172">
        <f>'将来負担比率（分子）の構造'!M$45</f>
        <v>1148</v>
      </c>
      <c r="O62" s="172"/>
      <c r="P62" s="172"/>
    </row>
    <row r="63" spans="1:16" x14ac:dyDescent="0.15">
      <c r="A63" s="172" t="s">
        <v>33</v>
      </c>
      <c r="B63" s="172">
        <f>'将来負担比率（分子）の構造'!I$44</f>
        <v>356</v>
      </c>
      <c r="C63" s="172"/>
      <c r="D63" s="172"/>
      <c r="E63" s="172">
        <f>'将来負担比率（分子）の構造'!J$44</f>
        <v>340</v>
      </c>
      <c r="F63" s="172"/>
      <c r="G63" s="172"/>
      <c r="H63" s="172">
        <f>'将来負担比率（分子）の構造'!K$44</f>
        <v>298</v>
      </c>
      <c r="I63" s="172"/>
      <c r="J63" s="172"/>
      <c r="K63" s="172">
        <f>'将来負担比率（分子）の構造'!L$44</f>
        <v>320</v>
      </c>
      <c r="L63" s="172"/>
      <c r="M63" s="172"/>
      <c r="N63" s="172">
        <f>'将来負担比率（分子）の構造'!M$44</f>
        <v>315</v>
      </c>
      <c r="O63" s="172"/>
      <c r="P63" s="172"/>
    </row>
    <row r="64" spans="1:16" x14ac:dyDescent="0.15">
      <c r="A64" s="172" t="s">
        <v>32</v>
      </c>
      <c r="B64" s="172">
        <f>'将来負担比率（分子）の構造'!I$43</f>
        <v>4104</v>
      </c>
      <c r="C64" s="172"/>
      <c r="D64" s="172"/>
      <c r="E64" s="172">
        <f>'将来負担比率（分子）の構造'!J$43</f>
        <v>3960</v>
      </c>
      <c r="F64" s="172"/>
      <c r="G64" s="172"/>
      <c r="H64" s="172">
        <f>'将来負担比率（分子）の構造'!K$43</f>
        <v>3800</v>
      </c>
      <c r="I64" s="172"/>
      <c r="J64" s="172"/>
      <c r="K64" s="172">
        <f>'将来負担比率（分子）の構造'!L$43</f>
        <v>3749</v>
      </c>
      <c r="L64" s="172"/>
      <c r="M64" s="172"/>
      <c r="N64" s="172">
        <f>'将来負担比率（分子）の構造'!M$43</f>
        <v>3618</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11922</v>
      </c>
      <c r="C66" s="172"/>
      <c r="D66" s="172"/>
      <c r="E66" s="172">
        <f>'将来負担比率（分子）の構造'!J$41</f>
        <v>11391</v>
      </c>
      <c r="F66" s="172"/>
      <c r="G66" s="172"/>
      <c r="H66" s="172">
        <f>'将来負担比率（分子）の構造'!K$41</f>
        <v>11093</v>
      </c>
      <c r="I66" s="172"/>
      <c r="J66" s="172"/>
      <c r="K66" s="172">
        <f>'将来負担比率（分子）の構造'!L$41</f>
        <v>13374</v>
      </c>
      <c r="L66" s="172"/>
      <c r="M66" s="172"/>
      <c r="N66" s="172">
        <f>'将来負担比率（分子）の構造'!M$41</f>
        <v>12930</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2308</v>
      </c>
      <c r="C72" s="176">
        <f>基金残高に係る経年分析!G55</f>
        <v>2388</v>
      </c>
      <c r="D72" s="176">
        <f>基金残高に係る経年分析!H55</f>
        <v>2888</v>
      </c>
    </row>
    <row r="73" spans="1:16" x14ac:dyDescent="0.15">
      <c r="A73" s="175" t="s">
        <v>77</v>
      </c>
      <c r="B73" s="176">
        <f>基金残高に係る経年分析!F56</f>
        <v>3101</v>
      </c>
      <c r="C73" s="176">
        <f>基金残高に係る経年分析!G56</f>
        <v>3111</v>
      </c>
      <c r="D73" s="176">
        <f>基金残高に係る経年分析!H56</f>
        <v>3242</v>
      </c>
    </row>
    <row r="74" spans="1:16" x14ac:dyDescent="0.15">
      <c r="A74" s="175" t="s">
        <v>78</v>
      </c>
      <c r="B74" s="176">
        <f>基金残高に係る経年分析!F57</f>
        <v>6190</v>
      </c>
      <c r="C74" s="176">
        <f>基金残高に係る経年分析!G57</f>
        <v>5603</v>
      </c>
      <c r="D74" s="176">
        <f>基金残高に係る経年分析!H57</f>
        <v>5831</v>
      </c>
    </row>
  </sheetData>
  <sheetProtection algorithmName="SHA-512" hashValue="bYy3gySUsjjhHYQiR2YLuaPMrFCctP49u9QB2sj2wpyIpOo8CsVWkmfhYZ+rkkDZYFK6acml46R8Yt2e/4r43w==" saltValue="KH9wUIGi6UZzIv4oPwMs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lpstr>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米内聡</dc:creator>
  <cp:lastModifiedBy> </cp:lastModifiedBy>
  <cp:lastPrinted>2023-10-19T01:18:33Z</cp:lastPrinted>
  <dcterms:created xsi:type="dcterms:W3CDTF">2023-10-11T08:26:06Z</dcterms:created>
  <dcterms:modified xsi:type="dcterms:W3CDTF">2023-10-27T08:26:32Z</dcterms:modified>
</cp:coreProperties>
</file>