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O35" i="10"/>
  <c r="AM35" i="10"/>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<sst xmlns="http://schemas.openxmlformats.org/spreadsheetml/2006/main" count="1156" uniqueCount="601">
  <si>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</si>
  <si>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</si>
  <si>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</si>
  <si>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</si>
  <si>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</si>
  <si>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</si>
  <si>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</si>
  <si>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</si>
  <si>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</si>
  <si>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</si>
  <si>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</si>
  <si>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</si>
  <si>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</si>
  <si>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</si>
  <si>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</si>
  <si>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</si>
  <si>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</si>
  <si>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</si>
  <si>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</si>
  <si>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</si>
  <si>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</si>
  <si>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</si>
  <si>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</si>
  <si>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</si>
  <si>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</si>
  <si>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</si>
  <si>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</si>
  <si>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</si>
  <si>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</si>
  <si>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</si>
  <si>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</si>
  <si>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</si>
  <si>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</si>
  <si>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</si>
  <si>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</si>
  <si>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</si>
  <si>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</si>
  <si>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</si>
  <si>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</si>
  <si>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</si>
  <si>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</si>
  <si>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</si>
  <si>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</si>
  <si>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</si>
  <si>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</si>
  <si>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</si>
  <si>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</si>
  <si>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</si>
  <si>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</si>
  <si>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</si>
  <si>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</si>
  <si>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</si>
  <si>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</si>
  <si>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</si>
  <si>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</si>
  <si>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</si>
  <si>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</si>
  <si>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</si>
  <si>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</si>
  <si>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</si>
  <si>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</si>
  <si>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</si>
  <si>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</si>
  <si>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</si>
  <si>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</si>
  <si>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</si>
  <si>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</si>
  <si>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</si>
  <si>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</si>
  <si>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</si>
  <si>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</si>
  <si>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</si>
  <si>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</si>
  <si>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</si>
  <si>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</si>
  <si>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</si>
  <si>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</si>
  <si>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</si>
  <si>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</si>
  <si>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</si>
  <si>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</si>
  <si>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</si>
  <si>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</si>
  <si>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</si>
  <si>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</si>
  <si>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</si>
  <si>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</si>
  <si>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</si>
  <si>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</si>
  <si>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</si>
  <si>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</si>
  <si>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</si>
  <si>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</si>
  <si>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</si>
  <si>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</si>
  <si>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</si>
  <si>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</si>
  <si>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</si>
  <si>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</si>
  <si>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</si>
  <si>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</si>
  <si>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</si>
  <si>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</si>
  <si>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</si>
  <si>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</si>
  <si>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</si>
  <si>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</si>
  <si>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</si>
  <si>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</si>
  <si>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</si>
  <si>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</si>
  <si>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</si>
  <si>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</si>
  <si>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</si>
  <si>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</si>
  <si>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</si>
  <si>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</si>
  <si>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</si>
  <si>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</si>
  <si>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</si>
  <si>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</si>
  <si>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</si>
  <si>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</si>
  <si>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</si>
  <si>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</si>
  <si>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</si>
  <si>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</si>
  <si>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</si>
  <si>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</si>
  <si>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</si>
  <si>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</si>
  <si>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</si>
  <si>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</si>
  <si>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</si>
  <si>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</si>
  <si>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</si>
  <si>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</si>
  <si>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</si>
  <si>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</si>
  <si>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</si>
  <si>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</si>
  <si>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</si>
  <si>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</si>
  <si>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</si>
  <si>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</si>
  <si>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</si>
  <si>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</si>
  <si>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</si>
  <si>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</si>
  <si>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</si>
  <si>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</si>
  <si>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</si>
  <si>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</si>
  <si>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</si>
  <si>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</si>
  <si>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</si>
  <si>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</si>
  <si>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</si>
  <si>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</si>
  <si>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</si>
  <si>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</si>
  <si>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</si>
  <si>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</si>
  <si>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</si>
  <si>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</si>
  <si>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</si>
  <si>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</si>
  <si>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</si>
  <si>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</si>
  <si>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</si>
  <si>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</si>
  <si>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</si>
  <si>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</si>
  <si>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</si>
  <si>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</si>
  <si>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</si>
  <si>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</si>
  <si>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</si>
  <si>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</si>
  <si>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</si>
  <si>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</si>
  <si>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</si>
  <si>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</si>
  <si>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</si>
  <si>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</si>
  <si>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</si>
  <si>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</si>
  <si>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</si>
  <si>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</si>
  <si>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</si>
  <si>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</si>
  <si>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</si>
  <si>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</si>
  <si>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</si>
  <si>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</si>
  <si>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</si>
  <si>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</si>
  <si>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</si>
  <si>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</si>
  <si>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</si>
  <si>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</si>
  <si>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</si>
  <si>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</si>
  <si>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</si>
  <si>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</si>
  <si>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</si>
  <si>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</si>
  <si>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</si>
  <si>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</si>
  <si>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</si>
  <si>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</si>
  <si>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青森県南部町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</si>
  <si>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</si>
  <si>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</si>
  <si>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</si>
  <si>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</si>
  <si>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</si>
  <si>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</si>
  <si>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</si>
  <si>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</si>
  <si>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</si>
  <si>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</si>
  <si>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</si>
  <si>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</si>
  <si>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</si>
  <si>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</si>
  <si>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</si>
  <si>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</si>
  <si>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</si>
  <si>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</si>
  <si>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</si>
  <si>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</si>
  <si>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</si>
  <si>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</si>
  <si>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</si>
  <si>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</si>
  <si>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</si>
  <si>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</si>
  <si>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</si>
  <si>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</si>
  <si>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</si>
  <si>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</si>
  <si>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</si>
  <si>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</si>
  <si>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</si>
  <si>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</si>
  <si>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</si>
  <si>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</si>
  <si>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</si>
  <si>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</si>
  <si>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</si>
  <si>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</si>
  <si>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</si>
  <si>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</si>
  <si>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</si>
  <si>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</si>
  <si>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</si>
  <si>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</si>
  <si>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</si>
  <si>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</si>
  <si>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</si>
  <si>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</si>
  <si>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</si>
  <si>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</si>
  <si>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</si>
  <si>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</si>
  <si>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</si>
  <si>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</si>
  <si>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</si>
  <si>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</si>
  <si>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</si>
  <si>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</si>
  <si>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</si>
  <si>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</si>
  <si>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</si>
  <si>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</si>
  <si>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</si>
  <si>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</si>
  <si>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</si>
  <si>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</si>
  <si>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</si>
  <si>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</si>
  <si>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</si>
  <si>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</si>
  <si>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</si>
  <si>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</si>
  <si>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</si>
  <si>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</si>
  <si>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</si>
  <si>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</si>
  <si>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</si>
  <si>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</si>
  <si>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</si>
  <si>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</si>
  <si>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</si>
  <si>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</si>
  <si>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</si>
  <si>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</si>
  <si>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</si>
  <si>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</si>
  <si>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</si>
  <si>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</si>
  <si>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</si>
  <si>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</si>
  <si>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</si>
  <si>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</si>
  <si>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</si>
  <si>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</si>
  <si>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</si>
  <si>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</si>
  <si>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</si>
  <si>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</si>
  <si>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</si>
  <si>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</si>
  <si>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</si>
  <si>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</si>
  <si>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</si>
  <si>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</si>
  <si>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</si>
  <si>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</si>
  <si>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</si>
  <si>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</si>
  <si>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</si>
  <si>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</si>
  <si>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</si>
  <si>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</si>
  <si>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</si>
  <si>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</si>
  <si>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</si>
  <si>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</si>
  <si>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</si>
  <si>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</si>
  <si>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</si>
  <si>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</si>
  <si>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</si>
  <si>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</si>
  <si>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</si>
  <si>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</si>
  <si>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</si>
  <si>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</si>
  <si>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</si>
  <si>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</si>
  <si>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</si>
  <si>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</si>
  <si>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</si>
  <si>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</si>
  <si>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</si>
  <si>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</si>
  <si>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</si>
  <si>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</si>
  <si>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</si>
  <si>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</si>
  <si>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</si>
  <si>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</si>
  <si>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</si>
  <si>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</si>
  <si>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</si>
  <si>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</si>
  <si>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</si>
  <si>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</si>
  <si>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</si>
  <si>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青森県南部町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</si>
  <si>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</si>
  <si>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</si>
  <si>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</si>
  <si>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</si>
  <si>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</si>
  <si>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</si>
  <si>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</si>
  <si>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</si>
  <si>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</si>
  <si>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</si>
  <si>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</si>
  <si>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</si>
  <si>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</si>
  <si>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</si>
  <si>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</si>
  <si>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</si>
  <si>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</si>
  <si>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</si>
  <si>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</si>
  <si>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</si>
  <si>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</si>
  <si>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</si>
  <si>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</si>
  <si>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</si>
  <si>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</si>
  <si>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</si>
  <si>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</si>
  <si>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</si>
  <si>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</si>
  <si>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</si>
  <si>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</si>
  <si>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</si>
  <si>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</si>
  <si>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</si>
  <si>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</si>
  <si>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</si>
  <si>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</si>
  <si>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</si>
  <si>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</si>
  <si>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</si>
  <si>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</si>
  <si>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</si>
  <si>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</si>
  <si>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</si>
  <si>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</si>
  <si>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t>
    <phoneticPr fontId="5"/>
  </si>
  <si>
    <t>南部町農業集落排水事業特別会計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</si>
  <si>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</si>
  <si>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</si>
  <si>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</si>
  <si>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</si>
  <si>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</si>
  <si>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</si>
  <si>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</si>
  <si>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</si>
  <si>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</si>
  <si>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</si>
  <si>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</si>
  <si>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</si>
  <si>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</si>
  <si>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</si>
  <si>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</si>
  <si>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</si>
  <si>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</si>
  <si>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</si>
  <si>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</si>
  <si>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</si>
  <si>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</si>
  <si>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</si>
  <si>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</si>
  <si>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</si>
  <si>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</si>
  <si>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</si>
  <si>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</si>
  <si>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</si>
  <si>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</si>
  <si>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</si>
  <si>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</si>
  <si>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</si>
  <si>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</si>
  <si>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</si>
  <si>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</si>
  <si>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</si>
  <si>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</si>
  <si>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</si>
  <si>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</si>
  <si>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</si>
  <si>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</si>
  <si>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</si>
  <si>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</si>
  <si>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</si>
  <si>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</si>
  <si>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</si>
  <si>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</si>
  <si>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</si>
  <si>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</si>
  <si>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</si>
  <si>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</si>
  <si>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</si>
  <si>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</si>
  <si>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</si>
  <si>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</si>
  <si>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</si>
  <si>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</si>
  <si>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</si>
  <si>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</si>
  <si>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</si>
  <si>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</si>
  <si>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</si>
  <si>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</si>
  <si>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</si>
  <si>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</si>
  <si>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</si>
  <si>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</si>
  <si>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</si>
  <si>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</si>
  <si>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</si>
  <si>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</si>
  <si>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</si>
  <si>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</si>
  <si>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</si>
  <si>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</si>
  <si>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</si>
  <si>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</si>
  <si>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</si>
  <si>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</si>
  <si>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</si>
  <si>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</si>
  <si>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</si>
  <si>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</si>
  <si>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</si>
  <si>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</si>
  <si>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</si>
  <si>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</si>
  <si>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</si>
  <si>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</si>
  <si>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</si>
  <si>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</si>
  <si>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</si>
  <si>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</si>
  <si>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</si>
  <si>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</si>
  <si>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</si>
  <si>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</si>
  <si>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</si>
  <si>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</si>
  <si>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</si>
  <si>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</si>
  <si>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</si>
  <si>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</si>
  <si>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</si>
  <si>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</si>
  <si>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</si>
  <si>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</si>
  <si>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</si>
  <si>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</si>
  <si>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</si>
  <si>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</si>
  <si>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</si>
  <si>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</si>
  <si>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</si>
  <si>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</si>
  <si>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</si>
  <si>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</si>
  <si>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</si>
  <si>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</si>
  <si>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</si>
  <si>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</si>
  <si>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</si>
  <si>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</si>
  <si>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</si>
  <si>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</si>
  <si>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</si>
  <si>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</si>
  <si>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</si>
  <si>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</si>
  <si>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</si>
  <si>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</si>
  <si>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</si>
  <si>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</si>
  <si>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</si>
  <si>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</si>
  <si>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</si>
  <si>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</si>
  <si>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</si>
  <si>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</si>
  <si>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</si>
  <si>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</si>
  <si>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</si>
  <si>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</si>
  <si>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</si>
  <si>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</si>
  <si>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</si>
  <si>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</si>
  <si>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</si>
  <si>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</si>
  <si>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南部町病院事業会計</t>
  </si>
  <si>
    <t>一般会計</t>
  </si>
  <si>
    <t>南部町介護保険特別会計</t>
  </si>
  <si>
    <t>南部町国民健康保険特別会計</t>
  </si>
  <si>
    <t>南部町営地方卸売市場特別会計</t>
  </si>
  <si>
    <t>南部町介護老人保健施設特別会計</t>
  </si>
  <si>
    <t>南部町介護サービス事業特別会計</t>
  </si>
  <si>
    <t>南部町農林漁業体験実習館事業特別会計</t>
  </si>
  <si>
    <t>その他会計（赤字）</t>
  </si>
  <si>
    <t>その他会計（黒字）</t>
  </si>
  <si>
    <t>-</t>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</si>
  <si>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</si>
  <si>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</si>
  <si>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</si>
  <si>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</si>
  <si>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</si>
  <si>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</si>
  <si>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</si>
  <si>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</si>
  <si>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</si>
  <si>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</si>
  <si>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</si>
  <si>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2">
      <t>アオモリ</t>
    </rPh>
    <rPh sb="2" eb="3">
      <t>ケン</t>
    </rPh>
    <rPh sb="3" eb="5">
      <t>コウツウ</t>
    </rPh>
    <rPh sb="5" eb="7">
      <t>サイガイ</t>
    </rPh>
    <rPh sb="7" eb="9">
      <t>キョウサイ</t>
    </rPh>
    <rPh sb="9" eb="11">
      <t>クミアイ</t>
    </rPh>
    <phoneticPr fontId="2"/>
  </si>
  <si>
    <t>南部町健康増進公社</t>
    <phoneticPr fontId="2"/>
  </si>
  <si>
    <t>-</t>
    <phoneticPr fontId="2"/>
  </si>
  <si>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</si>
  <si>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</si>
  <si>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下水道事業債元利償還基金</t>
    <rPh sb="0" eb="3">
      <t>ゲスイドウ</t>
    </rPh>
    <rPh sb="3" eb="5">
      <t>ジギョウ</t>
    </rPh>
    <rPh sb="5" eb="6">
      <t>サイ</t>
    </rPh>
    <rPh sb="6" eb="8">
      <t>ガンリ</t>
    </rPh>
    <rPh sb="8" eb="10">
      <t>ショウカン</t>
    </rPh>
    <rPh sb="10" eb="12">
      <t>キキン</t>
    </rPh>
    <phoneticPr fontId="11"/>
  </si>
  <si>
    <t>ふるさと活性化対策基金</t>
    <rPh sb="4" eb="7">
      <t>カッセイカ</t>
    </rPh>
    <rPh sb="7" eb="9">
      <t>タイサク</t>
    </rPh>
    <rPh sb="9" eb="11">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</si>
  <si>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</si>
  <si>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</si>
  <si>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</si>
  <si>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</si>
  <si>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</si>
  <si>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</si>
  <si>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</si>
  <si>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</si>
  <si>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</si>
  <si>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</si>
  <si>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</si>
  <si>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かったものの、平成29年度では下まわっている。また、将来負担比率についてはこれまでも低くなっている。これは、繰上償還と基金積立を積極的に実施していることによるものである。今後、下水道整備事業に係る新発債の発行により公営企業債の元利償還金に対する繰出金の増加が見込まれるため、普通会計の新発債の発行抑制を実施し、公債費の適正化に取り組んでいく必要がある。</t>
    <rPh sb="26" eb="28">
      <t>ヘイセイ</t>
    </rPh>
    <rPh sb="30" eb="32">
      <t>ネンド</t>
    </rPh>
    <rPh sb="34" eb="35">
      <t>シタ</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</si>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</sst>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D3EE-4562-93C8-391566907C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50415</c:v>
                </c:pt>
                <c:pt idx="1">
                  <c:v>85272</c:v>
                </c:pt>
                <c:pt idx="2">
                  <c:v>58503</c:v>
                </c:pt>
                <c:pt idx="3">
                  <c:v>61588</c:v>
                </c:pt>
                <c:pt idx="4">
                  <c:v>65313</c:v>
                </c:pt>
              </c:numCache>
            </c:numRef>
          </c:val>
          <c:smooth val="0"/>
          <c:extLst>
            <c:ext xmlns:c16="http://schemas.microsoft.com/office/drawing/2014/chart" uri="{C3380CC4-5D6E-409C-BE32-E72D297353CC}">
              <c16:uniqueId val="{00000001-D3EE-4562-93C8-391566907CCB}"/>
            </c:ext>
          </c:extLst>
        </c:ser>
        <c:dLbls>
          <c:showLegendKey val="0"/>
          <c:showVal val="0"/>
          <c:showCatName val="0"/>
          <c:showSerName val="0"/>
          <c:showPercent val="0"/>
          <c:showBubbleSize val="0"/>
        </c:dLbls>
        <c:marker val="1"/>
        <c:smooth val="0"/>
        <c:axId val="114939392"/>
        <c:axId val="114941312"/>
      </c:lineChart>
      <c:catAx>
        <c:axId val="114939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41312"/>
        <c:crosses val="autoZero"/>
        <c:auto val="1"/>
        <c:lblAlgn val="ctr"/>
        <c:lblOffset val="100"/>
        <c:tickLblSkip val="1"/>
        <c:tickMarkSkip val="1"/>
        <c:noMultiLvlLbl val="0"/>
      </c:catAx>
      <c:valAx>
        <c:axId val="1149413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3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2.84</c:v>
                </c:pt>
                <c:pt idx="1">
                  <c:v>3.82</c:v>
                </c:pt>
                <c:pt idx="2">
                  <c:v>4</c:v>
                </c:pt>
                <c:pt idx="3">
                  <c:v>4.7300000000000004</c:v>
                </c:pt>
                <c:pt idx="4">
                  <c:v>5.55</c:v>
                </c:pt>
              </c:numCache>
            </c:numRef>
          </c:val>
          <c:extLst>
            <c:ext xmlns:c16="http://schemas.microsoft.com/office/drawing/2014/chart" uri="{C3380CC4-5D6E-409C-BE32-E72D297353CC}">
              <c16:uniqueId val="{00000000-5212-4CA6-B403-5B9684EA3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14.26</c:v>
                </c:pt>
                <c:pt idx="1">
                  <c:v>15.81</c:v>
                </c:pt>
                <c:pt idx="2">
                  <c:v>18.03</c:v>
                </c:pt>
                <c:pt idx="3">
                  <c:v>21.45</c:v>
                </c:pt>
                <c:pt idx="4">
                  <c:v>25.72</c:v>
                </c:pt>
              </c:numCache>
            </c:numRef>
          </c:val>
          <c:extLst>
            <c:ext xmlns:c16="http://schemas.microsoft.com/office/drawing/2014/chart" uri="{C3380CC4-5D6E-409C-BE32-E72D297353CC}">
              <c16:uniqueId val="{00000001-5212-4CA6-B403-5B9684EA3C40}"/>
            </c:ext>
          </c:extLst>
        </c:ser>
        <c:dLbls>
          <c:showLegendKey val="0"/>
          <c:showVal val="0"/>
          <c:showCatName val="0"/>
          <c:showSerName val="0"/>
          <c:showPercent val="0"/>
          <c:showBubbleSize val="0"/>
        </c:dLbls>
        <c:gapWidth val="250"/>
        <c:overlap val="100"/>
        <c:axId val="106900480"/>
        <c:axId val="12597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3.71</c:v>
                </c:pt>
                <c:pt idx="2">
                  <c:v>3.98</c:v>
                </c:pt>
                <c:pt idx="3">
                  <c:v>0.56000000000000005</c:v>
                </c:pt>
                <c:pt idx="4">
                  <c:v>0.64</c:v>
                </c:pt>
              </c:numCache>
            </c:numRef>
          </c:val>
          <c:smooth val="0"/>
          <c:extLst>
            <c:ext xmlns:c16="http://schemas.microsoft.com/office/drawing/2014/chart" uri="{C3380CC4-5D6E-409C-BE32-E72D297353CC}">
              <c16:uniqueId val="{00000002-5212-4CA6-B403-5B9684EA3C40}"/>
            </c:ext>
          </c:extLst>
        </c:ser>
        <c:dLbls>
          <c:showLegendKey val="0"/>
          <c:showVal val="0"/>
          <c:showCatName val="0"/>
          <c:showSerName val="0"/>
          <c:showPercent val="0"/>
          <c:showBubbleSize val="0"/>
        </c:dLbls>
        <c:marker val="1"/>
        <c:smooth val="0"/>
        <c:axId val="106900480"/>
        <c:axId val="125977728"/>
      </c:lineChart>
      <c:catAx>
        <c:axId val="1069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77728"/>
        <c:crosses val="autoZero"/>
        <c:auto val="1"/>
        <c:lblAlgn val="ctr"/>
        <c:lblOffset val="100"/>
        <c:tickLblSkip val="1"/>
        <c:tickMarkSkip val="1"/>
        <c:noMultiLvlLbl val="0"/>
      </c:catAx>
      <c:valAx>
        <c:axId val="12597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0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c:v>
                </c:pt>
                <c:pt idx="4">
                  <c:v>#N/A</c:v>
                </c:pt>
                <c:pt idx="5">
                  <c:v>0.13</c:v>
                </c:pt>
                <c:pt idx="6">
                  <c:v>#N/A</c:v>
                </c:pt>
                <c:pt idx="7">
                  <c:v>0</c:v>
                </c:pt>
                <c:pt idx="8">
                  <c:v>#N/A</c:v>
                </c:pt>
                <c:pt idx="9">
                  <c:v>0</c:v>
                </c:pt>
              </c:numCache>
            </c:numRef>
          </c:val>
          <c:extLst>
            <c:ext xmlns:c16="http://schemas.microsoft.com/office/drawing/2014/chart" uri="{C3380CC4-5D6E-409C-BE32-E72D297353CC}">
              <c16:uniqueId val="{00000000-72AA-4808-8B03-B72AB478FF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AA-4808-8B03-B72AB478FFF0}"/>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AA-4808-8B03-B72AB478FFF0}"/>
            </c:ext>
          </c:extLst>
        </c:ser>
        <c:ser>
          <c:idx val="3"/>
          <c:order val="3"/>
          <c:tx>
            <c:strRef>
              <c:f>データシート!$A$30</c:f>
              <c:strCache>
                <c:ptCount val="1"/>
                <c:pt idx="0">
                  <c:v>南部町介護サービス事業特別会計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AA-4808-8B03-B72AB478FFF0}"/>
            </c:ext>
          </c:extLst>
        </c:ser>
        <c:ser>
          <c:idx val="4"/>
          <c:order val="4"/>
          <c:tx>
            <c:strRef>
              <c:f>データシート!$A$31</c:f>
              <c:strCache>
                <c:ptCount val="1"/>
                <c:pt idx="0">
                  <c:v>南部町介護老人保健施設特別会計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0.13</c:v>
                </c:pt>
                <c:pt idx="4">
                  <c:v>#N/A</c:v>
                </c:pt>
                <c:pt idx="5">
                  <c:v>0</c:v>
                </c:pt>
                <c:pt idx="6">
                  <c:v>#N/A</c:v>
                </c:pt>
                <c:pt idx="7">
                  <c:v>0</c:v>
                </c:pt>
                <c:pt idx="8">
                  <c:v>#N/A</c:v>
                </c:pt>
                <c:pt idx="9">
                  <c:v>0</c:v>
                </c:pt>
              </c:numCache>
            </c:numRef>
          </c:val>
          <c:extLst>
            <c:ext xmlns:c16="http://schemas.microsoft.com/office/drawing/2014/chart" uri="{C3380CC4-5D6E-409C-BE32-E72D297353CC}">
              <c16:uniqueId val="{00000004-72AA-4808-8B03-B72AB478FFF0}"/>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0.15</c:v>
                </c:pt>
                <c:pt idx="4">
                  <c:v>#N/A</c:v>
                </c:pt>
                <c:pt idx="5">
                  <c:v>0.16</c:v>
                </c:pt>
                <c:pt idx="6">
                  <c:v>#N/A</c:v>
                </c:pt>
                <c:pt idx="7">
                  <c:v>0.02</c:v>
                </c:pt>
                <c:pt idx="8">
                  <c:v>#N/A</c:v>
                </c:pt>
                <c:pt idx="9">
                  <c:v>0.04</c:v>
                </c:pt>
              </c:numCache>
            </c:numRef>
          </c:val>
          <c:extLst>
            <c:ext xmlns:c16="http://schemas.microsoft.com/office/drawing/2014/chart" uri="{C3380CC4-5D6E-409C-BE32-E72D297353CC}">
              <c16:uniqueId val="{00000005-72AA-4808-8B03-B72AB478FFF0}"/>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0.56000000000000005</c:v>
                </c:pt>
                <c:pt idx="2">
                  <c:v>#N/A</c:v>
                </c:pt>
                <c:pt idx="3">
                  <c:v>0.53</c:v>
                </c:pt>
                <c:pt idx="4">
                  <c:v>#N/A</c:v>
                </c:pt>
                <c:pt idx="5">
                  <c:v>0.02</c:v>
                </c:pt>
                <c:pt idx="6">
                  <c:v>#N/A</c:v>
                </c:pt>
                <c:pt idx="7">
                  <c:v>0.64</c:v>
                </c:pt>
                <c:pt idx="8">
                  <c:v>#N/A</c:v>
                </c:pt>
                <c:pt idx="9">
                  <c:v>0.28999999999999998</c:v>
                </c:pt>
              </c:numCache>
            </c:numRef>
          </c:val>
          <c:extLst>
            <c:ext xmlns:c16="http://schemas.microsoft.com/office/drawing/2014/chart" uri="{C3380CC4-5D6E-409C-BE32-E72D297353CC}">
              <c16:uniqueId val="{00000006-72AA-4808-8B03-B72AB478FFF0}"/>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0.24</c:v>
                </c:pt>
                <c:pt idx="4">
                  <c:v>#N/A</c:v>
                </c:pt>
                <c:pt idx="5">
                  <c:v>0.54</c:v>
                </c:pt>
                <c:pt idx="6">
                  <c:v>#N/A</c:v>
                </c:pt>
                <c:pt idx="7">
                  <c:v>0.33</c:v>
                </c:pt>
                <c:pt idx="8">
                  <c:v>#N/A</c:v>
                </c:pt>
                <c:pt idx="9">
                  <c:v>0.85</c:v>
                </c:pt>
              </c:numCache>
            </c:numRef>
          </c:val>
          <c:extLst>
            <c:ext xmlns:c16="http://schemas.microsoft.com/office/drawing/2014/chart" uri="{C3380CC4-5D6E-409C-BE32-E72D297353CC}">
              <c16:uniqueId val="{00000007-72AA-4808-8B03-B72AB478FF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2.76</c:v>
                </c:pt>
                <c:pt idx="2">
                  <c:v>#N/A</c:v>
                </c:pt>
                <c:pt idx="3">
                  <c:v>3.76</c:v>
                </c:pt>
                <c:pt idx="4">
                  <c:v>#N/A</c:v>
                </c:pt>
                <c:pt idx="5">
                  <c:v>3.94</c:v>
                </c:pt>
                <c:pt idx="6">
                  <c:v>#N/A</c:v>
                </c:pt>
                <c:pt idx="7">
                  <c:v>4.72</c:v>
                </c:pt>
                <c:pt idx="8">
                  <c:v>#N/A</c:v>
                </c:pt>
                <c:pt idx="9">
                  <c:v>5.55</c:v>
                </c:pt>
              </c:numCache>
            </c:numRef>
          </c:val>
          <c:extLst>
            <c:ext xmlns:c16="http://schemas.microsoft.com/office/drawing/2014/chart" uri="{C3380CC4-5D6E-409C-BE32-E72D297353CC}">
              <c16:uniqueId val="{00000008-72AA-4808-8B03-B72AB478FFF0}"/>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11.64</c:v>
                </c:pt>
                <c:pt idx="2">
                  <c:v>#N/A</c:v>
                </c:pt>
                <c:pt idx="3">
                  <c:v>12.94</c:v>
                </c:pt>
                <c:pt idx="4">
                  <c:v>#N/A</c:v>
                </c:pt>
                <c:pt idx="5">
                  <c:v>13.99</c:v>
                </c:pt>
                <c:pt idx="6">
                  <c:v>#N/A</c:v>
                </c:pt>
                <c:pt idx="7">
                  <c:v>15.14</c:v>
                </c:pt>
                <c:pt idx="8">
                  <c:v>#N/A</c:v>
                </c:pt>
                <c:pt idx="9">
                  <c:v>11.55</c:v>
                </c:pt>
              </c:numCache>
            </c:numRef>
          </c:val>
          <c:extLst>
            <c:ext xmlns:c16="http://schemas.microsoft.com/office/drawing/2014/chart" uri="{C3380CC4-5D6E-409C-BE32-E72D297353CC}">
              <c16:uniqueId val="{00000009-72AA-4808-8B03-B72AB478FFF0}"/>
            </c:ext>
          </c:extLst>
        </c:ser>
        <c:dLbls>
          <c:showLegendKey val="0"/>
          <c:showVal val="0"/>
          <c:showCatName val="0"/>
          <c:showSerName val="0"/>
          <c:showPercent val="0"/>
          <c:showBubbleSize val="0"/>
        </c:dLbls>
        <c:gapWidth val="150"/>
        <c:overlap val="100"/>
        <c:axId val="126087936"/>
        <c:axId val="126089472"/>
      </c:barChart>
      <c:catAx>
        <c:axId val="1260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89472"/>
        <c:crosses val="autoZero"/>
        <c:auto val="1"/>
        <c:lblAlgn val="ctr"/>
        <c:lblOffset val="100"/>
        <c:tickLblSkip val="1"/>
        <c:tickMarkSkip val="1"/>
        <c:noMultiLvlLbl val="0"/>
      </c:catAx>
      <c:valAx>
        <c:axId val="1260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8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1459</c:v>
                </c:pt>
                <c:pt idx="5">
                  <c:v>1538</c:v>
                </c:pt>
                <c:pt idx="8">
                  <c:v>1509</c:v>
                </c:pt>
                <c:pt idx="11">
                  <c:v>1460</c:v>
                </c:pt>
                <c:pt idx="14">
                  <c:v>1434</c:v>
                </c:pt>
              </c:numCache>
            </c:numRef>
          </c:val>
          <c:extLst>
            <c:ext xmlns:c16="http://schemas.microsoft.com/office/drawing/2014/chart" uri="{C3380CC4-5D6E-409C-BE32-E72D297353CC}">
              <c16:uniqueId val="{00000000-1031-4F19-99EB-53AA1B8FAA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31-4F19-99EB-53AA1B8FAA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031-4F19-99EB-53AA1B8FAA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77</c:v>
                </c:pt>
                <c:pt idx="6">
                  <c:v>68</c:v>
                </c:pt>
                <c:pt idx="9">
                  <c:v>69</c:v>
                </c:pt>
                <c:pt idx="12">
                  <c:v>69</c:v>
                </c:pt>
              </c:numCache>
            </c:numRef>
          </c:val>
          <c:extLst>
            <c:ext xmlns:c16="http://schemas.microsoft.com/office/drawing/2014/chart" uri="{C3380CC4-5D6E-409C-BE32-E72D297353CC}">
              <c16:uniqueId val="{00000003-1031-4F19-99EB-53AA1B8FAA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267</c:v>
                </c:pt>
                <c:pt idx="3">
                  <c:v>276</c:v>
                </c:pt>
                <c:pt idx="6">
                  <c:v>288</c:v>
                </c:pt>
                <c:pt idx="9">
                  <c:v>284</c:v>
                </c:pt>
                <c:pt idx="12">
                  <c:v>283</c:v>
                </c:pt>
              </c:numCache>
            </c:numRef>
          </c:val>
          <c:extLst>
            <c:ext xmlns:c16="http://schemas.microsoft.com/office/drawing/2014/chart" uri="{C3380CC4-5D6E-409C-BE32-E72D297353CC}">
              <c16:uniqueId val="{00000004-1031-4F19-99EB-53AA1B8FAA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1-4F19-99EB-53AA1B8FAA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31-4F19-99EB-53AA1B8FAA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1855</c:v>
                </c:pt>
                <c:pt idx="3">
                  <c:v>1843</c:v>
                </c:pt>
                <c:pt idx="6">
                  <c:v>1721</c:v>
                </c:pt>
                <c:pt idx="9">
                  <c:v>1634</c:v>
                </c:pt>
                <c:pt idx="12">
                  <c:v>1548</c:v>
                </c:pt>
              </c:numCache>
            </c:numRef>
          </c:val>
          <c:extLst>
            <c:ext xmlns:c16="http://schemas.microsoft.com/office/drawing/2014/chart" uri="{C3380CC4-5D6E-409C-BE32-E72D297353CC}">
              <c16:uniqueId val="{00000007-1031-4F19-99EB-53AA1B8FAA9B}"/>
            </c:ext>
          </c:extLst>
        </c:ser>
        <c:dLbls>
          <c:showLegendKey val="0"/>
          <c:showVal val="0"/>
          <c:showCatName val="0"/>
          <c:showSerName val="0"/>
          <c:showPercent val="0"/>
          <c:showBubbleSize val="0"/>
        </c:dLbls>
        <c:gapWidth val="100"/>
        <c:overlap val="100"/>
        <c:axId val="126218240"/>
        <c:axId val="12622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745</c:v>
                </c:pt>
                <c:pt idx="2">
                  <c:v>#N/A</c:v>
                </c:pt>
                <c:pt idx="3">
                  <c:v>#N/A</c:v>
                </c:pt>
                <c:pt idx="4">
                  <c:v>658</c:v>
                </c:pt>
                <c:pt idx="5">
                  <c:v>#N/A</c:v>
                </c:pt>
                <c:pt idx="6">
                  <c:v>#N/A</c:v>
                </c:pt>
                <c:pt idx="7">
                  <c:v>568</c:v>
                </c:pt>
                <c:pt idx="8">
                  <c:v>#N/A</c:v>
                </c:pt>
                <c:pt idx="9">
                  <c:v>#N/A</c:v>
                </c:pt>
                <c:pt idx="10">
                  <c:v>527</c:v>
                </c:pt>
                <c:pt idx="11">
                  <c:v>#N/A</c:v>
                </c:pt>
                <c:pt idx="12">
                  <c:v>#N/A</c:v>
                </c:pt>
                <c:pt idx="13">
                  <c:v>466</c:v>
                </c:pt>
                <c:pt idx="14">
                  <c:v>#N/A</c:v>
                </c:pt>
              </c:numCache>
            </c:numRef>
          </c:val>
          <c:smooth val="0"/>
          <c:extLst>
            <c:ext xmlns:c16="http://schemas.microsoft.com/office/drawing/2014/chart" uri="{C3380CC4-5D6E-409C-BE32-E72D297353CC}">
              <c16:uniqueId val="{00000008-1031-4F19-99EB-53AA1B8FAA9B}"/>
            </c:ext>
          </c:extLst>
        </c:ser>
        <c:dLbls>
          <c:showLegendKey val="0"/>
          <c:showVal val="0"/>
          <c:showCatName val="0"/>
          <c:showSerName val="0"/>
          <c:showPercent val="0"/>
          <c:showBubbleSize val="0"/>
        </c:dLbls>
        <c:marker val="1"/>
        <c:smooth val="0"/>
        <c:axId val="126218240"/>
        <c:axId val="126220160"/>
      </c:lineChart>
      <c:catAx>
        <c:axId val="1262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20160"/>
        <c:crosses val="autoZero"/>
        <c:auto val="1"/>
        <c:lblAlgn val="ctr"/>
        <c:lblOffset val="100"/>
        <c:tickLblSkip val="1"/>
        <c:tickMarkSkip val="1"/>
        <c:noMultiLvlLbl val="0"/>
      </c:catAx>
      <c:valAx>
        <c:axId val="12622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13567</c:v>
                </c:pt>
                <c:pt idx="5">
                  <c:v>12973</c:v>
                </c:pt>
                <c:pt idx="8">
                  <c:v>12650</c:v>
                </c:pt>
                <c:pt idx="11">
                  <c:v>12055</c:v>
                </c:pt>
                <c:pt idx="14">
                  <c:v>11700</c:v>
                </c:pt>
              </c:numCache>
            </c:numRef>
          </c:val>
          <c:extLst>
            <c:ext xmlns:c16="http://schemas.microsoft.com/office/drawing/2014/chart" uri="{C3380CC4-5D6E-409C-BE32-E72D297353CC}">
              <c16:uniqueId val="{00000000-E41B-45DB-959B-1E3021BA73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453</c:v>
                </c:pt>
                <c:pt idx="5">
                  <c:v>379</c:v>
                </c:pt>
                <c:pt idx="8">
                  <c:v>320</c:v>
                </c:pt>
                <c:pt idx="11">
                  <c:v>260</c:v>
                </c:pt>
                <c:pt idx="14">
                  <c:v>214</c:v>
                </c:pt>
              </c:numCache>
            </c:numRef>
          </c:val>
          <c:extLst>
            <c:ext xmlns:c16="http://schemas.microsoft.com/office/drawing/2014/chart" uri="{C3380CC4-5D6E-409C-BE32-E72D297353CC}">
              <c16:uniqueId val="{00000001-E41B-45DB-959B-1E3021BA73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6942</c:v>
                </c:pt>
                <c:pt idx="5">
                  <c:v>7502</c:v>
                </c:pt>
                <c:pt idx="8">
                  <c:v>8213</c:v>
                </c:pt>
                <c:pt idx="11">
                  <c:v>8716</c:v>
                </c:pt>
                <c:pt idx="14">
                  <c:v>9211</c:v>
                </c:pt>
              </c:numCache>
            </c:numRef>
          </c:val>
          <c:extLst>
            <c:ext xmlns:c16="http://schemas.microsoft.com/office/drawing/2014/chart" uri="{C3380CC4-5D6E-409C-BE32-E72D297353CC}">
              <c16:uniqueId val="{00000002-E41B-45DB-959B-1E3021BA73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1B-45DB-959B-1E3021BA73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1B-45DB-959B-1E3021BA73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B-45DB-959B-1E3021BA73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1688</c:v>
                </c:pt>
                <c:pt idx="3">
                  <c:v>1555</c:v>
                </c:pt>
                <c:pt idx="6">
                  <c:v>1459</c:v>
                </c:pt>
                <c:pt idx="9">
                  <c:v>1360</c:v>
                </c:pt>
                <c:pt idx="12">
                  <c:v>1273</c:v>
                </c:pt>
              </c:numCache>
            </c:numRef>
          </c:val>
          <c:extLst>
            <c:ext xmlns:c16="http://schemas.microsoft.com/office/drawing/2014/chart" uri="{C3380CC4-5D6E-409C-BE32-E72D297353CC}">
              <c16:uniqueId val="{00000006-E41B-45DB-959B-1E3021BA73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468</c:v>
                </c:pt>
                <c:pt idx="3">
                  <c:v>479</c:v>
                </c:pt>
                <c:pt idx="6">
                  <c:v>452</c:v>
                </c:pt>
                <c:pt idx="9">
                  <c:v>406</c:v>
                </c:pt>
                <c:pt idx="12">
                  <c:v>356</c:v>
                </c:pt>
              </c:numCache>
            </c:numRef>
          </c:val>
          <c:extLst>
            <c:ext xmlns:c16="http://schemas.microsoft.com/office/drawing/2014/chart" uri="{C3380CC4-5D6E-409C-BE32-E72D297353CC}">
              <c16:uniqueId val="{00000007-E41B-45DB-959B-1E3021BA73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4626</c:v>
                </c:pt>
                <c:pt idx="3">
                  <c:v>4403</c:v>
                </c:pt>
                <c:pt idx="6">
                  <c:v>4317</c:v>
                </c:pt>
                <c:pt idx="9">
                  <c:v>4304</c:v>
                </c:pt>
                <c:pt idx="12">
                  <c:v>4104</c:v>
                </c:pt>
              </c:numCache>
            </c:numRef>
          </c:val>
          <c:extLst>
            <c:ext xmlns:c16="http://schemas.microsoft.com/office/drawing/2014/chart" uri="{C3380CC4-5D6E-409C-BE32-E72D297353CC}">
              <c16:uniqueId val="{00000008-E41B-45DB-959B-1E3021BA73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1B-45DB-959B-1E3021BA73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14750</c:v>
                </c:pt>
                <c:pt idx="3">
                  <c:v>14187</c:v>
                </c:pt>
                <c:pt idx="6">
                  <c:v>13289</c:v>
                </c:pt>
                <c:pt idx="9">
                  <c:v>12529</c:v>
                </c:pt>
                <c:pt idx="12">
                  <c:v>11922</c:v>
                </c:pt>
              </c:numCache>
            </c:numRef>
          </c:val>
          <c:extLst>
            <c:ext xmlns:c16="http://schemas.microsoft.com/office/drawing/2014/chart" uri="{C3380CC4-5D6E-409C-BE32-E72D297353CC}">
              <c16:uniqueId val="{0000000A-E41B-45DB-959B-1E3021BA7317}"/>
            </c:ext>
          </c:extLst>
        </c:ser>
        <c:dLbls>
          <c:showLegendKey val="0"/>
          <c:showVal val="0"/>
          <c:showCatName val="0"/>
          <c:showSerName val="0"/>
          <c:showPercent val="0"/>
          <c:showBubbleSize val="0"/>
        </c:dLbls>
        <c:gapWidth val="100"/>
        <c:overlap val="100"/>
        <c:axId val="129687936"/>
        <c:axId val="12968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1B-45DB-959B-1E3021BA7317}"/>
            </c:ext>
          </c:extLst>
        </c:ser>
        <c:dLbls>
          <c:showLegendKey val="0"/>
          <c:showVal val="0"/>
          <c:showCatName val="0"/>
          <c:showSerName val="0"/>
          <c:showPercent val="0"/>
          <c:showBubbleSize val="0"/>
        </c:dLbls>
        <c:marker val="1"/>
        <c:smooth val="0"/>
        <c:axId val="129687936"/>
        <c:axId val="129689856"/>
      </c:lineChart>
      <c:catAx>
        <c:axId val="1296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89856"/>
        <c:crosses val="autoZero"/>
        <c:auto val="1"/>
        <c:lblAlgn val="ctr"/>
        <c:lblOffset val="100"/>
        <c:tickLblSkip val="1"/>
        <c:tickMarkSkip val="1"/>
        <c:noMultiLvlLbl val="0"/>
      </c:catAx>
      <c:valAx>
        <c:axId val="12968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1367</c:v>
                </c:pt>
                <c:pt idx="1">
                  <c:v>1557</c:v>
                </c:pt>
                <c:pt idx="2">
                  <c:v>1797</c:v>
                </c:pt>
              </c:numCache>
            </c:numRef>
          </c:val>
          <c:extLst>
            <c:ext xmlns:c16="http://schemas.microsoft.com/office/drawing/2014/chart" uri="{C3380CC4-5D6E-409C-BE32-E72D297353CC}">
              <c16:uniqueId val="{00000000-FF82-4039-845F-CAC58803A0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2768</c:v>
                </c:pt>
                <c:pt idx="1">
                  <c:v>3124</c:v>
                </c:pt>
                <c:pt idx="2">
                  <c:v>3127</c:v>
                </c:pt>
              </c:numCache>
            </c:numRef>
          </c:val>
          <c:extLst>
            <c:ext xmlns:c16="http://schemas.microsoft.com/office/drawing/2014/chart" uri="{C3380CC4-5D6E-409C-BE32-E72D297353CC}">
              <c16:uniqueId val="{00000001-FF82-4039-845F-CAC58803A0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5403</c:v>
                </c:pt>
                <c:pt idx="1">
                  <c:v>5404</c:v>
                </c:pt>
                <c:pt idx="2">
                  <c:v>5733</c:v>
                </c:pt>
              </c:numCache>
            </c:numRef>
          </c:val>
          <c:extLst>
            <c:ext xmlns:c16="http://schemas.microsoft.com/office/drawing/2014/chart" uri="{C3380CC4-5D6E-409C-BE32-E72D297353CC}">
              <c16:uniqueId val="{00000002-FF82-4039-845F-CAC58803A05F}"/>
            </c:ext>
          </c:extLst>
        </c:ser>
        <c:dLbls>
          <c:showLegendKey val="0"/>
          <c:showVal val="0"/>
          <c:showCatName val="0"/>
          <c:showSerName val="0"/>
          <c:showPercent val="0"/>
          <c:showBubbleSize val="0"/>
        </c:dLbls>
        <c:gapWidth val="120"/>
        <c:overlap val="100"/>
        <c:axId val="129009536"/>
        <c:axId val="129011072"/>
      </c:barChart>
      <c:catAx>
        <c:axId val="1290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011072"/>
        <c:crosses val="autoZero"/>
        <c:auto val="1"/>
        <c:lblAlgn val="ctr"/>
        <c:lblOffset val="100"/>
        <c:tickLblSkip val="1"/>
        <c:tickMarkSkip val="1"/>
        <c:noMultiLvlLbl val="0"/>
      </c:catAx>
      <c:valAx>
        <c:axId val="129011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00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{B18D5556-A5B2-4326-94B1-E5B5575360F4}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97E-4449-8B84-A932A7B537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{D8D953E6-A543-4449-8304-7139E5F31332}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7E-4449-8B84-A932A7B537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{2187458E-A0A7-41ED-AEB0-1F62D9BDC6C3}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7E-4449-8B84-A932A7B537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{DEAE7EEA-7DB8-4532-8462-138545F81772}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7E-4449-8B84-A932A7B537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{A402E9BD-E271-4DD7-9CF8-91D8C3EEB09D}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7E-4449-8B84-A932A7B537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{5F231D99-416E-47EA-8001-5B8CC5BF79B6}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97E-4449-8B84-A932A7B537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{C483BC5E-89AE-4DA9-B549-FD4FCCEC7DD0}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97E-4449-8B84-A932A7B537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{D4CF4D97-8CFE-4F81-BFF1-7E6298E1E09C}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97E-4449-8B84-A932A7B537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{C0DC5AC0-E6A8-4FEA-AD50-8F98AEBAFB76}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97E-4449-8B84-A932A7B537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45.9</c:v>
                </c:pt>
                <c:pt idx="24">
                  <c:v>47.6</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7E-4449-8B84-A932A7B537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{367158AC-2DCC-4D5A-8E4B-947819514B06}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97E-4449-8B84-A932A7B537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{164037E7-C2BA-4A65-993B-0ED4B6CF3F90}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7E-4449-8B84-A932A7B537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{B4424E84-2C0D-40AF-9FBC-F485ABDFA66B}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7E-4449-8B84-A932A7B537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{F5F3387F-CF10-4452-867A-0ECC0D14149D}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7E-4449-8B84-A932A7B537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{F930313B-95F0-4A41-98F0-1CE4921919A0}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7E-4449-8B84-A932A7B537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{D8BFF611-0F1E-4282-A350-8A824BA01D1C}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97E-4449-8B84-A932A7B537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{C5AB2091-7938-4F38-A4EC-6BAB69727E37}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97E-4449-8B84-A932A7B537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{CA11B386-123E-4A86-B0E1-1C4A0C5C5024}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97E-4449-8B84-A932A7B537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{86E3C912-704F-44AA-A6BA-BC5D008E8F25}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97E-4449-8B84-A932A7B53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c:ext xmlns:c16="http://schemas.microsoft.com/office/drawing/2014/chart" uri="{C3380CC4-5D6E-409C-BE32-E72D297353CC}">
              <c16:uniqueId val="{00000013-B97E-4449-8B84-A932A7B5377C}"/>
            </c:ext>
          </c:extLst>
        </c:ser>
        <c:dLbls>
          <c:showLegendKey val="0"/>
          <c:showVal val="1"/>
          <c:showCatName val="0"/>
          <c:showSerName val="0"/>
          <c:showPercent val="0"/>
          <c:showBubbleSize val="0"/>
        </c:dLbls>
        <c:axId val="90882048"/>
        <c:axId val="90883968"/>
      </c:scatterChart>
      <c:valAx>
        <c:axId val="90882048"/>
        <c:scaling>
          <c:orientation val="minMax"/>
          <c:max val="59.1"/>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83968"/>
        <c:crosses val="autoZero"/>
        <c:crossBetween val="midCat"/>
      </c:valAx>
      <c:valAx>
        <c:axId val="90883968"/>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8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{F83A5A8C-BE1D-4683-81B4-259813F1A448}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D6-4BAE-AEE7-4B943CEC3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{902BD9EB-FE08-432A-9898-AD4C208C6C54}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6-4BAE-AEE7-4B943CEC3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{33C857F0-D480-44EB-9CAC-5C965093FAE8}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6-4BAE-AEE7-4B943CEC3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{9939FD9D-6DE5-4FAE-A77B-6995B632FAE6}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6-4BAE-AEE7-4B943CEC3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{EFAA0ACF-3FE9-46FB-B64F-3A47C7643675}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6-4BAE-AEE7-4B943CEC374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{7E87984C-953E-4F3C-BE62-A8818E8002FE}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D6-4BAE-AEE7-4B943CEC374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{EC18031D-816F-426C-B93C-72771D9136B6}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D6-4BAE-AEE7-4B943CEC374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{A2A5A2E9-B3C4-496E-8F39-E92881391D44}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D6-4BAE-AEE7-4B943CEC374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{C5A0A883-1FC7-4BC5-9B84-B988A610BF96}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D6-4BAE-AEE7-4B943CEC3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12.1</c:v>
                </c:pt>
                <c:pt idx="16">
                  <c:v>10.6</c:v>
                </c:pt>
                <c:pt idx="24">
                  <c:v>9.6999999999999993</c:v>
                </c:pt>
                <c:pt idx="32">
                  <c:v>8.6</c:v>
                </c:pt>
              </c:numCache>
            </c:numRef>
          </c:xVal>
          <c:yVal>
            <c:numRef>
              <c:f>公会計指標分析・財政指標組合せ分析表!$BP$73:$DC$73</c:f>
              <c:numCache>
                <c:formatCode>#,##0.0;"▲ "#,##0.0</c:formatCode>
                <c:ptCount val="40"/>
                <c:pt idx="0">
                  <c:v>9.1</c:v>
                </c:pt>
              </c:numCache>
            </c:numRef>
          </c:yVal>
          <c:smooth val="0"/>
          <c:extLst>
            <c:ext xmlns:c16="http://schemas.microsoft.com/office/drawing/2014/chart" uri="{C3380CC4-5D6E-409C-BE32-E72D297353CC}">
              <c16:uniqueId val="{00000009-94D6-4BAE-AEE7-4B943CEC3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{8558E146-E209-4CCB-9503-6CAC6A3B03A6}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D6-4BAE-AEE7-4B943CEC3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{F248CA76-1A65-4024-B192-BB240E582CEA}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6-4BAE-AEE7-4B943CEC3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{E33B0A70-3BDB-4402-8269-1CC288A8E1B9}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6-4BAE-AEE7-4B943CEC3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{B11DB73A-A6AD-4160-9487-982202CDF477}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6-4BAE-AEE7-4B943CEC3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{2297FF23-6F3E-4E3F-B8AB-A9FA238F6384}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6-4BAE-AEE7-4B943CEC374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{E1FF63DF-542F-45C1-8208-885B4BB5FCAE}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D6-4BAE-AEE7-4B943CEC374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{DD8D369D-FE8F-425C-A259-3EE1EA29E4BC}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D6-4BAE-AEE7-4B943CEC374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{813203B3-52D7-4580-ABEC-3379FD6F8EE0}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D6-4BAE-AEE7-4B943CEC374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{064E5635-9302-497F-B4C2-DE87D8945B2E}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D6-4BAE-AEE7-4B943CEC3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94D6-4BAE-AEE7-4B943CEC3742}"/>
            </c:ext>
          </c:extLst>
        </c:ser>
        <c:dLbls>
          <c:showLegendKey val="0"/>
          <c:showVal val="1"/>
          <c:showCatName val="0"/>
          <c:showSerName val="0"/>
          <c:showPercent val="0"/>
          <c:showBubbleSize val="0"/>
        </c:dLbls>
        <c:axId val="91278720"/>
        <c:axId val="91391488"/>
      </c:scatterChart>
      <c:valAx>
        <c:axId val="91278720"/>
        <c:scaling>
          <c:orientation val="minMax"/>
          <c:max val="13.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391488"/>
        <c:crosses val="autoZero"/>
        <c:crossBetween val="midCat"/>
      </c:valAx>
      <c:valAx>
        <c:axId val="91391488"/>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278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長引く景気の低迷による法人町民税等の伸び悩みにより、類似団体を下回っている。 今後も大きな自主財源の伸びは期待できないため、税の徴収強化（対前年</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％増）、町有財産の売却等による自主財源の確保に努め、職員の定員管理による人件費の削減（対前年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％減）などを実施し、財政の健全化を図る。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繰上償還による公債費の削減及び、退職者の一部不補充による新規採用者の抑制などにより類似団体平均を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％下回っているが、障害者福祉給付費に係る扶助費が年々増加している。 今後も新規地方債の抑制を行い、町税の徴収強化対策による財源確保に努め、現在の水準を維持する。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60</xdr:row>
      <xdr:rowOff>10922</xdr:rowOff>
    </xdr:to>
    <xdr:cxnSp macro="">
      <xdr:nvCxnSpPr>
        <xdr:cNvPr id="130" name="直線コネクタ 129"/>
        <xdr:cNvCxnSpPr/>
      </xdr:nvCxnSpPr>
      <xdr:spPr>
        <a:xfrm>
          <a:off x="4114800" y="102930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155956</xdr:rowOff>
    </xdr:from>
    <xdr:to>
      <xdr:col>19</xdr:col>
      <xdr:colOff>133350</xdr:colOff>
      <xdr:row>60</xdr:row>
      <xdr:rowOff>6096</xdr:rowOff>
    </xdr:to>
    <xdr:cxnSp macro="">
      <xdr:nvCxnSpPr>
        <xdr:cNvPr id="133" name="直線コネクタ 132"/>
        <xdr:cNvCxnSpPr/>
      </xdr:nvCxnSpPr>
      <xdr:spPr>
        <a:xfrm>
          <a:off x="3225800" y="101000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155956</xdr:rowOff>
    </xdr:from>
    <xdr:to>
      <xdr:col>15</xdr:col>
      <xdr:colOff>82550</xdr:colOff>
      <xdr:row>59</xdr:row>
      <xdr:rowOff>114808</xdr:rowOff>
    </xdr:to>
    <xdr:cxnSp macro="">
      <xdr:nvCxnSpPr>
        <xdr:cNvPr id="136" name="直線コネクタ 135"/>
        <xdr:cNvCxnSpPr/>
      </xdr:nvCxnSpPr>
      <xdr:spPr>
        <a:xfrm flipV="1">
          <a:off x="2336800" y="1010005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114808</xdr:rowOff>
    </xdr:to>
    <xdr:cxnSp macro="">
      <xdr:nvCxnSpPr>
        <xdr:cNvPr id="139" name="直線コネクタ 138"/>
        <xdr:cNvCxnSpPr/>
      </xdr:nvCxnSpPr>
      <xdr:spPr>
        <a:xfrm>
          <a:off x="1447800" y="101772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131572</xdr:rowOff>
    </xdr:from>
    <xdr:to>
      <xdr:col>23</xdr:col>
      <xdr:colOff>184150</xdr:colOff>
      <xdr:row>60</xdr:row>
      <xdr:rowOff>61722</xdr:rowOff>
    </xdr:to>
    <xdr:sp macro="" textlink="">
      <xdr:nvSpPr>
        <xdr:cNvPr id="149" name="楕円 148"/>
        <xdr:cNvSpPr/>
      </xdr:nvSpPr>
      <xdr:spPr>
        <a:xfrm>
          <a:off x="4902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148099</xdr:rowOff>
    </xdr:from>
    <xdr:ext cx="762000" cy="259045"/>
    <xdr:sp macro="" textlink="">
      <xdr:nvSpPr>
        <xdr:cNvPr id="150" name="財政構造の弾力性該当値テキスト"/>
        <xdr:cNvSpPr txBox="1"/>
      </xdr:nvSpPr>
      <xdr:spPr>
        <a:xfrm>
          <a:off x="5041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105156</xdr:rowOff>
    </xdr:from>
    <xdr:to>
      <xdr:col>15</xdr:col>
      <xdr:colOff>133350</xdr:colOff>
      <xdr:row>59</xdr:row>
      <xdr:rowOff>35306</xdr:rowOff>
    </xdr:to>
    <xdr:sp macro="" textlink="">
      <xdr:nvSpPr>
        <xdr:cNvPr id="153" name="楕円 152"/>
        <xdr:cNvSpPr/>
      </xdr:nvSpPr>
      <xdr:spPr>
        <a:xfrm>
          <a:off x="3175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45483</xdr:rowOff>
    </xdr:from>
    <xdr:ext cx="762000" cy="259045"/>
    <xdr:sp macro="" textlink="">
      <xdr:nvSpPr>
        <xdr:cNvPr id="154" name="テキスト ボックス 153"/>
        <xdr:cNvSpPr txBox="1"/>
      </xdr:nvSpPr>
      <xdr:spPr>
        <a:xfrm>
          <a:off x="2844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64008</xdr:rowOff>
    </xdr:from>
    <xdr:to>
      <xdr:col>11</xdr:col>
      <xdr:colOff>82550</xdr:colOff>
      <xdr:row>59</xdr:row>
      <xdr:rowOff>165608</xdr:rowOff>
    </xdr:to>
    <xdr:sp macro="" textlink="">
      <xdr:nvSpPr>
        <xdr:cNvPr id="155" name="楕円 154"/>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4335</xdr:rowOff>
    </xdr:from>
    <xdr:ext cx="762000" cy="259045"/>
    <xdr:sp macro="" textlink="">
      <xdr:nvSpPr>
        <xdr:cNvPr id="156" name="テキスト ボックス 155"/>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7" name="楕円 156"/>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8" name="テキスト ボックス 157"/>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171131</xdr:rowOff>
    </xdr:from>
    <xdr:to>
      <xdr:col>23</xdr:col>
      <xdr:colOff>133350</xdr:colOff>
      <xdr:row>82</xdr:row>
      <xdr:rowOff>19940</xdr:rowOff>
    </xdr:to>
    <xdr:cxnSp macro="">
      <xdr:nvCxnSpPr>
        <xdr:cNvPr id="191" name="直線コネクタ 190"/>
        <xdr:cNvCxnSpPr/>
      </xdr:nvCxnSpPr>
      <xdr:spPr>
        <a:xfrm flipV="1">
          <a:off x="4114800" y="14058581"/>
          <a:ext cx="8382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19940</xdr:rowOff>
    </xdr:from>
    <xdr:to>
      <xdr:col>19</xdr:col>
      <xdr:colOff>133350</xdr:colOff>
      <xdr:row>82</xdr:row>
      <xdr:rowOff>51753</xdr:rowOff>
    </xdr:to>
    <xdr:cxnSp macro="">
      <xdr:nvCxnSpPr>
        <xdr:cNvPr id="194" name="直線コネクタ 193"/>
        <xdr:cNvCxnSpPr/>
      </xdr:nvCxnSpPr>
      <xdr:spPr>
        <a:xfrm flipV="1">
          <a:off x="3225800" y="14078840"/>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2803</xdr:rowOff>
    </xdr:from>
    <xdr:to>
      <xdr:col>15</xdr:col>
      <xdr:colOff>82550</xdr:colOff>
      <xdr:row>82</xdr:row>
      <xdr:rowOff>51753</xdr:rowOff>
    </xdr:to>
    <xdr:cxnSp macro="">
      <xdr:nvCxnSpPr>
        <xdr:cNvPr id="197" name="直線コネクタ 196"/>
        <xdr:cNvCxnSpPr/>
      </xdr:nvCxnSpPr>
      <xdr:spPr>
        <a:xfrm>
          <a:off x="2336800" y="14061703"/>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2803</xdr:rowOff>
    </xdr:from>
    <xdr:to>
      <xdr:col>11</xdr:col>
      <xdr:colOff>31750</xdr:colOff>
      <xdr:row>82</xdr:row>
      <xdr:rowOff>30195</xdr:rowOff>
    </xdr:to>
    <xdr:cxnSp macro="">
      <xdr:nvCxnSpPr>
        <xdr:cNvPr id="200" name="直線コネクタ 199"/>
        <xdr:cNvCxnSpPr/>
      </xdr:nvCxnSpPr>
      <xdr:spPr>
        <a:xfrm flipV="1">
          <a:off x="1447800" y="14061703"/>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120331</xdr:rowOff>
    </xdr:from>
    <xdr:to>
      <xdr:col>23</xdr:col>
      <xdr:colOff>184150</xdr:colOff>
      <xdr:row>82</xdr:row>
      <xdr:rowOff>50481</xdr:rowOff>
    </xdr:to>
    <xdr:sp macro="" textlink="">
      <xdr:nvSpPr>
        <xdr:cNvPr id="210" name="楕円 209"/>
        <xdr:cNvSpPr/>
      </xdr:nvSpPr>
      <xdr:spPr>
        <a:xfrm>
          <a:off x="4902200" y="14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41608</xdr:rowOff>
    </xdr:from>
    <xdr:ext cx="762000" cy="259045"/>
    <xdr:sp macro="" textlink="">
      <xdr:nvSpPr>
        <xdr:cNvPr id="211" name="人件費・物件費等の状況該当値テキスト"/>
        <xdr:cNvSpPr txBox="1"/>
      </xdr:nvSpPr>
      <xdr:spPr>
        <a:xfrm>
          <a:off x="5041900" y="1392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140590</xdr:rowOff>
    </xdr:from>
    <xdr:to>
      <xdr:col>19</xdr:col>
      <xdr:colOff>184150</xdr:colOff>
      <xdr:row>82</xdr:row>
      <xdr:rowOff>70740</xdr:rowOff>
    </xdr:to>
    <xdr:sp macro="" textlink="">
      <xdr:nvSpPr>
        <xdr:cNvPr id="212" name="楕円 211"/>
        <xdr:cNvSpPr/>
      </xdr:nvSpPr>
      <xdr:spPr>
        <a:xfrm>
          <a:off x="4064000" y="140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80917</xdr:rowOff>
    </xdr:from>
    <xdr:ext cx="736600" cy="259045"/>
    <xdr:sp macro="" textlink="">
      <xdr:nvSpPr>
        <xdr:cNvPr id="213" name="テキスト ボックス 212"/>
        <xdr:cNvSpPr txBox="1"/>
      </xdr:nvSpPr>
      <xdr:spPr>
        <a:xfrm>
          <a:off x="3733800" y="1379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xdr:rowOff>
    </xdr:from>
    <xdr:to>
      <xdr:col>15</xdr:col>
      <xdr:colOff>133350</xdr:colOff>
      <xdr:row>82</xdr:row>
      <xdr:rowOff>102553</xdr:rowOff>
    </xdr:to>
    <xdr:sp macro="" textlink="">
      <xdr:nvSpPr>
        <xdr:cNvPr id="214" name="楕円 213"/>
        <xdr:cNvSpPr/>
      </xdr:nvSpPr>
      <xdr:spPr>
        <a:xfrm>
          <a:off x="3175000" y="14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112730</xdr:rowOff>
    </xdr:from>
    <xdr:ext cx="762000" cy="259045"/>
    <xdr:sp macro="" textlink="">
      <xdr:nvSpPr>
        <xdr:cNvPr id="215" name="テキスト ボックス 214"/>
        <xdr:cNvSpPr txBox="1"/>
      </xdr:nvSpPr>
      <xdr:spPr>
        <a:xfrm>
          <a:off x="2844800" y="1382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123453</xdr:rowOff>
    </xdr:from>
    <xdr:to>
      <xdr:col>11</xdr:col>
      <xdr:colOff>82550</xdr:colOff>
      <xdr:row>82</xdr:row>
      <xdr:rowOff>53603</xdr:rowOff>
    </xdr:to>
    <xdr:sp macro="" textlink="">
      <xdr:nvSpPr>
        <xdr:cNvPr id="216" name="楕円 215"/>
        <xdr:cNvSpPr/>
      </xdr:nvSpPr>
      <xdr:spPr>
        <a:xfrm>
          <a:off x="2286000" y="140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63780</xdr:rowOff>
    </xdr:from>
    <xdr:ext cx="762000" cy="259045"/>
    <xdr:sp macro="" textlink="">
      <xdr:nvSpPr>
        <xdr:cNvPr id="217" name="テキスト ボックス 216"/>
        <xdr:cNvSpPr txBox="1"/>
      </xdr:nvSpPr>
      <xdr:spPr>
        <a:xfrm>
          <a:off x="1955800" y="1377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150845</xdr:rowOff>
    </xdr:from>
    <xdr:to>
      <xdr:col>7</xdr:col>
      <xdr:colOff>31750</xdr:colOff>
      <xdr:row>82</xdr:row>
      <xdr:rowOff>80995</xdr:rowOff>
    </xdr:to>
    <xdr:sp macro="" textlink="">
      <xdr:nvSpPr>
        <xdr:cNvPr id="218" name="楕円 217"/>
        <xdr:cNvSpPr/>
      </xdr:nvSpPr>
      <xdr:spPr>
        <a:xfrm>
          <a:off x="1397000" y="140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91172</xdr:rowOff>
    </xdr:from>
    <xdr:ext cx="762000" cy="259045"/>
    <xdr:sp macro="" textlink="">
      <xdr:nvSpPr>
        <xdr:cNvPr id="219" name="テキスト ボックス 218"/>
        <xdr:cNvSpPr txBox="1"/>
      </xdr:nvSpPr>
      <xdr:spPr>
        <a:xfrm>
          <a:off x="1066800" y="138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年度は前年度と同じ数値を保っており、今後も適正な給与体制の維持に努める。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5" name="直線コネクタ 254"/>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165100</xdr:rowOff>
    </xdr:to>
    <xdr:cxnSp macro="">
      <xdr:nvCxnSpPr>
        <xdr:cNvPr id="258" name="直線コネクタ 257"/>
        <xdr:cNvCxnSpPr/>
      </xdr:nvCxnSpPr>
      <xdr:spPr>
        <a:xfrm>
          <a:off x="15290800" y="1381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112486</xdr:rowOff>
    </xdr:from>
    <xdr:to>
      <xdr:col>72</xdr:col>
      <xdr:colOff>203200</xdr:colOff>
      <xdr:row>80</xdr:row>
      <xdr:rowOff>96157</xdr:rowOff>
    </xdr:to>
    <xdr:cxnSp macro="">
      <xdr:nvCxnSpPr>
        <xdr:cNvPr id="261" name="直線コネクタ 260"/>
        <xdr:cNvCxnSpPr/>
      </xdr:nvCxnSpPr>
      <xdr:spPr>
        <a:xfrm>
          <a:off x="14401800" y="136570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112486</xdr:rowOff>
    </xdr:from>
    <xdr:to>
      <xdr:col>68</xdr:col>
      <xdr:colOff>152400</xdr:colOff>
      <xdr:row>80</xdr:row>
      <xdr:rowOff>78921</xdr:rowOff>
    </xdr:to>
    <xdr:cxnSp macro="">
      <xdr:nvCxnSpPr>
        <xdr:cNvPr id="264" name="直線コネクタ 263"/>
        <xdr:cNvCxnSpPr/>
      </xdr:nvCxnSpPr>
      <xdr:spPr>
        <a:xfrm flipV="1">
          <a:off x="13512800" y="136570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5"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6" name="楕円 275"/>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7" name="テキスト ボックス 276"/>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78" name="楕円 277"/>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79" name="テキスト ボックス 278"/>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61686</xdr:rowOff>
    </xdr:from>
    <xdr:to>
      <xdr:col>68</xdr:col>
      <xdr:colOff>203200</xdr:colOff>
      <xdr:row>79</xdr:row>
      <xdr:rowOff>163286</xdr:rowOff>
    </xdr:to>
    <xdr:sp macro="" textlink="">
      <xdr:nvSpPr>
        <xdr:cNvPr id="280" name="楕円 279"/>
        <xdr:cNvSpPr/>
      </xdr:nvSpPr>
      <xdr:spPr>
        <a:xfrm>
          <a:off x="14351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2013</xdr:rowOff>
    </xdr:from>
    <xdr:ext cx="762000" cy="259045"/>
    <xdr:sp macro="" textlink="">
      <xdr:nvSpPr>
        <xdr:cNvPr id="281" name="テキスト ボックス 280"/>
        <xdr:cNvSpPr txBox="1"/>
      </xdr:nvSpPr>
      <xdr:spPr>
        <a:xfrm>
          <a:off x="14020800" y="1337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2" name="楕円 281"/>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3" name="テキスト ボックス 282"/>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町村合併当初は、類似団体平均を大きく上回っていたが、計画に基づいた定員管理により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人下回っている。今後も計画に基づいた適正な職員数の管理に努める。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58914</xdr:rowOff>
    </xdr:from>
    <xdr:to>
      <xdr:col>81</xdr:col>
      <xdr:colOff>44450</xdr:colOff>
      <xdr:row>60</xdr:row>
      <xdr:rowOff>81704</xdr:rowOff>
    </xdr:to>
    <xdr:cxnSp macro="">
      <xdr:nvCxnSpPr>
        <xdr:cNvPr id="318" name="直線コネクタ 317"/>
        <xdr:cNvCxnSpPr/>
      </xdr:nvCxnSpPr>
      <xdr:spPr>
        <a:xfrm>
          <a:off x="16179800" y="10345914"/>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56233</xdr:rowOff>
    </xdr:from>
    <xdr:to>
      <xdr:col>77</xdr:col>
      <xdr:colOff>44450</xdr:colOff>
      <xdr:row>60</xdr:row>
      <xdr:rowOff>58914</xdr:rowOff>
    </xdr:to>
    <xdr:cxnSp macro="">
      <xdr:nvCxnSpPr>
        <xdr:cNvPr id="321" name="直線コネクタ 320"/>
        <xdr:cNvCxnSpPr/>
      </xdr:nvCxnSpPr>
      <xdr:spPr>
        <a:xfrm>
          <a:off x="15290800" y="103432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56233</xdr:rowOff>
    </xdr:from>
    <xdr:to>
      <xdr:col>72</xdr:col>
      <xdr:colOff>203200</xdr:colOff>
      <xdr:row>60</xdr:row>
      <xdr:rowOff>99130</xdr:rowOff>
    </xdr:to>
    <xdr:cxnSp macro="">
      <xdr:nvCxnSpPr>
        <xdr:cNvPr id="324" name="直線コネクタ 323"/>
        <xdr:cNvCxnSpPr/>
      </xdr:nvCxnSpPr>
      <xdr:spPr>
        <a:xfrm flipV="1">
          <a:off x="14401800" y="1034323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99130</xdr:rowOff>
    </xdr:from>
    <xdr:to>
      <xdr:col>68</xdr:col>
      <xdr:colOff>152400</xdr:colOff>
      <xdr:row>60</xdr:row>
      <xdr:rowOff>112536</xdr:rowOff>
    </xdr:to>
    <xdr:cxnSp macro="">
      <xdr:nvCxnSpPr>
        <xdr:cNvPr id="327" name="直線コネクタ 326"/>
        <xdr:cNvCxnSpPr/>
      </xdr:nvCxnSpPr>
      <xdr:spPr>
        <a:xfrm flipV="1">
          <a:off x="13512800" y="103861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7" name="楕円 336"/>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8"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8114</xdr:rowOff>
    </xdr:from>
    <xdr:to>
      <xdr:col>77</xdr:col>
      <xdr:colOff>95250</xdr:colOff>
      <xdr:row>60</xdr:row>
      <xdr:rowOff>109714</xdr:rowOff>
    </xdr:to>
    <xdr:sp macro="" textlink="">
      <xdr:nvSpPr>
        <xdr:cNvPr id="339" name="楕円 338"/>
        <xdr:cNvSpPr/>
      </xdr:nvSpPr>
      <xdr:spPr>
        <a:xfrm>
          <a:off x="16129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119891</xdr:rowOff>
    </xdr:from>
    <xdr:ext cx="736600" cy="259045"/>
    <xdr:sp macro="" textlink="">
      <xdr:nvSpPr>
        <xdr:cNvPr id="340" name="テキスト ボックス 339"/>
        <xdr:cNvSpPr txBox="1"/>
      </xdr:nvSpPr>
      <xdr:spPr>
        <a:xfrm>
          <a:off x="15798800" y="1006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5433</xdr:rowOff>
    </xdr:from>
    <xdr:to>
      <xdr:col>73</xdr:col>
      <xdr:colOff>44450</xdr:colOff>
      <xdr:row>60</xdr:row>
      <xdr:rowOff>107033</xdr:rowOff>
    </xdr:to>
    <xdr:sp macro="" textlink="">
      <xdr:nvSpPr>
        <xdr:cNvPr id="341" name="楕円 340"/>
        <xdr:cNvSpPr/>
      </xdr:nvSpPr>
      <xdr:spPr>
        <a:xfrm>
          <a:off x="15240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117210</xdr:rowOff>
    </xdr:from>
    <xdr:ext cx="762000" cy="259045"/>
    <xdr:sp macro="" textlink="">
      <xdr:nvSpPr>
        <xdr:cNvPr id="342" name="テキスト ボックス 341"/>
        <xdr:cNvSpPr txBox="1"/>
      </xdr:nvSpPr>
      <xdr:spPr>
        <a:xfrm>
          <a:off x="14909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48330</xdr:rowOff>
    </xdr:from>
    <xdr:to>
      <xdr:col>68</xdr:col>
      <xdr:colOff>203200</xdr:colOff>
      <xdr:row>60</xdr:row>
      <xdr:rowOff>149930</xdr:rowOff>
    </xdr:to>
    <xdr:sp macro="" textlink="">
      <xdr:nvSpPr>
        <xdr:cNvPr id="343" name="楕円 342"/>
        <xdr:cNvSpPr/>
      </xdr:nvSpPr>
      <xdr:spPr>
        <a:xfrm>
          <a:off x="14351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160107</xdr:rowOff>
    </xdr:from>
    <xdr:ext cx="762000" cy="259045"/>
    <xdr:sp macro="" textlink="">
      <xdr:nvSpPr>
        <xdr:cNvPr id="344" name="テキスト ボックス 343"/>
        <xdr:cNvSpPr txBox="1"/>
      </xdr:nvSpPr>
      <xdr:spPr>
        <a:xfrm>
          <a:off x="14020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61736</xdr:rowOff>
    </xdr:from>
    <xdr:to>
      <xdr:col>64</xdr:col>
      <xdr:colOff>152400</xdr:colOff>
      <xdr:row>60</xdr:row>
      <xdr:rowOff>163336</xdr:rowOff>
    </xdr:to>
    <xdr:sp macro="" textlink="">
      <xdr:nvSpPr>
        <xdr:cNvPr id="345" name="楕円 344"/>
        <xdr:cNvSpPr/>
      </xdr:nvSpPr>
      <xdr:spPr>
        <a:xfrm>
          <a:off x="13462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2063</xdr:rowOff>
    </xdr:from>
    <xdr:ext cx="762000" cy="259045"/>
    <xdr:sp macro="" textlink="">
      <xdr:nvSpPr>
        <xdr:cNvPr id="346" name="テキスト ボックス 345"/>
        <xdr:cNvSpPr txBox="1"/>
      </xdr:nvSpPr>
      <xdr:spPr>
        <a:xfrm>
          <a:off x="13131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 </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73378</xdr:rowOff>
    </xdr:from>
    <xdr:to>
      <xdr:col>81</xdr:col>
      <xdr:colOff>44450</xdr:colOff>
      <xdr:row>41</xdr:row>
      <xdr:rowOff>49389</xdr:rowOff>
    </xdr:to>
    <xdr:cxnSp macro="">
      <xdr:nvCxnSpPr>
        <xdr:cNvPr id="381" name="直線コネクタ 380"/>
        <xdr:cNvCxnSpPr/>
      </xdr:nvCxnSpPr>
      <xdr:spPr>
        <a:xfrm flipV="1">
          <a:off x="16179800" y="693137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49389</xdr:rowOff>
    </xdr:from>
    <xdr:to>
      <xdr:col>77</xdr:col>
      <xdr:colOff>44450</xdr:colOff>
      <xdr:row>41</xdr:row>
      <xdr:rowOff>170039</xdr:rowOff>
    </xdr:to>
    <xdr:cxnSp macro="">
      <xdr:nvCxnSpPr>
        <xdr:cNvPr id="384" name="直線コネクタ 383"/>
        <xdr:cNvCxnSpPr/>
      </xdr:nvCxnSpPr>
      <xdr:spPr>
        <a:xfrm flipV="1">
          <a:off x="15290800" y="707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43</xdr:row>
      <xdr:rowOff>28222</xdr:rowOff>
    </xdr:to>
    <xdr:cxnSp macro="">
      <xdr:nvCxnSpPr>
        <xdr:cNvPr id="387" name="直線コネクタ 386"/>
        <xdr:cNvCxnSpPr/>
      </xdr:nvCxnSpPr>
      <xdr:spPr>
        <a:xfrm flipV="1">
          <a:off x="14401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44</xdr:row>
      <xdr:rowOff>17639</xdr:rowOff>
    </xdr:to>
    <xdr:cxnSp macro="">
      <xdr:nvCxnSpPr>
        <xdr:cNvPr id="390" name="直線コネクタ 389"/>
        <xdr:cNvCxnSpPr/>
      </xdr:nvCxnSpPr>
      <xdr:spPr>
        <a:xfrm flipV="1">
          <a:off x="13512800" y="74005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0" name="楕円 399"/>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1" name="公債費負担の状況該当値テキスト"/>
        <xdr:cNvSpPr txBox="1"/>
      </xdr:nvSpPr>
      <xdr:spPr>
        <a:xfrm>
          <a:off x="17106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2" name="楕円 401"/>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84966</xdr:rowOff>
    </xdr:from>
    <xdr:ext cx="736600" cy="259045"/>
    <xdr:sp macro="" textlink="">
      <xdr:nvSpPr>
        <xdr:cNvPr id="403" name="テキスト ボックス 402"/>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4" name="楕円 403"/>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05" name="テキスト ボックス 404"/>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6" name="楕円 405"/>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7" name="テキスト ボックス 406"/>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08" name="楕円 407"/>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09" name="テキスト ボックス 408"/>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％と増額している。今後も後世への負担を軽減できるよう公債費等義務的経費の削減を中心とした財政の健全化を図る。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5" name="フローチャート: 判断 444"/>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6" name="テキスト ボックス 445"/>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7" name="フローチャート: 判断 446"/>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8" name="テキスト ボックス 447"/>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49" name="フローチャート: 判断 448"/>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0" name="テキスト ボックス 449"/>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1" name="フローチャート: 判断 450"/>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2" name="テキスト ボックス 451"/>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41557</xdr:rowOff>
    </xdr:from>
    <xdr:to>
      <xdr:col>64</xdr:col>
      <xdr:colOff>152400</xdr:colOff>
      <xdr:row>14</xdr:row>
      <xdr:rowOff>143157</xdr:rowOff>
    </xdr:to>
    <xdr:sp macro="" textlink="">
      <xdr:nvSpPr>
        <xdr:cNvPr id="458" name="楕円 457"/>
        <xdr:cNvSpPr/>
      </xdr:nvSpPr>
      <xdr:spPr>
        <a:xfrm>
          <a:off x="13462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153334</xdr:rowOff>
    </xdr:from>
    <xdr:ext cx="762000" cy="259045"/>
    <xdr:sp macro="" textlink="">
      <xdr:nvSpPr>
        <xdr:cNvPr id="459" name="テキスト ボックス 458"/>
        <xdr:cNvSpPr txBox="1"/>
      </xdr:nvSpPr>
      <xdr:spPr>
        <a:xfrm>
          <a:off x="13131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88900</xdr:rowOff>
    </xdr:from>
    <xdr:to>
      <xdr:col>24</xdr:col>
      <xdr:colOff>25400</xdr:colOff>
      <xdr:row>32</xdr:row>
      <xdr:rowOff>114300</xdr:rowOff>
    </xdr:to>
    <xdr:cxnSp macro="">
      <xdr:nvCxnSpPr>
        <xdr:cNvPr id="66" name="直線コネクタ 65"/>
        <xdr:cNvCxnSpPr/>
      </xdr:nvCxnSpPr>
      <xdr:spPr>
        <a:xfrm>
          <a:off x="3987800" y="557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63500</xdr:rowOff>
    </xdr:from>
    <xdr:to>
      <xdr:col>19</xdr:col>
      <xdr:colOff>187325</xdr:colOff>
      <xdr:row>32</xdr:row>
      <xdr:rowOff>88900</xdr:rowOff>
    </xdr:to>
    <xdr:cxnSp macro="">
      <xdr:nvCxnSpPr>
        <xdr:cNvPr id="69" name="直線コネクタ 68"/>
        <xdr:cNvCxnSpPr/>
      </xdr:nvCxnSpPr>
      <xdr:spPr>
        <a:xfrm>
          <a:off x="3098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63500</xdr:rowOff>
    </xdr:from>
    <xdr:to>
      <xdr:col>15</xdr:col>
      <xdr:colOff>98425</xdr:colOff>
      <xdr:row>33</xdr:row>
      <xdr:rowOff>19050</xdr:rowOff>
    </xdr:to>
    <xdr:cxnSp macro="">
      <xdr:nvCxnSpPr>
        <xdr:cNvPr id="72" name="直線コネクタ 71"/>
        <xdr:cNvCxnSpPr/>
      </xdr:nvCxnSpPr>
      <xdr:spPr>
        <a:xfrm flipV="1">
          <a:off x="2209800" y="554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33</xdr:row>
      <xdr:rowOff>107950</xdr:rowOff>
    </xdr:to>
    <xdr:cxnSp macro="">
      <xdr:nvCxnSpPr>
        <xdr:cNvPr id="75" name="直線コネクタ 74"/>
        <xdr:cNvCxnSpPr/>
      </xdr:nvCxnSpPr>
      <xdr:spPr>
        <a:xfrm flipV="1">
          <a:off x="1320800" y="567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63500</xdr:rowOff>
    </xdr:from>
    <xdr:to>
      <xdr:col>24</xdr:col>
      <xdr:colOff>76200</xdr:colOff>
      <xdr:row>32</xdr:row>
      <xdr:rowOff>165100</xdr:rowOff>
    </xdr:to>
    <xdr:sp macro="" textlink="">
      <xdr:nvSpPr>
        <xdr:cNvPr id="85" name="楕円 84"/>
        <xdr:cNvSpPr/>
      </xdr:nvSpPr>
      <xdr:spPr>
        <a:xfrm>
          <a:off x="47752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143527</xdr:rowOff>
    </xdr:from>
    <xdr:ext cx="762000" cy="259045"/>
    <xdr:sp macro="" textlink="">
      <xdr:nvSpPr>
        <xdr:cNvPr id="86" name="人件費該当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38100</xdr:rowOff>
    </xdr:from>
    <xdr:to>
      <xdr:col>20</xdr:col>
      <xdr:colOff>38100</xdr:colOff>
      <xdr:row>32</xdr:row>
      <xdr:rowOff>139700</xdr:rowOff>
    </xdr:to>
    <xdr:sp macro="" textlink="">
      <xdr:nvSpPr>
        <xdr:cNvPr id="87" name="楕円 86"/>
        <xdr:cNvSpPr/>
      </xdr:nvSpPr>
      <xdr:spPr>
        <a:xfrm>
          <a:off x="3937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149877</xdr:rowOff>
    </xdr:from>
    <xdr:ext cx="736600" cy="259045"/>
    <xdr:sp macro="" textlink="">
      <xdr:nvSpPr>
        <xdr:cNvPr id="88" name="テキスト ボックス 87"/>
        <xdr:cNvSpPr txBox="1"/>
      </xdr:nvSpPr>
      <xdr:spPr>
        <a:xfrm>
          <a:off x="3606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12700</xdr:rowOff>
    </xdr:from>
    <xdr:to>
      <xdr:col>15</xdr:col>
      <xdr:colOff>149225</xdr:colOff>
      <xdr:row>32</xdr:row>
      <xdr:rowOff>114300</xdr:rowOff>
    </xdr:to>
    <xdr:sp macro="" textlink="">
      <xdr:nvSpPr>
        <xdr:cNvPr id="89" name="楕円 88"/>
        <xdr:cNvSpPr/>
      </xdr:nvSpPr>
      <xdr:spPr>
        <a:xfrm>
          <a:off x="3048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90" name="テキスト ボックス 89"/>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80027</xdr:rowOff>
    </xdr:from>
    <xdr:ext cx="762000" cy="259045"/>
    <xdr:sp macro="" textlink="">
      <xdr:nvSpPr>
        <xdr:cNvPr id="92" name="テキスト ボックス 91"/>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86179</xdr:rowOff>
    </xdr:from>
    <xdr:to>
      <xdr:col>82</xdr:col>
      <xdr:colOff>107950</xdr:colOff>
      <xdr:row>13</xdr:row>
      <xdr:rowOff>102507</xdr:rowOff>
    </xdr:to>
    <xdr:cxnSp macro="">
      <xdr:nvCxnSpPr>
        <xdr:cNvPr id="129" name="直線コネクタ 128"/>
        <xdr:cNvCxnSpPr/>
      </xdr:nvCxnSpPr>
      <xdr:spPr>
        <a:xfrm>
          <a:off x="15671800" y="23150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118836</xdr:rowOff>
    </xdr:to>
    <xdr:cxnSp macro="">
      <xdr:nvCxnSpPr>
        <xdr:cNvPr id="132" name="直線コネクタ 131"/>
        <xdr:cNvCxnSpPr/>
      </xdr:nvCxnSpPr>
      <xdr:spPr>
        <a:xfrm flipV="1">
          <a:off x="14782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118836</xdr:rowOff>
    </xdr:to>
    <xdr:cxnSp macro="">
      <xdr:nvCxnSpPr>
        <xdr:cNvPr id="135" name="直線コネクタ 134"/>
        <xdr:cNvCxnSpPr/>
      </xdr:nvCxnSpPr>
      <xdr:spPr>
        <a:xfrm>
          <a:off x="13893800" y="2298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53521</xdr:rowOff>
    </xdr:from>
    <xdr:to>
      <xdr:col>69</xdr:col>
      <xdr:colOff>92075</xdr:colOff>
      <xdr:row>13</xdr:row>
      <xdr:rowOff>69850</xdr:rowOff>
    </xdr:to>
    <xdr:cxnSp macro="">
      <xdr:nvCxnSpPr>
        <xdr:cNvPr id="138" name="直線コネクタ 137"/>
        <xdr:cNvCxnSpPr/>
      </xdr:nvCxnSpPr>
      <xdr:spPr>
        <a:xfrm>
          <a:off x="13004800" y="22823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49"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35379</xdr:rowOff>
    </xdr:from>
    <xdr:to>
      <xdr:col>78</xdr:col>
      <xdr:colOff>120650</xdr:colOff>
      <xdr:row>13</xdr:row>
      <xdr:rowOff>136979</xdr:rowOff>
    </xdr:to>
    <xdr:sp macro="" textlink="">
      <xdr:nvSpPr>
        <xdr:cNvPr id="150" name="楕円 149"/>
        <xdr:cNvSpPr/>
      </xdr:nvSpPr>
      <xdr:spPr>
        <a:xfrm>
          <a:off x="15621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147156</xdr:rowOff>
    </xdr:from>
    <xdr:ext cx="736600" cy="259045"/>
    <xdr:sp macro="" textlink="">
      <xdr:nvSpPr>
        <xdr:cNvPr id="151" name="テキスト ボックス 150"/>
        <xdr:cNvSpPr txBox="1"/>
      </xdr:nvSpPr>
      <xdr:spPr>
        <a:xfrm>
          <a:off x="15290800" y="2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68036</xdr:rowOff>
    </xdr:from>
    <xdr:to>
      <xdr:col>74</xdr:col>
      <xdr:colOff>31750</xdr:colOff>
      <xdr:row>13</xdr:row>
      <xdr:rowOff>169636</xdr:rowOff>
    </xdr:to>
    <xdr:sp macro="" textlink="">
      <xdr:nvSpPr>
        <xdr:cNvPr id="152" name="楕円 151"/>
        <xdr:cNvSpPr/>
      </xdr:nvSpPr>
      <xdr:spPr>
        <a:xfrm>
          <a:off x="14732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8363</xdr:rowOff>
    </xdr:from>
    <xdr:ext cx="762000" cy="259045"/>
    <xdr:sp macro="" textlink="">
      <xdr:nvSpPr>
        <xdr:cNvPr id="153" name="テキスト ボックス 152"/>
        <xdr:cNvSpPr txBox="1"/>
      </xdr:nvSpPr>
      <xdr:spPr>
        <a:xfrm>
          <a:off x="1440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6" name="楕円 155"/>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7" name="テキスト ボックス 156"/>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扶助費に係る経常収支比率は類似団体平均を下回っているが、保育給付費が増加してきているため、個々の事業内容等を精査し、適正化に努める。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2" name="直線コネクタ 191"/>
        <xdr:cNvCxnSpPr/>
      </xdr:nvCxnSpPr>
      <xdr:spPr>
        <a:xfrm flipV="1">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151493</xdr:rowOff>
    </xdr:to>
    <xdr:cxnSp macro="">
      <xdr:nvCxnSpPr>
        <xdr:cNvPr id="195" name="直線コネクタ 194"/>
        <xdr:cNvCxnSpPr/>
      </xdr:nvCxnSpPr>
      <xdr:spPr>
        <a:xfrm>
          <a:off x="3098800" y="9271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78015</xdr:rowOff>
    </xdr:to>
    <xdr:cxnSp macro="">
      <xdr:nvCxnSpPr>
        <xdr:cNvPr id="198" name="直線コネクタ 197"/>
        <xdr:cNvCxnSpPr/>
      </xdr:nvCxnSpPr>
      <xdr:spPr>
        <a:xfrm flipV="1">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201" name="直線コネクタ 200"/>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9" name="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76200</xdr:rowOff>
    </xdr:to>
    <xdr:cxnSp macro="">
      <xdr:nvCxnSpPr>
        <xdr:cNvPr id="253" name="直線コネクタ 252"/>
        <xdr:cNvCxnSpPr/>
      </xdr:nvCxnSpPr>
      <xdr:spPr>
        <a:xfrm>
          <a:off x="15671800" y="986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95250</xdr:rowOff>
    </xdr:to>
    <xdr:cxnSp macro="">
      <xdr:nvCxnSpPr>
        <xdr:cNvPr id="256" name="直線コネクタ 255"/>
        <xdr:cNvCxnSpPr/>
      </xdr:nvCxnSpPr>
      <xdr:spPr>
        <a:xfrm>
          <a:off x="14782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44450</xdr:rowOff>
    </xdr:to>
    <xdr:cxnSp macro="">
      <xdr:nvCxnSpPr>
        <xdr:cNvPr id="259" name="直線コネクタ 258"/>
        <xdr:cNvCxnSpPr/>
      </xdr:nvCxnSpPr>
      <xdr:spPr>
        <a:xfrm flipV="1">
          <a:off x="13893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57</xdr:row>
      <xdr:rowOff>44450</xdr:rowOff>
    </xdr:to>
    <xdr:cxnSp macro="">
      <xdr:nvCxnSpPr>
        <xdr:cNvPr id="262" name="直線コネクタ 261"/>
        <xdr:cNvCxnSpPr/>
      </xdr:nvCxnSpPr>
      <xdr:spPr>
        <a:xfrm>
          <a:off x="13004800" y="966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4" name="楕円 273"/>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5" name="テキスト ボックス 274"/>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7" name="テキスト ボックス 27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79" name="テキスト ボックス 278"/>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80" name="楕円 279"/>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81" name="テキスト ボックス 280"/>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8890</xdr:rowOff>
    </xdr:to>
    <xdr:cxnSp macro="">
      <xdr:nvCxnSpPr>
        <xdr:cNvPr id="314" name="直線コネクタ 313"/>
        <xdr:cNvCxnSpPr/>
      </xdr:nvCxnSpPr>
      <xdr:spPr>
        <a:xfrm flipV="1">
          <a:off x="15671800" y="6276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8890</xdr:rowOff>
    </xdr:to>
    <xdr:cxnSp macro="">
      <xdr:nvCxnSpPr>
        <xdr:cNvPr id="317" name="直線コネクタ 316"/>
        <xdr:cNvCxnSpPr/>
      </xdr:nvCxnSpPr>
      <xdr:spPr>
        <a:xfrm>
          <a:off x="14782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111760</xdr:rowOff>
    </xdr:to>
    <xdr:cxnSp macro="">
      <xdr:nvCxnSpPr>
        <xdr:cNvPr id="320" name="直線コネクタ 319"/>
        <xdr:cNvCxnSpPr/>
      </xdr:nvCxnSpPr>
      <xdr:spPr>
        <a:xfrm>
          <a:off x="13893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27940</xdr:rowOff>
    </xdr:to>
    <xdr:cxnSp macro="">
      <xdr:nvCxnSpPr>
        <xdr:cNvPr id="323" name="直線コネクタ 322"/>
        <xdr:cNvCxnSpPr/>
      </xdr:nvCxnSpPr>
      <xdr:spPr>
        <a:xfrm>
          <a:off x="13004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8" name="テキスト ボックス 337"/>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1" name="楕円 340"/>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2" name="テキスト ボックス 341"/>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上回っており、今後普通建設事業実施時の新規地方債の抑制等、新規地方債発行は計画的に実施し公債費の抑制に努める。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78</xdr:row>
      <xdr:rowOff>159657</xdr:rowOff>
    </xdr:to>
    <xdr:cxnSp macro="">
      <xdr:nvCxnSpPr>
        <xdr:cNvPr id="377" name="直線コネクタ 376"/>
        <xdr:cNvCxnSpPr/>
      </xdr:nvCxnSpPr>
      <xdr:spPr>
        <a:xfrm flipV="1">
          <a:off x="3987800" y="135131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153126</xdr:rowOff>
    </xdr:from>
    <xdr:to>
      <xdr:col>19</xdr:col>
      <xdr:colOff>187325</xdr:colOff>
      <xdr:row>78</xdr:row>
      <xdr:rowOff>159657</xdr:rowOff>
    </xdr:to>
    <xdr:cxnSp macro="">
      <xdr:nvCxnSpPr>
        <xdr:cNvPr id="380" name="直線コネクタ 379"/>
        <xdr:cNvCxnSpPr/>
      </xdr:nvCxnSpPr>
      <xdr:spPr>
        <a:xfrm>
          <a:off x="3098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79</xdr:row>
      <xdr:rowOff>112305</xdr:rowOff>
    </xdr:to>
    <xdr:cxnSp macro="">
      <xdr:nvCxnSpPr>
        <xdr:cNvPr id="383" name="直線コネクタ 382"/>
        <xdr:cNvCxnSpPr/>
      </xdr:nvCxnSpPr>
      <xdr:spPr>
        <a:xfrm flipV="1">
          <a:off x="2209800" y="1352622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99242</xdr:rowOff>
    </xdr:from>
    <xdr:to>
      <xdr:col>11</xdr:col>
      <xdr:colOff>9525</xdr:colOff>
      <xdr:row>79</xdr:row>
      <xdr:rowOff>112305</xdr:rowOff>
    </xdr:to>
    <xdr:cxnSp macro="">
      <xdr:nvCxnSpPr>
        <xdr:cNvPr id="386" name="直線コネクタ 385"/>
        <xdr:cNvCxnSpPr/>
      </xdr:nvCxnSpPr>
      <xdr:spPr>
        <a:xfrm>
          <a:off x="1320800" y="136437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6" name="楕円 395"/>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7"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8" name="楕円 397"/>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9" name="テキスト ボックス 398"/>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102326</xdr:rowOff>
    </xdr:from>
    <xdr:to>
      <xdr:col>15</xdr:col>
      <xdr:colOff>149225</xdr:colOff>
      <xdr:row>79</xdr:row>
      <xdr:rowOff>32476</xdr:rowOff>
    </xdr:to>
    <xdr:sp macro="" textlink="">
      <xdr:nvSpPr>
        <xdr:cNvPr id="400" name="楕円 399"/>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17253</xdr:rowOff>
    </xdr:from>
    <xdr:ext cx="762000" cy="259045"/>
    <xdr:sp macro="" textlink="">
      <xdr:nvSpPr>
        <xdr:cNvPr id="401" name="テキスト ボックス 400"/>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61505</xdr:rowOff>
    </xdr:from>
    <xdr:to>
      <xdr:col>11</xdr:col>
      <xdr:colOff>60325</xdr:colOff>
      <xdr:row>79</xdr:row>
      <xdr:rowOff>163105</xdr:rowOff>
    </xdr:to>
    <xdr:sp macro="" textlink="">
      <xdr:nvSpPr>
        <xdr:cNvPr id="402" name="楕円 401"/>
        <xdr:cNvSpPr/>
      </xdr:nvSpPr>
      <xdr:spPr>
        <a:xfrm>
          <a:off x="2159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147882</xdr:rowOff>
    </xdr:from>
    <xdr:ext cx="762000" cy="259045"/>
    <xdr:sp macro="" textlink="">
      <xdr:nvSpPr>
        <xdr:cNvPr id="403" name="テキスト ボックス 402"/>
        <xdr:cNvSpPr txBox="1"/>
      </xdr:nvSpPr>
      <xdr:spPr>
        <a:xfrm>
          <a:off x="1828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48442</xdr:rowOff>
    </xdr:from>
    <xdr:to>
      <xdr:col>6</xdr:col>
      <xdr:colOff>171450</xdr:colOff>
      <xdr:row>79</xdr:row>
      <xdr:rowOff>150042</xdr:rowOff>
    </xdr:to>
    <xdr:sp macro="" textlink="">
      <xdr:nvSpPr>
        <xdr:cNvPr id="404" name="楕円 403"/>
        <xdr:cNvSpPr/>
      </xdr:nvSpPr>
      <xdr:spPr>
        <a:xfrm>
          <a:off x="1270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134819</xdr:rowOff>
    </xdr:from>
    <xdr:ext cx="762000" cy="259045"/>
    <xdr:sp macro="" textlink="">
      <xdr:nvSpPr>
        <xdr:cNvPr id="405" name="テキスト ボックス 404"/>
        <xdr:cNvSpPr txBox="1"/>
      </xdr:nvSpPr>
      <xdr:spPr>
        <a:xfrm>
          <a:off x="939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を下回っており、特に町村合併以降、職員の適正な定員管理に努めてきた人件費と財政健全化対策として積極的に事務事業の見直しによる経費削減に努めてきた物件費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今後も継続して適正な定員管理に努め、事務事業の見直しによる経費削減を図り、経常経費の抑制に努める。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41275</xdr:rowOff>
    </xdr:to>
    <xdr:cxnSp macro="">
      <xdr:nvCxnSpPr>
        <xdr:cNvPr id="434" name="直線コネクタ 433"/>
        <xdr:cNvCxnSpPr/>
      </xdr:nvCxnSpPr>
      <xdr:spPr>
        <a:xfrm>
          <a:off x="15671800" y="128771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18415</xdr:rowOff>
    </xdr:to>
    <xdr:cxnSp macro="">
      <xdr:nvCxnSpPr>
        <xdr:cNvPr id="437" name="直線コネクタ 436"/>
        <xdr:cNvCxnSpPr/>
      </xdr:nvCxnSpPr>
      <xdr:spPr>
        <a:xfrm>
          <a:off x="14782800" y="1265428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74</xdr:row>
      <xdr:rowOff>6985</xdr:rowOff>
    </xdr:to>
    <xdr:cxnSp macro="">
      <xdr:nvCxnSpPr>
        <xdr:cNvPr id="440" name="直線コネクタ 439"/>
        <xdr:cNvCxnSpPr/>
      </xdr:nvCxnSpPr>
      <xdr:spPr>
        <a:xfrm flipV="1">
          <a:off x="13893800" y="12654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127000</xdr:rowOff>
    </xdr:from>
    <xdr:to>
      <xdr:col>69</xdr:col>
      <xdr:colOff>92075</xdr:colOff>
      <xdr:row>74</xdr:row>
      <xdr:rowOff>6985</xdr:rowOff>
    </xdr:to>
    <xdr:cxnSp macro="">
      <xdr:nvCxnSpPr>
        <xdr:cNvPr id="443" name="直線コネクタ 442"/>
        <xdr:cNvCxnSpPr/>
      </xdr:nvCxnSpPr>
      <xdr:spPr>
        <a:xfrm>
          <a:off x="13004800" y="12642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5" name="テキスト ボックス 444"/>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161925</xdr:rowOff>
    </xdr:from>
    <xdr:to>
      <xdr:col>82</xdr:col>
      <xdr:colOff>158750</xdr:colOff>
      <xdr:row>75</xdr:row>
      <xdr:rowOff>92075</xdr:rowOff>
    </xdr:to>
    <xdr:sp macro="" textlink="">
      <xdr:nvSpPr>
        <xdr:cNvPr id="453" name="楕円 452"/>
        <xdr:cNvSpPr/>
      </xdr:nvSpPr>
      <xdr:spPr>
        <a:xfrm>
          <a:off x="16459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7002</xdr:rowOff>
    </xdr:from>
    <xdr:ext cx="762000" cy="259045"/>
    <xdr:sp macro="" textlink="">
      <xdr:nvSpPr>
        <xdr:cNvPr id="454" name="公債費以外該当値テキスト"/>
        <xdr:cNvSpPr txBox="1"/>
      </xdr:nvSpPr>
      <xdr:spPr>
        <a:xfrm>
          <a:off x="16598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55" name="楕円 454"/>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56" name="テキスト ボックス 455"/>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7" name="楕円 456"/>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8" name="テキスト ボックス 457"/>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127635</xdr:rowOff>
    </xdr:from>
    <xdr:to>
      <xdr:col>69</xdr:col>
      <xdr:colOff>142875</xdr:colOff>
      <xdr:row>74</xdr:row>
      <xdr:rowOff>57785</xdr:rowOff>
    </xdr:to>
    <xdr:sp macro="" textlink="">
      <xdr:nvSpPr>
        <xdr:cNvPr id="459" name="楕円 458"/>
        <xdr:cNvSpPr/>
      </xdr:nvSpPr>
      <xdr:spPr>
        <a:xfrm>
          <a:off x="13843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67962</xdr:rowOff>
    </xdr:from>
    <xdr:ext cx="762000" cy="259045"/>
    <xdr:sp macro="" textlink="">
      <xdr:nvSpPr>
        <xdr:cNvPr id="460" name="テキスト ボックス 459"/>
        <xdr:cNvSpPr txBox="1"/>
      </xdr:nvSpPr>
      <xdr:spPr>
        <a:xfrm>
          <a:off x="13512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76200</xdr:rowOff>
    </xdr:from>
    <xdr:to>
      <xdr:col>65</xdr:col>
      <xdr:colOff>53975</xdr:colOff>
      <xdr:row>74</xdr:row>
      <xdr:rowOff>6350</xdr:rowOff>
    </xdr:to>
    <xdr:sp macro="" textlink="">
      <xdr:nvSpPr>
        <xdr:cNvPr id="461" name="楕円 460"/>
        <xdr:cNvSpPr/>
      </xdr:nvSpPr>
      <xdr:spPr>
        <a:xfrm>
          <a:off x="12954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16527</xdr:rowOff>
    </xdr:from>
    <xdr:ext cx="762000" cy="259045"/>
    <xdr:sp macro="" textlink="">
      <xdr:nvSpPr>
        <xdr:cNvPr id="462" name="テキスト ボックス 461"/>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31979</xdr:rowOff>
    </xdr:from>
    <xdr:to>
      <xdr:col>29</xdr:col>
      <xdr:colOff>127000</xdr:colOff>
      <xdr:row>18</xdr:row>
      <xdr:rowOff>51410</xdr:rowOff>
    </xdr:to>
    <xdr:cxnSp macro="">
      <xdr:nvCxnSpPr>
        <xdr:cNvPr id="52" name="直線コネクタ 51"/>
        <xdr:cNvCxnSpPr/>
      </xdr:nvCxnSpPr>
      <xdr:spPr bwMode="auto">
        <a:xfrm flipV="1">
          <a:off x="5003800" y="3165704"/>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19612</xdr:rowOff>
    </xdr:from>
    <xdr:to>
      <xdr:col>26</xdr:col>
      <xdr:colOff>50800</xdr:colOff>
      <xdr:row>18</xdr:row>
      <xdr:rowOff>51410</xdr:rowOff>
    </xdr:to>
    <xdr:cxnSp macro="">
      <xdr:nvCxnSpPr>
        <xdr:cNvPr id="55" name="直線コネクタ 54"/>
        <xdr:cNvCxnSpPr/>
      </xdr:nvCxnSpPr>
      <xdr:spPr bwMode="auto">
        <a:xfrm>
          <a:off x="4305300" y="3153337"/>
          <a:ext cx="698500" cy="3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162607</xdr:rowOff>
    </xdr:from>
    <xdr:to>
      <xdr:col>22</xdr:col>
      <xdr:colOff>114300</xdr:colOff>
      <xdr:row>18</xdr:row>
      <xdr:rowOff>19612</xdr:rowOff>
    </xdr:to>
    <xdr:cxnSp macro="">
      <xdr:nvCxnSpPr>
        <xdr:cNvPr id="58" name="直線コネクタ 57"/>
        <xdr:cNvCxnSpPr/>
      </xdr:nvCxnSpPr>
      <xdr:spPr bwMode="auto">
        <a:xfrm>
          <a:off x="3606800" y="3124882"/>
          <a:ext cx="698500" cy="2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162607</xdr:rowOff>
    </xdr:from>
    <xdr:to>
      <xdr:col>18</xdr:col>
      <xdr:colOff>177800</xdr:colOff>
      <xdr:row>17</xdr:row>
      <xdr:rowOff>167702</xdr:rowOff>
    </xdr:to>
    <xdr:cxnSp macro="">
      <xdr:nvCxnSpPr>
        <xdr:cNvPr id="61" name="直線コネクタ 60"/>
        <xdr:cNvCxnSpPr/>
      </xdr:nvCxnSpPr>
      <xdr:spPr bwMode="auto">
        <a:xfrm flipV="1">
          <a:off x="2908300" y="3124882"/>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152629</xdr:rowOff>
    </xdr:from>
    <xdr:to>
      <xdr:col>29</xdr:col>
      <xdr:colOff>177800</xdr:colOff>
      <xdr:row>18</xdr:row>
      <xdr:rowOff>82779</xdr:rowOff>
    </xdr:to>
    <xdr:sp macro="" textlink="">
      <xdr:nvSpPr>
        <xdr:cNvPr id="71" name="楕円 70"/>
        <xdr:cNvSpPr/>
      </xdr:nvSpPr>
      <xdr:spPr bwMode="auto">
        <a:xfrm>
          <a:off x="5600700" y="31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124706</xdr:rowOff>
    </xdr:from>
    <xdr:ext cx="762000" cy="259045"/>
    <xdr:sp macro="" textlink="">
      <xdr:nvSpPr>
        <xdr:cNvPr id="72" name="人口1人当たり決算額の推移該当値テキスト130"/>
        <xdr:cNvSpPr txBox="1"/>
      </xdr:nvSpPr>
      <xdr:spPr>
        <a:xfrm>
          <a:off x="5740400" y="30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610</xdr:rowOff>
    </xdr:from>
    <xdr:to>
      <xdr:col>26</xdr:col>
      <xdr:colOff>101600</xdr:colOff>
      <xdr:row>18</xdr:row>
      <xdr:rowOff>102210</xdr:rowOff>
    </xdr:to>
    <xdr:sp macro="" textlink="">
      <xdr:nvSpPr>
        <xdr:cNvPr id="73" name="楕円 72"/>
        <xdr:cNvSpPr/>
      </xdr:nvSpPr>
      <xdr:spPr bwMode="auto">
        <a:xfrm>
          <a:off x="4953000" y="313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86987</xdr:rowOff>
    </xdr:from>
    <xdr:ext cx="736600" cy="259045"/>
    <xdr:sp macro="" textlink="">
      <xdr:nvSpPr>
        <xdr:cNvPr id="74" name="テキスト ボックス 73"/>
        <xdr:cNvSpPr txBox="1"/>
      </xdr:nvSpPr>
      <xdr:spPr>
        <a:xfrm>
          <a:off x="4622800" y="322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140262</xdr:rowOff>
    </xdr:from>
    <xdr:to>
      <xdr:col>22</xdr:col>
      <xdr:colOff>165100</xdr:colOff>
      <xdr:row>18</xdr:row>
      <xdr:rowOff>70412</xdr:rowOff>
    </xdr:to>
    <xdr:sp macro="" textlink="">
      <xdr:nvSpPr>
        <xdr:cNvPr id="75" name="楕円 74"/>
        <xdr:cNvSpPr/>
      </xdr:nvSpPr>
      <xdr:spPr bwMode="auto">
        <a:xfrm>
          <a:off x="4254500" y="310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55189</xdr:rowOff>
    </xdr:from>
    <xdr:ext cx="762000" cy="259045"/>
    <xdr:sp macro="" textlink="">
      <xdr:nvSpPr>
        <xdr:cNvPr id="76" name="テキスト ボックス 75"/>
        <xdr:cNvSpPr txBox="1"/>
      </xdr:nvSpPr>
      <xdr:spPr>
        <a:xfrm>
          <a:off x="3924300" y="31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111807</xdr:rowOff>
    </xdr:from>
    <xdr:to>
      <xdr:col>19</xdr:col>
      <xdr:colOff>38100</xdr:colOff>
      <xdr:row>18</xdr:row>
      <xdr:rowOff>41957</xdr:rowOff>
    </xdr:to>
    <xdr:sp macro="" textlink="">
      <xdr:nvSpPr>
        <xdr:cNvPr id="77" name="楕円 76"/>
        <xdr:cNvSpPr/>
      </xdr:nvSpPr>
      <xdr:spPr bwMode="auto">
        <a:xfrm>
          <a:off x="3556000" y="307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26734</xdr:rowOff>
    </xdr:from>
    <xdr:ext cx="762000" cy="259045"/>
    <xdr:sp macro="" textlink="">
      <xdr:nvSpPr>
        <xdr:cNvPr id="78" name="テキスト ボックス 77"/>
        <xdr:cNvSpPr txBox="1"/>
      </xdr:nvSpPr>
      <xdr:spPr>
        <a:xfrm>
          <a:off x="3225800" y="316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116902</xdr:rowOff>
    </xdr:from>
    <xdr:to>
      <xdr:col>15</xdr:col>
      <xdr:colOff>101600</xdr:colOff>
      <xdr:row>18</xdr:row>
      <xdr:rowOff>47052</xdr:rowOff>
    </xdr:to>
    <xdr:sp macro="" textlink="">
      <xdr:nvSpPr>
        <xdr:cNvPr id="79" name="楕円 78"/>
        <xdr:cNvSpPr/>
      </xdr:nvSpPr>
      <xdr:spPr bwMode="auto">
        <a:xfrm>
          <a:off x="2857500" y="307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31829</xdr:rowOff>
    </xdr:from>
    <xdr:ext cx="762000" cy="259045"/>
    <xdr:sp macro="" textlink="">
      <xdr:nvSpPr>
        <xdr:cNvPr id="80" name="テキスト ボックス 79"/>
        <xdr:cNvSpPr txBox="1"/>
      </xdr:nvSpPr>
      <xdr:spPr>
        <a:xfrm>
          <a:off x="2527300" y="31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235539</xdr:rowOff>
    </xdr:from>
    <xdr:to>
      <xdr:col>29</xdr:col>
      <xdr:colOff>127000</xdr:colOff>
      <xdr:row>35</xdr:row>
      <xdr:rowOff>295158</xdr:rowOff>
    </xdr:to>
    <xdr:cxnSp macro="">
      <xdr:nvCxnSpPr>
        <xdr:cNvPr id="112" name="直線コネクタ 111"/>
        <xdr:cNvCxnSpPr/>
      </xdr:nvCxnSpPr>
      <xdr:spPr bwMode="auto">
        <a:xfrm>
          <a:off x="5003800" y="6845889"/>
          <a:ext cx="6477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198324</xdr:rowOff>
    </xdr:from>
    <xdr:to>
      <xdr:col>26</xdr:col>
      <xdr:colOff>50800</xdr:colOff>
      <xdr:row>35</xdr:row>
      <xdr:rowOff>235539</xdr:rowOff>
    </xdr:to>
    <xdr:cxnSp macro="">
      <xdr:nvCxnSpPr>
        <xdr:cNvPr id="115" name="直線コネクタ 114"/>
        <xdr:cNvCxnSpPr/>
      </xdr:nvCxnSpPr>
      <xdr:spPr bwMode="auto">
        <a:xfrm>
          <a:off x="4305300" y="680867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100734</xdr:rowOff>
    </xdr:from>
    <xdr:to>
      <xdr:col>22</xdr:col>
      <xdr:colOff>114300</xdr:colOff>
      <xdr:row>35</xdr:row>
      <xdr:rowOff>198324</xdr:rowOff>
    </xdr:to>
    <xdr:cxnSp macro="">
      <xdr:nvCxnSpPr>
        <xdr:cNvPr id="118" name="直線コネクタ 117"/>
        <xdr:cNvCxnSpPr/>
      </xdr:nvCxnSpPr>
      <xdr:spPr bwMode="auto">
        <a:xfrm>
          <a:off x="3606800" y="6711084"/>
          <a:ext cx="698500" cy="9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14346</xdr:rowOff>
    </xdr:from>
    <xdr:to>
      <xdr:col>18</xdr:col>
      <xdr:colOff>177800</xdr:colOff>
      <xdr:row>35</xdr:row>
      <xdr:rowOff>100734</xdr:rowOff>
    </xdr:to>
    <xdr:cxnSp macro="">
      <xdr:nvCxnSpPr>
        <xdr:cNvPr id="121" name="直線コネクタ 120"/>
        <xdr:cNvCxnSpPr/>
      </xdr:nvCxnSpPr>
      <xdr:spPr bwMode="auto">
        <a:xfrm>
          <a:off x="2908300" y="6624696"/>
          <a:ext cx="698500" cy="8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31" name="楕円 130"/>
        <xdr:cNvSpPr/>
      </xdr:nvSpPr>
      <xdr:spPr bwMode="auto">
        <a:xfrm>
          <a:off x="5600700" y="685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216435</xdr:rowOff>
    </xdr:from>
    <xdr:ext cx="762000" cy="259045"/>
    <xdr:sp macro="" textlink="">
      <xdr:nvSpPr>
        <xdr:cNvPr id="132" name="人口1人当たり決算額の推移該当値テキスト445"/>
        <xdr:cNvSpPr txBox="1"/>
      </xdr:nvSpPr>
      <xdr:spPr>
        <a:xfrm>
          <a:off x="5740400" y="68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184739</xdr:rowOff>
    </xdr:from>
    <xdr:to>
      <xdr:col>26</xdr:col>
      <xdr:colOff>101600</xdr:colOff>
      <xdr:row>35</xdr:row>
      <xdr:rowOff>286339</xdr:rowOff>
    </xdr:to>
    <xdr:sp macro="" textlink="">
      <xdr:nvSpPr>
        <xdr:cNvPr id="133" name="楕円 132"/>
        <xdr:cNvSpPr/>
      </xdr:nvSpPr>
      <xdr:spPr bwMode="auto">
        <a:xfrm>
          <a:off x="4953000" y="67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271116</xdr:rowOff>
    </xdr:from>
    <xdr:ext cx="736600" cy="259045"/>
    <xdr:sp macro="" textlink="">
      <xdr:nvSpPr>
        <xdr:cNvPr id="134" name="テキスト ボックス 133"/>
        <xdr:cNvSpPr txBox="1"/>
      </xdr:nvSpPr>
      <xdr:spPr>
        <a:xfrm>
          <a:off x="4622800" y="688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147524</xdr:rowOff>
    </xdr:from>
    <xdr:to>
      <xdr:col>22</xdr:col>
      <xdr:colOff>165100</xdr:colOff>
      <xdr:row>35</xdr:row>
      <xdr:rowOff>249124</xdr:rowOff>
    </xdr:to>
    <xdr:sp macro="" textlink="">
      <xdr:nvSpPr>
        <xdr:cNvPr id="135" name="楕円 134"/>
        <xdr:cNvSpPr/>
      </xdr:nvSpPr>
      <xdr:spPr bwMode="auto">
        <a:xfrm>
          <a:off x="42545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233901</xdr:rowOff>
    </xdr:from>
    <xdr:ext cx="762000" cy="259045"/>
    <xdr:sp macro="" textlink="">
      <xdr:nvSpPr>
        <xdr:cNvPr id="136" name="テキスト ボックス 135"/>
        <xdr:cNvSpPr txBox="1"/>
      </xdr:nvSpPr>
      <xdr:spPr>
        <a:xfrm>
          <a:off x="3924300" y="68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49934</xdr:rowOff>
    </xdr:from>
    <xdr:to>
      <xdr:col>19</xdr:col>
      <xdr:colOff>38100</xdr:colOff>
      <xdr:row>35</xdr:row>
      <xdr:rowOff>151534</xdr:rowOff>
    </xdr:to>
    <xdr:sp macro="" textlink="">
      <xdr:nvSpPr>
        <xdr:cNvPr id="137" name="楕円 136"/>
        <xdr:cNvSpPr/>
      </xdr:nvSpPr>
      <xdr:spPr bwMode="auto">
        <a:xfrm>
          <a:off x="3556000" y="66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161711</xdr:rowOff>
    </xdr:from>
    <xdr:ext cx="762000" cy="259045"/>
    <xdr:sp macro="" textlink="">
      <xdr:nvSpPr>
        <xdr:cNvPr id="138" name="テキスト ボックス 137"/>
        <xdr:cNvSpPr txBox="1"/>
      </xdr:nvSpPr>
      <xdr:spPr>
        <a:xfrm>
          <a:off x="3225800" y="642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306446</xdr:rowOff>
    </xdr:from>
    <xdr:to>
      <xdr:col>15</xdr:col>
      <xdr:colOff>101600</xdr:colOff>
      <xdr:row>35</xdr:row>
      <xdr:rowOff>65146</xdr:rowOff>
    </xdr:to>
    <xdr:sp macro="" textlink="">
      <xdr:nvSpPr>
        <xdr:cNvPr id="139" name="楕円 138"/>
        <xdr:cNvSpPr/>
      </xdr:nvSpPr>
      <xdr:spPr bwMode="auto">
        <a:xfrm>
          <a:off x="2857500" y="657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75323</xdr:rowOff>
    </xdr:from>
    <xdr:ext cx="762000" cy="259045"/>
    <xdr:sp macro="" textlink="">
      <xdr:nvSpPr>
        <xdr:cNvPr id="140" name="テキスト ボックス 139"/>
        <xdr:cNvSpPr txBox="1"/>
      </xdr:nvSpPr>
      <xdr:spPr>
        <a:xfrm>
          <a:off x="2527300" y="634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77570</xdr:rowOff>
    </xdr:from>
    <xdr:to>
      <xdr:col>24</xdr:col>
      <xdr:colOff>63500</xdr:colOff>
      <xdr:row>38</xdr:row>
      <xdr:rowOff>92608</xdr:rowOff>
    </xdr:to>
    <xdr:cxnSp macro="">
      <xdr:nvCxnSpPr>
        <xdr:cNvPr id="63" name="直線コネクタ 62"/>
        <xdr:cNvCxnSpPr/>
      </xdr:nvCxnSpPr>
      <xdr:spPr>
        <a:xfrm flipV="1">
          <a:off x="3797300" y="6592670"/>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25988</xdr:rowOff>
    </xdr:from>
    <xdr:to>
      <xdr:col>19</xdr:col>
      <xdr:colOff>177800</xdr:colOff>
      <xdr:row>38</xdr:row>
      <xdr:rowOff>92608</xdr:rowOff>
    </xdr:to>
    <xdr:cxnSp macro="">
      <xdr:nvCxnSpPr>
        <xdr:cNvPr id="66" name="直線コネクタ 65"/>
        <xdr:cNvCxnSpPr/>
      </xdr:nvCxnSpPr>
      <xdr:spPr>
        <a:xfrm>
          <a:off x="2908300" y="654108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10394</xdr:rowOff>
    </xdr:from>
    <xdr:to>
      <xdr:col>15</xdr:col>
      <xdr:colOff>50800</xdr:colOff>
      <xdr:row>38</xdr:row>
      <xdr:rowOff>25988</xdr:rowOff>
    </xdr:to>
    <xdr:cxnSp macro="">
      <xdr:nvCxnSpPr>
        <xdr:cNvPr id="69" name="直線コネクタ 68"/>
        <xdr:cNvCxnSpPr/>
      </xdr:nvCxnSpPr>
      <xdr:spPr>
        <a:xfrm>
          <a:off x="2019300" y="652549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134508</xdr:rowOff>
    </xdr:from>
    <xdr:to>
      <xdr:col>10</xdr:col>
      <xdr:colOff>114300</xdr:colOff>
      <xdr:row>38</xdr:row>
      <xdr:rowOff>10394</xdr:rowOff>
    </xdr:to>
    <xdr:cxnSp macro="">
      <xdr:nvCxnSpPr>
        <xdr:cNvPr id="72" name="直線コネクタ 71"/>
        <xdr:cNvCxnSpPr/>
      </xdr:nvCxnSpPr>
      <xdr:spPr>
        <a:xfrm>
          <a:off x="1130300" y="6478158"/>
          <a:ext cx="889000" cy="4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26770</xdr:rowOff>
    </xdr:from>
    <xdr:to>
      <xdr:col>24</xdr:col>
      <xdr:colOff>114300</xdr:colOff>
      <xdr:row>38</xdr:row>
      <xdr:rowOff>128370</xdr:rowOff>
    </xdr:to>
    <xdr:sp macro="" textlink="">
      <xdr:nvSpPr>
        <xdr:cNvPr id="82" name="楕円 81"/>
        <xdr:cNvSpPr/>
      </xdr:nvSpPr>
      <xdr:spPr>
        <a:xfrm>
          <a:off x="45847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5197</xdr:rowOff>
    </xdr:from>
    <xdr:ext cx="534377" cy="259045"/>
    <xdr:sp macro="" textlink="">
      <xdr:nvSpPr>
        <xdr:cNvPr id="83" name="人件費該当値テキスト"/>
        <xdr:cNvSpPr txBox="1"/>
      </xdr:nvSpPr>
      <xdr:spPr>
        <a:xfrm>
          <a:off x="4686300" y="65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41808</xdr:rowOff>
    </xdr:from>
    <xdr:to>
      <xdr:col>20</xdr:col>
      <xdr:colOff>38100</xdr:colOff>
      <xdr:row>38</xdr:row>
      <xdr:rowOff>143408</xdr:rowOff>
    </xdr:to>
    <xdr:sp macro="" textlink="">
      <xdr:nvSpPr>
        <xdr:cNvPr id="84" name="楕円 83"/>
        <xdr:cNvSpPr/>
      </xdr:nvSpPr>
      <xdr:spPr>
        <a:xfrm>
          <a:off x="3746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134535</xdr:rowOff>
    </xdr:from>
    <xdr:ext cx="534377" cy="259045"/>
    <xdr:sp macro="" textlink="">
      <xdr:nvSpPr>
        <xdr:cNvPr id="85" name="テキスト ボックス 84"/>
        <xdr:cNvSpPr txBox="1"/>
      </xdr:nvSpPr>
      <xdr:spPr>
        <a:xfrm>
          <a:off x="3530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146638</xdr:rowOff>
    </xdr:from>
    <xdr:to>
      <xdr:col>15</xdr:col>
      <xdr:colOff>101600</xdr:colOff>
      <xdr:row>38</xdr:row>
      <xdr:rowOff>76788</xdr:rowOff>
    </xdr:to>
    <xdr:sp macro="" textlink="">
      <xdr:nvSpPr>
        <xdr:cNvPr id="86" name="楕円 85"/>
        <xdr:cNvSpPr/>
      </xdr:nvSpPr>
      <xdr:spPr>
        <a:xfrm>
          <a:off x="2857500" y="6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67915</xdr:rowOff>
    </xdr:from>
    <xdr:ext cx="534377" cy="259045"/>
    <xdr:sp macro="" textlink="">
      <xdr:nvSpPr>
        <xdr:cNvPr id="87" name="テキスト ボックス 86"/>
        <xdr:cNvSpPr txBox="1"/>
      </xdr:nvSpPr>
      <xdr:spPr>
        <a:xfrm>
          <a:off x="2641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131044</xdr:rowOff>
    </xdr:from>
    <xdr:to>
      <xdr:col>10</xdr:col>
      <xdr:colOff>165100</xdr:colOff>
      <xdr:row>38</xdr:row>
      <xdr:rowOff>61194</xdr:rowOff>
    </xdr:to>
    <xdr:sp macro="" textlink="">
      <xdr:nvSpPr>
        <xdr:cNvPr id="88" name="楕円 87"/>
        <xdr:cNvSpPr/>
      </xdr:nvSpPr>
      <xdr:spPr>
        <a:xfrm>
          <a:off x="1968500" y="64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52321</xdr:rowOff>
    </xdr:from>
    <xdr:ext cx="534377" cy="259045"/>
    <xdr:sp macro="" textlink="">
      <xdr:nvSpPr>
        <xdr:cNvPr id="89" name="テキスト ボックス 88"/>
        <xdr:cNvSpPr txBox="1"/>
      </xdr:nvSpPr>
      <xdr:spPr>
        <a:xfrm>
          <a:off x="1752111" y="65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83708</xdr:rowOff>
    </xdr:from>
    <xdr:to>
      <xdr:col>6</xdr:col>
      <xdr:colOff>38100</xdr:colOff>
      <xdr:row>38</xdr:row>
      <xdr:rowOff>13858</xdr:rowOff>
    </xdr:to>
    <xdr:sp macro="" textlink="">
      <xdr:nvSpPr>
        <xdr:cNvPr id="90" name="楕円 89"/>
        <xdr:cNvSpPr/>
      </xdr:nvSpPr>
      <xdr:spPr>
        <a:xfrm>
          <a:off x="10795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4984</xdr:rowOff>
    </xdr:from>
    <xdr:ext cx="534377" cy="259045"/>
    <xdr:sp macro="" textlink="">
      <xdr:nvSpPr>
        <xdr:cNvPr id="91" name="テキスト ボックス 90"/>
        <xdr:cNvSpPr txBox="1"/>
      </xdr:nvSpPr>
      <xdr:spPr>
        <a:xfrm>
          <a:off x="863111" y="65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74130</xdr:rowOff>
    </xdr:from>
    <xdr:to>
      <xdr:col>24</xdr:col>
      <xdr:colOff>63500</xdr:colOff>
      <xdr:row>58</xdr:row>
      <xdr:rowOff>108085</xdr:rowOff>
    </xdr:to>
    <xdr:cxnSp macro="">
      <xdr:nvCxnSpPr>
        <xdr:cNvPr id="121" name="直線コネクタ 120"/>
        <xdr:cNvCxnSpPr/>
      </xdr:nvCxnSpPr>
      <xdr:spPr>
        <a:xfrm>
          <a:off x="3797300" y="10018230"/>
          <a:ext cx="8382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40107</xdr:rowOff>
    </xdr:from>
    <xdr:to>
      <xdr:col>19</xdr:col>
      <xdr:colOff>177800</xdr:colOff>
      <xdr:row>58</xdr:row>
      <xdr:rowOff>74130</xdr:rowOff>
    </xdr:to>
    <xdr:cxnSp macro="">
      <xdr:nvCxnSpPr>
        <xdr:cNvPr id="124" name="直線コネクタ 123"/>
        <xdr:cNvCxnSpPr/>
      </xdr:nvCxnSpPr>
      <xdr:spPr>
        <a:xfrm>
          <a:off x="2908300" y="9984207"/>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40107</xdr:rowOff>
    </xdr:from>
    <xdr:to>
      <xdr:col>15</xdr:col>
      <xdr:colOff>50800</xdr:colOff>
      <xdr:row>58</xdr:row>
      <xdr:rowOff>121595</xdr:rowOff>
    </xdr:to>
    <xdr:cxnSp macro="">
      <xdr:nvCxnSpPr>
        <xdr:cNvPr id="127" name="直線コネクタ 126"/>
        <xdr:cNvCxnSpPr/>
      </xdr:nvCxnSpPr>
      <xdr:spPr>
        <a:xfrm flipV="1">
          <a:off x="2019300" y="9984207"/>
          <a:ext cx="889000" cy="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110607</xdr:rowOff>
    </xdr:from>
    <xdr:to>
      <xdr:col>10</xdr:col>
      <xdr:colOff>114300</xdr:colOff>
      <xdr:row>58</xdr:row>
      <xdr:rowOff>121595</xdr:rowOff>
    </xdr:to>
    <xdr:cxnSp macro="">
      <xdr:nvCxnSpPr>
        <xdr:cNvPr id="130" name="直線コネクタ 129"/>
        <xdr:cNvCxnSpPr/>
      </xdr:nvCxnSpPr>
      <xdr:spPr>
        <a:xfrm>
          <a:off x="1130300" y="10054707"/>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57285</xdr:rowOff>
    </xdr:from>
    <xdr:to>
      <xdr:col>24</xdr:col>
      <xdr:colOff>114300</xdr:colOff>
      <xdr:row>58</xdr:row>
      <xdr:rowOff>158885</xdr:rowOff>
    </xdr:to>
    <xdr:sp macro="" textlink="">
      <xdr:nvSpPr>
        <xdr:cNvPr id="140" name="楕円 139"/>
        <xdr:cNvSpPr/>
      </xdr:nvSpPr>
      <xdr:spPr>
        <a:xfrm>
          <a:off x="4584700" y="10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143662</xdr:rowOff>
    </xdr:from>
    <xdr:ext cx="534377" cy="259045"/>
    <xdr:sp macro="" textlink="">
      <xdr:nvSpPr>
        <xdr:cNvPr id="141" name="物件費該当値テキスト"/>
        <xdr:cNvSpPr txBox="1"/>
      </xdr:nvSpPr>
      <xdr:spPr>
        <a:xfrm>
          <a:off x="4686300" y="99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23330</xdr:rowOff>
    </xdr:from>
    <xdr:to>
      <xdr:col>20</xdr:col>
      <xdr:colOff>38100</xdr:colOff>
      <xdr:row>58</xdr:row>
      <xdr:rowOff>124930</xdr:rowOff>
    </xdr:to>
    <xdr:sp macro="" textlink="">
      <xdr:nvSpPr>
        <xdr:cNvPr id="142" name="楕円 141"/>
        <xdr:cNvSpPr/>
      </xdr:nvSpPr>
      <xdr:spPr>
        <a:xfrm>
          <a:off x="3746500" y="99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116057</xdr:rowOff>
    </xdr:from>
    <xdr:ext cx="534377" cy="259045"/>
    <xdr:sp macro="" textlink="">
      <xdr:nvSpPr>
        <xdr:cNvPr id="143" name="テキスト ボックス 142"/>
        <xdr:cNvSpPr txBox="1"/>
      </xdr:nvSpPr>
      <xdr:spPr>
        <a:xfrm>
          <a:off x="3530111" y="100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160757</xdr:rowOff>
    </xdr:from>
    <xdr:to>
      <xdr:col>15</xdr:col>
      <xdr:colOff>101600</xdr:colOff>
      <xdr:row>58</xdr:row>
      <xdr:rowOff>90907</xdr:rowOff>
    </xdr:to>
    <xdr:sp macro="" textlink="">
      <xdr:nvSpPr>
        <xdr:cNvPr id="144" name="楕円 143"/>
        <xdr:cNvSpPr/>
      </xdr:nvSpPr>
      <xdr:spPr>
        <a:xfrm>
          <a:off x="28575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82034</xdr:rowOff>
    </xdr:from>
    <xdr:ext cx="534377" cy="259045"/>
    <xdr:sp macro="" textlink="">
      <xdr:nvSpPr>
        <xdr:cNvPr id="145" name="テキスト ボックス 144"/>
        <xdr:cNvSpPr txBox="1"/>
      </xdr:nvSpPr>
      <xdr:spPr>
        <a:xfrm>
          <a:off x="2641111" y="100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70795</xdr:rowOff>
    </xdr:from>
    <xdr:to>
      <xdr:col>10</xdr:col>
      <xdr:colOff>165100</xdr:colOff>
      <xdr:row>59</xdr:row>
      <xdr:rowOff>945</xdr:rowOff>
    </xdr:to>
    <xdr:sp macro="" textlink="">
      <xdr:nvSpPr>
        <xdr:cNvPr id="146" name="楕円 145"/>
        <xdr:cNvSpPr/>
      </xdr:nvSpPr>
      <xdr:spPr>
        <a:xfrm>
          <a:off x="1968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163522</xdr:rowOff>
    </xdr:from>
    <xdr:ext cx="534377" cy="259045"/>
    <xdr:sp macro="" textlink="">
      <xdr:nvSpPr>
        <xdr:cNvPr id="147" name="テキスト ボックス 146"/>
        <xdr:cNvSpPr txBox="1"/>
      </xdr:nvSpPr>
      <xdr:spPr>
        <a:xfrm>
          <a:off x="1752111" y="101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59807</xdr:rowOff>
    </xdr:from>
    <xdr:to>
      <xdr:col>6</xdr:col>
      <xdr:colOff>38100</xdr:colOff>
      <xdr:row>58</xdr:row>
      <xdr:rowOff>161407</xdr:rowOff>
    </xdr:to>
    <xdr:sp macro="" textlink="">
      <xdr:nvSpPr>
        <xdr:cNvPr id="148" name="楕円 147"/>
        <xdr:cNvSpPr/>
      </xdr:nvSpPr>
      <xdr:spPr>
        <a:xfrm>
          <a:off x="1079500" y="10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152534</xdr:rowOff>
    </xdr:from>
    <xdr:ext cx="534377" cy="259045"/>
    <xdr:sp macro="" textlink="">
      <xdr:nvSpPr>
        <xdr:cNvPr id="149" name="テキスト ボックス 148"/>
        <xdr:cNvSpPr txBox="1"/>
      </xdr:nvSpPr>
      <xdr:spPr>
        <a:xfrm>
          <a:off x="863111" y="10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107285</xdr:rowOff>
    </xdr:from>
    <xdr:to>
      <xdr:col>24</xdr:col>
      <xdr:colOff>63500</xdr:colOff>
      <xdr:row>76</xdr:row>
      <xdr:rowOff>131607</xdr:rowOff>
    </xdr:to>
    <xdr:cxnSp macro="">
      <xdr:nvCxnSpPr>
        <xdr:cNvPr id="176" name="直線コネクタ 175"/>
        <xdr:cNvCxnSpPr/>
      </xdr:nvCxnSpPr>
      <xdr:spPr>
        <a:xfrm>
          <a:off x="3797300" y="13137485"/>
          <a:ext cx="8382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107285</xdr:rowOff>
    </xdr:from>
    <xdr:to>
      <xdr:col>19</xdr:col>
      <xdr:colOff>177800</xdr:colOff>
      <xdr:row>77</xdr:row>
      <xdr:rowOff>23251</xdr:rowOff>
    </xdr:to>
    <xdr:cxnSp macro="">
      <xdr:nvCxnSpPr>
        <xdr:cNvPr id="179" name="直線コネクタ 178"/>
        <xdr:cNvCxnSpPr/>
      </xdr:nvCxnSpPr>
      <xdr:spPr>
        <a:xfrm flipV="1">
          <a:off x="2908300" y="13137485"/>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23251</xdr:rowOff>
    </xdr:from>
    <xdr:to>
      <xdr:col>15</xdr:col>
      <xdr:colOff>50800</xdr:colOff>
      <xdr:row>77</xdr:row>
      <xdr:rowOff>66594</xdr:rowOff>
    </xdr:to>
    <xdr:cxnSp macro="">
      <xdr:nvCxnSpPr>
        <xdr:cNvPr id="182" name="直線コネクタ 181"/>
        <xdr:cNvCxnSpPr/>
      </xdr:nvCxnSpPr>
      <xdr:spPr>
        <a:xfrm flipV="1">
          <a:off x="2019300" y="13224901"/>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116018</xdr:rowOff>
    </xdr:from>
    <xdr:to>
      <xdr:col>10</xdr:col>
      <xdr:colOff>114300</xdr:colOff>
      <xdr:row>77</xdr:row>
      <xdr:rowOff>66594</xdr:rowOff>
    </xdr:to>
    <xdr:cxnSp macro="">
      <xdr:nvCxnSpPr>
        <xdr:cNvPr id="185" name="直線コネクタ 184"/>
        <xdr:cNvCxnSpPr/>
      </xdr:nvCxnSpPr>
      <xdr:spPr>
        <a:xfrm>
          <a:off x="1130300" y="13146218"/>
          <a:ext cx="889000" cy="12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80807</xdr:rowOff>
    </xdr:from>
    <xdr:to>
      <xdr:col>24</xdr:col>
      <xdr:colOff>114300</xdr:colOff>
      <xdr:row>77</xdr:row>
      <xdr:rowOff>10957</xdr:rowOff>
    </xdr:to>
    <xdr:sp macro="" textlink="">
      <xdr:nvSpPr>
        <xdr:cNvPr id="195" name="楕円 194"/>
        <xdr:cNvSpPr/>
      </xdr:nvSpPr>
      <xdr:spPr>
        <a:xfrm>
          <a:off x="45847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59234</xdr:rowOff>
    </xdr:from>
    <xdr:ext cx="469744" cy="259045"/>
    <xdr:sp macro="" textlink="">
      <xdr:nvSpPr>
        <xdr:cNvPr id="196" name="維持補修費該当値テキスト"/>
        <xdr:cNvSpPr txBox="1"/>
      </xdr:nvSpPr>
      <xdr:spPr>
        <a:xfrm>
          <a:off x="4686300" y="1308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56485</xdr:rowOff>
    </xdr:from>
    <xdr:to>
      <xdr:col>20</xdr:col>
      <xdr:colOff>38100</xdr:colOff>
      <xdr:row>76</xdr:row>
      <xdr:rowOff>158085</xdr:rowOff>
    </xdr:to>
    <xdr:sp macro="" textlink="">
      <xdr:nvSpPr>
        <xdr:cNvPr id="197" name="楕円 196"/>
        <xdr:cNvSpPr/>
      </xdr:nvSpPr>
      <xdr:spPr>
        <a:xfrm>
          <a:off x="3746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149212</xdr:rowOff>
    </xdr:from>
    <xdr:ext cx="469744" cy="259045"/>
    <xdr:sp macro="" textlink="">
      <xdr:nvSpPr>
        <xdr:cNvPr id="198" name="テキスト ボックス 197"/>
        <xdr:cNvSpPr txBox="1"/>
      </xdr:nvSpPr>
      <xdr:spPr>
        <a:xfrm>
          <a:off x="3562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143901</xdr:rowOff>
    </xdr:from>
    <xdr:to>
      <xdr:col>15</xdr:col>
      <xdr:colOff>101600</xdr:colOff>
      <xdr:row>77</xdr:row>
      <xdr:rowOff>74051</xdr:rowOff>
    </xdr:to>
    <xdr:sp macro="" textlink="">
      <xdr:nvSpPr>
        <xdr:cNvPr id="199" name="楕円 198"/>
        <xdr:cNvSpPr/>
      </xdr:nvSpPr>
      <xdr:spPr>
        <a:xfrm>
          <a:off x="2857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65178</xdr:rowOff>
    </xdr:from>
    <xdr:ext cx="469744" cy="259045"/>
    <xdr:sp macro="" textlink="">
      <xdr:nvSpPr>
        <xdr:cNvPr id="200" name="テキスト ボックス 199"/>
        <xdr:cNvSpPr txBox="1"/>
      </xdr:nvSpPr>
      <xdr:spPr>
        <a:xfrm>
          <a:off x="2673428"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15794</xdr:rowOff>
    </xdr:from>
    <xdr:to>
      <xdr:col>10</xdr:col>
      <xdr:colOff>165100</xdr:colOff>
      <xdr:row>77</xdr:row>
      <xdr:rowOff>117394</xdr:rowOff>
    </xdr:to>
    <xdr:sp macro="" textlink="">
      <xdr:nvSpPr>
        <xdr:cNvPr id="201" name="楕円 200"/>
        <xdr:cNvSpPr/>
      </xdr:nvSpPr>
      <xdr:spPr>
        <a:xfrm>
          <a:off x="1968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108521</xdr:rowOff>
    </xdr:from>
    <xdr:ext cx="469744" cy="259045"/>
    <xdr:sp macro="" textlink="">
      <xdr:nvSpPr>
        <xdr:cNvPr id="202" name="テキスト ボックス 201"/>
        <xdr:cNvSpPr txBox="1"/>
      </xdr:nvSpPr>
      <xdr:spPr>
        <a:xfrm>
          <a:off x="1784428" y="133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65218</xdr:rowOff>
    </xdr:from>
    <xdr:to>
      <xdr:col>6</xdr:col>
      <xdr:colOff>38100</xdr:colOff>
      <xdr:row>76</xdr:row>
      <xdr:rowOff>166818</xdr:rowOff>
    </xdr:to>
    <xdr:sp macro="" textlink="">
      <xdr:nvSpPr>
        <xdr:cNvPr id="203" name="楕円 202"/>
        <xdr:cNvSpPr/>
      </xdr:nvSpPr>
      <xdr:spPr>
        <a:xfrm>
          <a:off x="1079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157945</xdr:rowOff>
    </xdr:from>
    <xdr:ext cx="469744" cy="259045"/>
    <xdr:sp macro="" textlink="">
      <xdr:nvSpPr>
        <xdr:cNvPr id="204" name="テキスト ボックス 203"/>
        <xdr:cNvSpPr txBox="1"/>
      </xdr:nvSpPr>
      <xdr:spPr>
        <a:xfrm>
          <a:off x="895428" y="131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98667</xdr:rowOff>
    </xdr:from>
    <xdr:to>
      <xdr:col>24</xdr:col>
      <xdr:colOff>63500</xdr:colOff>
      <xdr:row>96</xdr:row>
      <xdr:rowOff>11945</xdr:rowOff>
    </xdr:to>
    <xdr:cxnSp macro="">
      <xdr:nvCxnSpPr>
        <xdr:cNvPr id="236" name="直線コネクタ 235"/>
        <xdr:cNvCxnSpPr/>
      </xdr:nvCxnSpPr>
      <xdr:spPr>
        <a:xfrm>
          <a:off x="3797300" y="16386417"/>
          <a:ext cx="8382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98667</xdr:rowOff>
    </xdr:from>
    <xdr:to>
      <xdr:col>19</xdr:col>
      <xdr:colOff>177800</xdr:colOff>
      <xdr:row>98</xdr:row>
      <xdr:rowOff>83970</xdr:rowOff>
    </xdr:to>
    <xdr:cxnSp macro="">
      <xdr:nvCxnSpPr>
        <xdr:cNvPr id="239" name="直線コネクタ 238"/>
        <xdr:cNvCxnSpPr/>
      </xdr:nvCxnSpPr>
      <xdr:spPr>
        <a:xfrm flipV="1">
          <a:off x="2908300" y="16386417"/>
          <a:ext cx="8890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83970</xdr:rowOff>
    </xdr:from>
    <xdr:to>
      <xdr:col>15</xdr:col>
      <xdr:colOff>50800</xdr:colOff>
      <xdr:row>98</xdr:row>
      <xdr:rowOff>102209</xdr:rowOff>
    </xdr:to>
    <xdr:cxnSp macro="">
      <xdr:nvCxnSpPr>
        <xdr:cNvPr id="242" name="直線コネクタ 241"/>
        <xdr:cNvCxnSpPr/>
      </xdr:nvCxnSpPr>
      <xdr:spPr>
        <a:xfrm flipV="1">
          <a:off x="2019300" y="16886070"/>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102209</xdr:rowOff>
    </xdr:from>
    <xdr:to>
      <xdr:col>10</xdr:col>
      <xdr:colOff>114300</xdr:colOff>
      <xdr:row>99</xdr:row>
      <xdr:rowOff>467</xdr:rowOff>
    </xdr:to>
    <xdr:cxnSp macro="">
      <xdr:nvCxnSpPr>
        <xdr:cNvPr id="245" name="直線コネクタ 244"/>
        <xdr:cNvCxnSpPr/>
      </xdr:nvCxnSpPr>
      <xdr:spPr>
        <a:xfrm flipV="1">
          <a:off x="1130300" y="16904309"/>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132595</xdr:rowOff>
    </xdr:from>
    <xdr:to>
      <xdr:col>24</xdr:col>
      <xdr:colOff>114300</xdr:colOff>
      <xdr:row>96</xdr:row>
      <xdr:rowOff>62745</xdr:rowOff>
    </xdr:to>
    <xdr:sp macro="" textlink="">
      <xdr:nvSpPr>
        <xdr:cNvPr id="255" name="楕円 254"/>
        <xdr:cNvSpPr/>
      </xdr:nvSpPr>
      <xdr:spPr>
        <a:xfrm>
          <a:off x="45847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155472</xdr:rowOff>
    </xdr:from>
    <xdr:ext cx="534377" cy="259045"/>
    <xdr:sp macro="" textlink="">
      <xdr:nvSpPr>
        <xdr:cNvPr id="256" name="扶助費該当値テキスト"/>
        <xdr:cNvSpPr txBox="1"/>
      </xdr:nvSpPr>
      <xdr:spPr>
        <a:xfrm>
          <a:off x="4686300" y="162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47867</xdr:rowOff>
    </xdr:from>
    <xdr:to>
      <xdr:col>20</xdr:col>
      <xdr:colOff>38100</xdr:colOff>
      <xdr:row>95</xdr:row>
      <xdr:rowOff>149467</xdr:rowOff>
    </xdr:to>
    <xdr:sp macro="" textlink="">
      <xdr:nvSpPr>
        <xdr:cNvPr id="257" name="楕円 256"/>
        <xdr:cNvSpPr/>
      </xdr:nvSpPr>
      <xdr:spPr>
        <a:xfrm>
          <a:off x="37465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165994</xdr:rowOff>
    </xdr:from>
    <xdr:ext cx="534377" cy="259045"/>
    <xdr:sp macro="" textlink="">
      <xdr:nvSpPr>
        <xdr:cNvPr id="258" name="テキスト ボックス 257"/>
        <xdr:cNvSpPr txBox="1"/>
      </xdr:nvSpPr>
      <xdr:spPr>
        <a:xfrm>
          <a:off x="3530111" y="161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33170</xdr:rowOff>
    </xdr:from>
    <xdr:to>
      <xdr:col>15</xdr:col>
      <xdr:colOff>101600</xdr:colOff>
      <xdr:row>98</xdr:row>
      <xdr:rowOff>134770</xdr:rowOff>
    </xdr:to>
    <xdr:sp macro="" textlink="">
      <xdr:nvSpPr>
        <xdr:cNvPr id="259" name="楕円 258"/>
        <xdr:cNvSpPr/>
      </xdr:nvSpPr>
      <xdr:spPr>
        <a:xfrm>
          <a:off x="2857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125897</xdr:rowOff>
    </xdr:from>
    <xdr:ext cx="534377" cy="259045"/>
    <xdr:sp macro="" textlink="">
      <xdr:nvSpPr>
        <xdr:cNvPr id="260" name="テキスト ボックス 259"/>
        <xdr:cNvSpPr txBox="1"/>
      </xdr:nvSpPr>
      <xdr:spPr>
        <a:xfrm>
          <a:off x="2641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51409</xdr:rowOff>
    </xdr:from>
    <xdr:to>
      <xdr:col>10</xdr:col>
      <xdr:colOff>165100</xdr:colOff>
      <xdr:row>98</xdr:row>
      <xdr:rowOff>153009</xdr:rowOff>
    </xdr:to>
    <xdr:sp macro="" textlink="">
      <xdr:nvSpPr>
        <xdr:cNvPr id="261" name="楕円 260"/>
        <xdr:cNvSpPr/>
      </xdr:nvSpPr>
      <xdr:spPr>
        <a:xfrm>
          <a:off x="1968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144136</xdr:rowOff>
    </xdr:from>
    <xdr:ext cx="534377" cy="259045"/>
    <xdr:sp macro="" textlink="">
      <xdr:nvSpPr>
        <xdr:cNvPr id="262" name="テキスト ボックス 261"/>
        <xdr:cNvSpPr txBox="1"/>
      </xdr:nvSpPr>
      <xdr:spPr>
        <a:xfrm>
          <a:off x="1752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121117</xdr:rowOff>
    </xdr:from>
    <xdr:to>
      <xdr:col>6</xdr:col>
      <xdr:colOff>38100</xdr:colOff>
      <xdr:row>99</xdr:row>
      <xdr:rowOff>51267</xdr:rowOff>
    </xdr:to>
    <xdr:sp macro="" textlink="">
      <xdr:nvSpPr>
        <xdr:cNvPr id="263" name="楕円 262"/>
        <xdr:cNvSpPr/>
      </xdr:nvSpPr>
      <xdr:spPr>
        <a:xfrm>
          <a:off x="1079500" y="16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42394</xdr:rowOff>
    </xdr:from>
    <xdr:ext cx="534377" cy="259045"/>
    <xdr:sp macro="" textlink="">
      <xdr:nvSpPr>
        <xdr:cNvPr id="264" name="テキスト ボックス 263"/>
        <xdr:cNvSpPr txBox="1"/>
      </xdr:nvSpPr>
      <xdr:spPr>
        <a:xfrm>
          <a:off x="863111" y="17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142256</xdr:rowOff>
    </xdr:from>
    <xdr:to>
      <xdr:col>55</xdr:col>
      <xdr:colOff>0</xdr:colOff>
      <xdr:row>36</xdr:row>
      <xdr:rowOff>157659</xdr:rowOff>
    </xdr:to>
    <xdr:cxnSp macro="">
      <xdr:nvCxnSpPr>
        <xdr:cNvPr id="291" name="直線コネクタ 290"/>
        <xdr:cNvCxnSpPr/>
      </xdr:nvCxnSpPr>
      <xdr:spPr>
        <a:xfrm>
          <a:off x="9639300" y="6314456"/>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142256</xdr:rowOff>
    </xdr:from>
    <xdr:to>
      <xdr:col>50</xdr:col>
      <xdr:colOff>114300</xdr:colOff>
      <xdr:row>37</xdr:row>
      <xdr:rowOff>1763</xdr:rowOff>
    </xdr:to>
    <xdr:cxnSp macro="">
      <xdr:nvCxnSpPr>
        <xdr:cNvPr id="294" name="直線コネクタ 293"/>
        <xdr:cNvCxnSpPr/>
      </xdr:nvCxnSpPr>
      <xdr:spPr>
        <a:xfrm flipV="1">
          <a:off x="8750300" y="6314456"/>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1763</xdr:rowOff>
    </xdr:from>
    <xdr:to>
      <xdr:col>45</xdr:col>
      <xdr:colOff>177800</xdr:colOff>
      <xdr:row>37</xdr:row>
      <xdr:rowOff>21692</xdr:rowOff>
    </xdr:to>
    <xdr:cxnSp macro="">
      <xdr:nvCxnSpPr>
        <xdr:cNvPr id="297" name="直線コネクタ 296"/>
        <xdr:cNvCxnSpPr/>
      </xdr:nvCxnSpPr>
      <xdr:spPr>
        <a:xfrm flipV="1">
          <a:off x="7861300" y="634541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21692</xdr:rowOff>
    </xdr:from>
    <xdr:to>
      <xdr:col>41</xdr:col>
      <xdr:colOff>50800</xdr:colOff>
      <xdr:row>37</xdr:row>
      <xdr:rowOff>27563</xdr:rowOff>
    </xdr:to>
    <xdr:cxnSp macro="">
      <xdr:nvCxnSpPr>
        <xdr:cNvPr id="300" name="直線コネクタ 299"/>
        <xdr:cNvCxnSpPr/>
      </xdr:nvCxnSpPr>
      <xdr:spPr>
        <a:xfrm flipV="1">
          <a:off x="6972300" y="6365342"/>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106859</xdr:rowOff>
    </xdr:from>
    <xdr:to>
      <xdr:col>55</xdr:col>
      <xdr:colOff>50800</xdr:colOff>
      <xdr:row>37</xdr:row>
      <xdr:rowOff>37009</xdr:rowOff>
    </xdr:to>
    <xdr:sp macro="" textlink="">
      <xdr:nvSpPr>
        <xdr:cNvPr id="310" name="楕円 309"/>
        <xdr:cNvSpPr/>
      </xdr:nvSpPr>
      <xdr:spPr>
        <a:xfrm>
          <a:off x="104267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85286</xdr:rowOff>
    </xdr:from>
    <xdr:ext cx="534377" cy="259045"/>
    <xdr:sp macro="" textlink="">
      <xdr:nvSpPr>
        <xdr:cNvPr id="311" name="補助費等該当値テキスト"/>
        <xdr:cNvSpPr txBox="1"/>
      </xdr:nvSpPr>
      <xdr:spPr>
        <a:xfrm>
          <a:off x="10528300" y="62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91456</xdr:rowOff>
    </xdr:from>
    <xdr:to>
      <xdr:col>50</xdr:col>
      <xdr:colOff>165100</xdr:colOff>
      <xdr:row>37</xdr:row>
      <xdr:rowOff>21606</xdr:rowOff>
    </xdr:to>
    <xdr:sp macro="" textlink="">
      <xdr:nvSpPr>
        <xdr:cNvPr id="312" name="楕円 311"/>
        <xdr:cNvSpPr/>
      </xdr:nvSpPr>
      <xdr:spPr>
        <a:xfrm>
          <a:off x="9588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12733</xdr:rowOff>
    </xdr:from>
    <xdr:ext cx="534377" cy="259045"/>
    <xdr:sp macro="" textlink="">
      <xdr:nvSpPr>
        <xdr:cNvPr id="313" name="テキスト ボックス 312"/>
        <xdr:cNvSpPr txBox="1"/>
      </xdr:nvSpPr>
      <xdr:spPr>
        <a:xfrm>
          <a:off x="9372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122413</xdr:rowOff>
    </xdr:from>
    <xdr:to>
      <xdr:col>46</xdr:col>
      <xdr:colOff>38100</xdr:colOff>
      <xdr:row>37</xdr:row>
      <xdr:rowOff>52563</xdr:rowOff>
    </xdr:to>
    <xdr:sp macro="" textlink="">
      <xdr:nvSpPr>
        <xdr:cNvPr id="314" name="楕円 313"/>
        <xdr:cNvSpPr/>
      </xdr:nvSpPr>
      <xdr:spPr>
        <a:xfrm>
          <a:off x="8699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43690</xdr:rowOff>
    </xdr:from>
    <xdr:ext cx="534377" cy="259045"/>
    <xdr:sp macro="" textlink="">
      <xdr:nvSpPr>
        <xdr:cNvPr id="315" name="テキスト ボックス 314"/>
        <xdr:cNvSpPr txBox="1"/>
      </xdr:nvSpPr>
      <xdr:spPr>
        <a:xfrm>
          <a:off x="8483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142342</xdr:rowOff>
    </xdr:from>
    <xdr:to>
      <xdr:col>41</xdr:col>
      <xdr:colOff>101600</xdr:colOff>
      <xdr:row>37</xdr:row>
      <xdr:rowOff>72492</xdr:rowOff>
    </xdr:to>
    <xdr:sp macro="" textlink="">
      <xdr:nvSpPr>
        <xdr:cNvPr id="316" name="楕円 315"/>
        <xdr:cNvSpPr/>
      </xdr:nvSpPr>
      <xdr:spPr>
        <a:xfrm>
          <a:off x="7810500" y="6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63619</xdr:rowOff>
    </xdr:from>
    <xdr:ext cx="534377" cy="259045"/>
    <xdr:sp macro="" textlink="">
      <xdr:nvSpPr>
        <xdr:cNvPr id="317" name="テキスト ボックス 316"/>
        <xdr:cNvSpPr txBox="1"/>
      </xdr:nvSpPr>
      <xdr:spPr>
        <a:xfrm>
          <a:off x="7594111" y="6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148213</xdr:rowOff>
    </xdr:from>
    <xdr:to>
      <xdr:col>36</xdr:col>
      <xdr:colOff>165100</xdr:colOff>
      <xdr:row>37</xdr:row>
      <xdr:rowOff>78363</xdr:rowOff>
    </xdr:to>
    <xdr:sp macro="" textlink="">
      <xdr:nvSpPr>
        <xdr:cNvPr id="318" name="楕円 317"/>
        <xdr:cNvSpPr/>
      </xdr:nvSpPr>
      <xdr:spPr>
        <a:xfrm>
          <a:off x="6921500" y="63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69490</xdr:rowOff>
    </xdr:from>
    <xdr:ext cx="534377" cy="259045"/>
    <xdr:sp macro="" textlink="">
      <xdr:nvSpPr>
        <xdr:cNvPr id="319" name="テキスト ボックス 318"/>
        <xdr:cNvSpPr txBox="1"/>
      </xdr:nvSpPr>
      <xdr:spPr>
        <a:xfrm>
          <a:off x="6705111" y="64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57035</xdr:rowOff>
    </xdr:from>
    <xdr:to>
      <xdr:col>55</xdr:col>
      <xdr:colOff>0</xdr:colOff>
      <xdr:row>58</xdr:row>
      <xdr:rowOff>69200</xdr:rowOff>
    </xdr:to>
    <xdr:cxnSp macro="">
      <xdr:nvCxnSpPr>
        <xdr:cNvPr id="350" name="直線コネクタ 349"/>
        <xdr:cNvCxnSpPr/>
      </xdr:nvCxnSpPr>
      <xdr:spPr>
        <a:xfrm flipV="1">
          <a:off x="9639300" y="10001135"/>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69200</xdr:rowOff>
    </xdr:from>
    <xdr:to>
      <xdr:col>50</xdr:col>
      <xdr:colOff>114300</xdr:colOff>
      <xdr:row>58</xdr:row>
      <xdr:rowOff>79274</xdr:rowOff>
    </xdr:to>
    <xdr:cxnSp macro="">
      <xdr:nvCxnSpPr>
        <xdr:cNvPr id="353" name="直線コネクタ 352"/>
        <xdr:cNvCxnSpPr/>
      </xdr:nvCxnSpPr>
      <xdr:spPr>
        <a:xfrm flipV="1">
          <a:off x="8750300" y="10013300"/>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163305</xdr:rowOff>
    </xdr:from>
    <xdr:to>
      <xdr:col>45</xdr:col>
      <xdr:colOff>177800</xdr:colOff>
      <xdr:row>58</xdr:row>
      <xdr:rowOff>79274</xdr:rowOff>
    </xdr:to>
    <xdr:cxnSp macro="">
      <xdr:nvCxnSpPr>
        <xdr:cNvPr id="356" name="直線コネクタ 355"/>
        <xdr:cNvCxnSpPr/>
      </xdr:nvCxnSpPr>
      <xdr:spPr>
        <a:xfrm>
          <a:off x="7861300" y="9935955"/>
          <a:ext cx="889000" cy="8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163305</xdr:rowOff>
    </xdr:from>
    <xdr:to>
      <xdr:col>41</xdr:col>
      <xdr:colOff>50800</xdr:colOff>
      <xdr:row>58</xdr:row>
      <xdr:rowOff>105687</xdr:rowOff>
    </xdr:to>
    <xdr:cxnSp macro="">
      <xdr:nvCxnSpPr>
        <xdr:cNvPr id="359" name="直線コネクタ 358"/>
        <xdr:cNvCxnSpPr/>
      </xdr:nvCxnSpPr>
      <xdr:spPr>
        <a:xfrm flipV="1">
          <a:off x="6972300" y="9935955"/>
          <a:ext cx="889000" cy="1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6235</xdr:rowOff>
    </xdr:from>
    <xdr:to>
      <xdr:col>55</xdr:col>
      <xdr:colOff>50800</xdr:colOff>
      <xdr:row>58</xdr:row>
      <xdr:rowOff>107835</xdr:rowOff>
    </xdr:to>
    <xdr:sp macro="" textlink="">
      <xdr:nvSpPr>
        <xdr:cNvPr id="369" name="楕円 368"/>
        <xdr:cNvSpPr/>
      </xdr:nvSpPr>
      <xdr:spPr>
        <a:xfrm>
          <a:off x="10426700" y="99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92612</xdr:rowOff>
    </xdr:from>
    <xdr:ext cx="534377" cy="259045"/>
    <xdr:sp macro="" textlink="">
      <xdr:nvSpPr>
        <xdr:cNvPr id="370" name="普通建設事業費該当値テキスト"/>
        <xdr:cNvSpPr txBox="1"/>
      </xdr:nvSpPr>
      <xdr:spPr>
        <a:xfrm>
          <a:off x="10528300" y="98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18400</xdr:rowOff>
    </xdr:from>
    <xdr:to>
      <xdr:col>50</xdr:col>
      <xdr:colOff>165100</xdr:colOff>
      <xdr:row>58</xdr:row>
      <xdr:rowOff>120000</xdr:rowOff>
    </xdr:to>
    <xdr:sp macro="" textlink="">
      <xdr:nvSpPr>
        <xdr:cNvPr id="371" name="楕円 370"/>
        <xdr:cNvSpPr/>
      </xdr:nvSpPr>
      <xdr:spPr>
        <a:xfrm>
          <a:off x="9588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111127</xdr:rowOff>
    </xdr:from>
    <xdr:ext cx="534377" cy="259045"/>
    <xdr:sp macro="" textlink="">
      <xdr:nvSpPr>
        <xdr:cNvPr id="372" name="テキスト ボックス 371"/>
        <xdr:cNvSpPr txBox="1"/>
      </xdr:nvSpPr>
      <xdr:spPr>
        <a:xfrm>
          <a:off x="9372111" y="100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28474</xdr:rowOff>
    </xdr:from>
    <xdr:to>
      <xdr:col>46</xdr:col>
      <xdr:colOff>38100</xdr:colOff>
      <xdr:row>58</xdr:row>
      <xdr:rowOff>130074</xdr:rowOff>
    </xdr:to>
    <xdr:sp macro="" textlink="">
      <xdr:nvSpPr>
        <xdr:cNvPr id="373" name="楕円 372"/>
        <xdr:cNvSpPr/>
      </xdr:nvSpPr>
      <xdr:spPr>
        <a:xfrm>
          <a:off x="8699500" y="9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121201</xdr:rowOff>
    </xdr:from>
    <xdr:ext cx="534377" cy="259045"/>
    <xdr:sp macro="" textlink="">
      <xdr:nvSpPr>
        <xdr:cNvPr id="374" name="テキスト ボックス 373"/>
        <xdr:cNvSpPr txBox="1"/>
      </xdr:nvSpPr>
      <xdr:spPr>
        <a:xfrm>
          <a:off x="8483111" y="100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112505</xdr:rowOff>
    </xdr:from>
    <xdr:to>
      <xdr:col>41</xdr:col>
      <xdr:colOff>101600</xdr:colOff>
      <xdr:row>58</xdr:row>
      <xdr:rowOff>42655</xdr:rowOff>
    </xdr:to>
    <xdr:sp macro="" textlink="">
      <xdr:nvSpPr>
        <xdr:cNvPr id="375" name="楕円 374"/>
        <xdr:cNvSpPr/>
      </xdr:nvSpPr>
      <xdr:spPr>
        <a:xfrm>
          <a:off x="7810500" y="98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33782</xdr:rowOff>
    </xdr:from>
    <xdr:ext cx="534377" cy="259045"/>
    <xdr:sp macro="" textlink="">
      <xdr:nvSpPr>
        <xdr:cNvPr id="376" name="テキスト ボックス 375"/>
        <xdr:cNvSpPr txBox="1"/>
      </xdr:nvSpPr>
      <xdr:spPr>
        <a:xfrm>
          <a:off x="7594111" y="99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54887</xdr:rowOff>
    </xdr:from>
    <xdr:to>
      <xdr:col>36</xdr:col>
      <xdr:colOff>165100</xdr:colOff>
      <xdr:row>58</xdr:row>
      <xdr:rowOff>156487</xdr:rowOff>
    </xdr:to>
    <xdr:sp macro="" textlink="">
      <xdr:nvSpPr>
        <xdr:cNvPr id="377" name="楕円 376"/>
        <xdr:cNvSpPr/>
      </xdr:nvSpPr>
      <xdr:spPr>
        <a:xfrm>
          <a:off x="6921500" y="99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147614</xdr:rowOff>
    </xdr:from>
    <xdr:ext cx="534377" cy="259045"/>
    <xdr:sp macro="" textlink="">
      <xdr:nvSpPr>
        <xdr:cNvPr id="378" name="テキスト ボックス 377"/>
        <xdr:cNvSpPr txBox="1"/>
      </xdr:nvSpPr>
      <xdr:spPr>
        <a:xfrm>
          <a:off x="6705111" y="100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140215</xdr:rowOff>
    </xdr:from>
    <xdr:to>
      <xdr:col>55</xdr:col>
      <xdr:colOff>0</xdr:colOff>
      <xdr:row>78</xdr:row>
      <xdr:rowOff>154597</xdr:rowOff>
    </xdr:to>
    <xdr:cxnSp macro="">
      <xdr:nvCxnSpPr>
        <xdr:cNvPr id="407" name="直線コネクタ 406"/>
        <xdr:cNvCxnSpPr/>
      </xdr:nvCxnSpPr>
      <xdr:spPr>
        <a:xfrm>
          <a:off x="9639300" y="13341865"/>
          <a:ext cx="838200" cy="1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96495</xdr:rowOff>
    </xdr:from>
    <xdr:to>
      <xdr:col>50</xdr:col>
      <xdr:colOff>114300</xdr:colOff>
      <xdr:row>77</xdr:row>
      <xdr:rowOff>140215</xdr:rowOff>
    </xdr:to>
    <xdr:cxnSp macro="">
      <xdr:nvCxnSpPr>
        <xdr:cNvPr id="410" name="直線コネクタ 409"/>
        <xdr:cNvCxnSpPr/>
      </xdr:nvCxnSpPr>
      <xdr:spPr>
        <a:xfrm>
          <a:off x="8750300" y="13298145"/>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18142</xdr:rowOff>
    </xdr:from>
    <xdr:to>
      <xdr:col>45</xdr:col>
      <xdr:colOff>177800</xdr:colOff>
      <xdr:row>77</xdr:row>
      <xdr:rowOff>96495</xdr:rowOff>
    </xdr:to>
    <xdr:cxnSp macro="">
      <xdr:nvCxnSpPr>
        <xdr:cNvPr id="413" name="直線コネクタ 412"/>
        <xdr:cNvCxnSpPr/>
      </xdr:nvCxnSpPr>
      <xdr:spPr>
        <a:xfrm>
          <a:off x="7861300" y="12876892"/>
          <a:ext cx="889000" cy="4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103797</xdr:rowOff>
    </xdr:from>
    <xdr:to>
      <xdr:col>55</xdr:col>
      <xdr:colOff>50800</xdr:colOff>
      <xdr:row>79</xdr:row>
      <xdr:rowOff>33947</xdr:rowOff>
    </xdr:to>
    <xdr:sp macro="" textlink="">
      <xdr:nvSpPr>
        <xdr:cNvPr id="423" name="楕円 422"/>
        <xdr:cNvSpPr/>
      </xdr:nvSpPr>
      <xdr:spPr>
        <a:xfrm>
          <a:off x="104267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18724</xdr:rowOff>
    </xdr:from>
    <xdr:ext cx="469744" cy="259045"/>
    <xdr:sp macro="" textlink="">
      <xdr:nvSpPr>
        <xdr:cNvPr id="424" name="普通建設事業費 （ うち新規整備　）該当値テキスト"/>
        <xdr:cNvSpPr txBox="1"/>
      </xdr:nvSpPr>
      <xdr:spPr>
        <a:xfrm>
          <a:off x="10528300" y="133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89415</xdr:rowOff>
    </xdr:from>
    <xdr:to>
      <xdr:col>50</xdr:col>
      <xdr:colOff>165100</xdr:colOff>
      <xdr:row>78</xdr:row>
      <xdr:rowOff>19565</xdr:rowOff>
    </xdr:to>
    <xdr:sp macro="" textlink="">
      <xdr:nvSpPr>
        <xdr:cNvPr id="425" name="楕円 424"/>
        <xdr:cNvSpPr/>
      </xdr:nvSpPr>
      <xdr:spPr>
        <a:xfrm>
          <a:off x="9588500" y="132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10692</xdr:rowOff>
    </xdr:from>
    <xdr:ext cx="534377" cy="259045"/>
    <xdr:sp macro="" textlink="">
      <xdr:nvSpPr>
        <xdr:cNvPr id="426" name="テキスト ボックス 425"/>
        <xdr:cNvSpPr txBox="1"/>
      </xdr:nvSpPr>
      <xdr:spPr>
        <a:xfrm>
          <a:off x="9372111" y="133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45695</xdr:rowOff>
    </xdr:from>
    <xdr:to>
      <xdr:col>46</xdr:col>
      <xdr:colOff>38100</xdr:colOff>
      <xdr:row>77</xdr:row>
      <xdr:rowOff>147295</xdr:rowOff>
    </xdr:to>
    <xdr:sp macro="" textlink="">
      <xdr:nvSpPr>
        <xdr:cNvPr id="427" name="楕円 426"/>
        <xdr:cNvSpPr/>
      </xdr:nvSpPr>
      <xdr:spPr>
        <a:xfrm>
          <a:off x="8699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28" name="テキスト ボックス 427"/>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138792</xdr:rowOff>
    </xdr:from>
    <xdr:to>
      <xdr:col>41</xdr:col>
      <xdr:colOff>101600</xdr:colOff>
      <xdr:row>75</xdr:row>
      <xdr:rowOff>68942</xdr:rowOff>
    </xdr:to>
    <xdr:sp macro="" textlink="">
      <xdr:nvSpPr>
        <xdr:cNvPr id="429" name="楕円 428"/>
        <xdr:cNvSpPr/>
      </xdr:nvSpPr>
      <xdr:spPr>
        <a:xfrm>
          <a:off x="7810500" y="12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60069</xdr:rowOff>
    </xdr:from>
    <xdr:ext cx="534377" cy="259045"/>
    <xdr:sp macro="" textlink="">
      <xdr:nvSpPr>
        <xdr:cNvPr id="430" name="テキスト ボックス 429"/>
        <xdr:cNvSpPr txBox="1"/>
      </xdr:nvSpPr>
      <xdr:spPr>
        <a:xfrm>
          <a:off x="7594111" y="129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157576</xdr:rowOff>
    </xdr:from>
    <xdr:to>
      <xdr:col>55</xdr:col>
      <xdr:colOff>0</xdr:colOff>
      <xdr:row>97</xdr:row>
      <xdr:rowOff>61633</xdr:rowOff>
    </xdr:to>
    <xdr:cxnSp macro="">
      <xdr:nvCxnSpPr>
        <xdr:cNvPr id="459" name="直線コネクタ 458"/>
        <xdr:cNvCxnSpPr/>
      </xdr:nvCxnSpPr>
      <xdr:spPr>
        <a:xfrm flipV="1">
          <a:off x="9639300" y="16616776"/>
          <a:ext cx="8382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61633</xdr:rowOff>
    </xdr:from>
    <xdr:to>
      <xdr:col>50</xdr:col>
      <xdr:colOff>114300</xdr:colOff>
      <xdr:row>97</xdr:row>
      <xdr:rowOff>111575</xdr:rowOff>
    </xdr:to>
    <xdr:cxnSp macro="">
      <xdr:nvCxnSpPr>
        <xdr:cNvPr id="462" name="直線コネクタ 461"/>
        <xdr:cNvCxnSpPr/>
      </xdr:nvCxnSpPr>
      <xdr:spPr>
        <a:xfrm flipV="1">
          <a:off x="8750300" y="16692283"/>
          <a:ext cx="8890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111575</xdr:rowOff>
    </xdr:from>
    <xdr:to>
      <xdr:col>45</xdr:col>
      <xdr:colOff>177800</xdr:colOff>
      <xdr:row>97</xdr:row>
      <xdr:rowOff>147594</xdr:rowOff>
    </xdr:to>
    <xdr:cxnSp macro="">
      <xdr:nvCxnSpPr>
        <xdr:cNvPr id="465" name="直線コネクタ 464"/>
        <xdr:cNvCxnSpPr/>
      </xdr:nvCxnSpPr>
      <xdr:spPr>
        <a:xfrm flipV="1">
          <a:off x="7861300" y="16742225"/>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106776</xdr:rowOff>
    </xdr:from>
    <xdr:to>
      <xdr:col>55</xdr:col>
      <xdr:colOff>50800</xdr:colOff>
      <xdr:row>97</xdr:row>
      <xdr:rowOff>36926</xdr:rowOff>
    </xdr:to>
    <xdr:sp macro="" textlink="">
      <xdr:nvSpPr>
        <xdr:cNvPr id="475" name="楕円 474"/>
        <xdr:cNvSpPr/>
      </xdr:nvSpPr>
      <xdr:spPr>
        <a:xfrm>
          <a:off x="10426700" y="165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85203</xdr:rowOff>
    </xdr:from>
    <xdr:ext cx="534377" cy="259045"/>
    <xdr:sp macro="" textlink="">
      <xdr:nvSpPr>
        <xdr:cNvPr id="476" name="普通建設事業費 （ うち更新整備　）該当値テキスト"/>
        <xdr:cNvSpPr txBox="1"/>
      </xdr:nvSpPr>
      <xdr:spPr>
        <a:xfrm>
          <a:off x="10528300" y="165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10833</xdr:rowOff>
    </xdr:from>
    <xdr:to>
      <xdr:col>50</xdr:col>
      <xdr:colOff>165100</xdr:colOff>
      <xdr:row>97</xdr:row>
      <xdr:rowOff>112433</xdr:rowOff>
    </xdr:to>
    <xdr:sp macro="" textlink="">
      <xdr:nvSpPr>
        <xdr:cNvPr id="477" name="楕円 476"/>
        <xdr:cNvSpPr/>
      </xdr:nvSpPr>
      <xdr:spPr>
        <a:xfrm>
          <a:off x="9588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103560</xdr:rowOff>
    </xdr:from>
    <xdr:ext cx="534377" cy="259045"/>
    <xdr:sp macro="" textlink="">
      <xdr:nvSpPr>
        <xdr:cNvPr id="478" name="テキスト ボックス 477"/>
        <xdr:cNvSpPr txBox="1"/>
      </xdr:nvSpPr>
      <xdr:spPr>
        <a:xfrm>
          <a:off x="937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60775</xdr:rowOff>
    </xdr:from>
    <xdr:to>
      <xdr:col>46</xdr:col>
      <xdr:colOff>38100</xdr:colOff>
      <xdr:row>97</xdr:row>
      <xdr:rowOff>162375</xdr:rowOff>
    </xdr:to>
    <xdr:sp macro="" textlink="">
      <xdr:nvSpPr>
        <xdr:cNvPr id="479" name="楕円 478"/>
        <xdr:cNvSpPr/>
      </xdr:nvSpPr>
      <xdr:spPr>
        <a:xfrm>
          <a:off x="8699500" y="166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153502</xdr:rowOff>
    </xdr:from>
    <xdr:ext cx="534377" cy="259045"/>
    <xdr:sp macro="" textlink="">
      <xdr:nvSpPr>
        <xdr:cNvPr id="480" name="テキスト ボックス 479"/>
        <xdr:cNvSpPr txBox="1"/>
      </xdr:nvSpPr>
      <xdr:spPr>
        <a:xfrm>
          <a:off x="8483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96794</xdr:rowOff>
    </xdr:from>
    <xdr:to>
      <xdr:col>41</xdr:col>
      <xdr:colOff>101600</xdr:colOff>
      <xdr:row>98</xdr:row>
      <xdr:rowOff>26944</xdr:rowOff>
    </xdr:to>
    <xdr:sp macro="" textlink="">
      <xdr:nvSpPr>
        <xdr:cNvPr id="481" name="楕円 480"/>
        <xdr:cNvSpPr/>
      </xdr:nvSpPr>
      <xdr:spPr>
        <a:xfrm>
          <a:off x="7810500" y="1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18071</xdr:rowOff>
    </xdr:from>
    <xdr:ext cx="534377" cy="259045"/>
    <xdr:sp macro="" textlink="">
      <xdr:nvSpPr>
        <xdr:cNvPr id="482" name="テキスト ボックス 481"/>
        <xdr:cNvSpPr txBox="1"/>
      </xdr:nvSpPr>
      <xdr:spPr>
        <a:xfrm>
          <a:off x="7594111" y="168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85500</xdr:rowOff>
    </xdr:from>
    <xdr:to>
      <xdr:col>85</xdr:col>
      <xdr:colOff>127000</xdr:colOff>
      <xdr:row>39</xdr:row>
      <xdr:rowOff>86752</xdr:rowOff>
    </xdr:to>
    <xdr:cxnSp macro="">
      <xdr:nvCxnSpPr>
        <xdr:cNvPr id="513" name="直線コネクタ 512"/>
        <xdr:cNvCxnSpPr/>
      </xdr:nvCxnSpPr>
      <xdr:spPr>
        <a:xfrm>
          <a:off x="15481300" y="6772050"/>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85500</xdr:rowOff>
    </xdr:from>
    <xdr:to>
      <xdr:col>81</xdr:col>
      <xdr:colOff>50800</xdr:colOff>
      <xdr:row>39</xdr:row>
      <xdr:rowOff>92718</xdr:rowOff>
    </xdr:to>
    <xdr:cxnSp macro="">
      <xdr:nvCxnSpPr>
        <xdr:cNvPr id="516" name="直線コネクタ 515"/>
        <xdr:cNvCxnSpPr/>
      </xdr:nvCxnSpPr>
      <xdr:spPr>
        <a:xfrm flipV="1">
          <a:off x="14592300" y="677205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92718</xdr:rowOff>
    </xdr:to>
    <xdr:cxnSp macro="">
      <xdr:nvCxnSpPr>
        <xdr:cNvPr id="519" name="直線コネクタ 518"/>
        <xdr:cNvCxnSpPr/>
      </xdr:nvCxnSpPr>
      <xdr:spPr>
        <a:xfrm>
          <a:off x="13703300" y="6730085"/>
          <a:ext cx="8890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170910</xdr:rowOff>
    </xdr:from>
    <xdr:to>
      <xdr:col>71</xdr:col>
      <xdr:colOff>177800</xdr:colOff>
      <xdr:row>39</xdr:row>
      <xdr:rowOff>43535</xdr:rowOff>
    </xdr:to>
    <xdr:cxnSp macro="">
      <xdr:nvCxnSpPr>
        <xdr:cNvPr id="522" name="直線コネクタ 521"/>
        <xdr:cNvCxnSpPr/>
      </xdr:nvCxnSpPr>
      <xdr:spPr>
        <a:xfrm>
          <a:off x="12814300" y="6686010"/>
          <a:ext cx="8890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61666</xdr:rowOff>
    </xdr:from>
    <xdr:ext cx="469744" cy="259045"/>
    <xdr:sp macro="" textlink="">
      <xdr:nvSpPr>
        <xdr:cNvPr id="526" name="テキスト ボックス 525"/>
        <xdr:cNvSpPr txBox="1"/>
      </xdr:nvSpPr>
      <xdr:spPr>
        <a:xfrm>
          <a:off x="12579428"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35952</xdr:rowOff>
    </xdr:from>
    <xdr:to>
      <xdr:col>85</xdr:col>
      <xdr:colOff>177800</xdr:colOff>
      <xdr:row>39</xdr:row>
      <xdr:rowOff>137552</xdr:rowOff>
    </xdr:to>
    <xdr:sp macro="" textlink="">
      <xdr:nvSpPr>
        <xdr:cNvPr id="532" name="楕円 531"/>
        <xdr:cNvSpPr/>
      </xdr:nvSpPr>
      <xdr:spPr>
        <a:xfrm>
          <a:off x="16268700" y="67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122329</xdr:rowOff>
    </xdr:from>
    <xdr:ext cx="469744" cy="259045"/>
    <xdr:sp macro="" textlink="">
      <xdr:nvSpPr>
        <xdr:cNvPr id="533" name="災害復旧事業費該当値テキスト"/>
        <xdr:cNvSpPr txBox="1"/>
      </xdr:nvSpPr>
      <xdr:spPr>
        <a:xfrm>
          <a:off x="16370300" y="66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34700</xdr:rowOff>
    </xdr:from>
    <xdr:to>
      <xdr:col>81</xdr:col>
      <xdr:colOff>101600</xdr:colOff>
      <xdr:row>39</xdr:row>
      <xdr:rowOff>136300</xdr:rowOff>
    </xdr:to>
    <xdr:sp macro="" textlink="">
      <xdr:nvSpPr>
        <xdr:cNvPr id="534" name="楕円 533"/>
        <xdr:cNvSpPr/>
      </xdr:nvSpPr>
      <xdr:spPr>
        <a:xfrm>
          <a:off x="154305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127427</xdr:rowOff>
    </xdr:from>
    <xdr:ext cx="469744" cy="259045"/>
    <xdr:sp macro="" textlink="">
      <xdr:nvSpPr>
        <xdr:cNvPr id="535" name="テキスト ボックス 534"/>
        <xdr:cNvSpPr txBox="1"/>
      </xdr:nvSpPr>
      <xdr:spPr>
        <a:xfrm>
          <a:off x="15246428" y="68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41918</xdr:rowOff>
    </xdr:from>
    <xdr:to>
      <xdr:col>76</xdr:col>
      <xdr:colOff>165100</xdr:colOff>
      <xdr:row>39</xdr:row>
      <xdr:rowOff>143518</xdr:rowOff>
    </xdr:to>
    <xdr:sp macro="" textlink="">
      <xdr:nvSpPr>
        <xdr:cNvPr id="536" name="楕円 535"/>
        <xdr:cNvSpPr/>
      </xdr:nvSpPr>
      <xdr:spPr>
        <a:xfrm>
          <a:off x="14541500" y="6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134645</xdr:rowOff>
    </xdr:from>
    <xdr:ext cx="378565" cy="259045"/>
    <xdr:sp macro="" textlink="">
      <xdr:nvSpPr>
        <xdr:cNvPr id="537" name="テキスト ボックス 536"/>
        <xdr:cNvSpPr txBox="1"/>
      </xdr:nvSpPr>
      <xdr:spPr>
        <a:xfrm>
          <a:off x="14403017" y="682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38" name="楕円 537"/>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85462</xdr:rowOff>
    </xdr:from>
    <xdr:ext cx="469744" cy="259045"/>
    <xdr:sp macro="" textlink="">
      <xdr:nvSpPr>
        <xdr:cNvPr id="539" name="テキスト ボックス 538"/>
        <xdr:cNvSpPr txBox="1"/>
      </xdr:nvSpPr>
      <xdr:spPr>
        <a:xfrm>
          <a:off x="13468428" y="67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120110</xdr:rowOff>
    </xdr:from>
    <xdr:to>
      <xdr:col>67</xdr:col>
      <xdr:colOff>101600</xdr:colOff>
      <xdr:row>39</xdr:row>
      <xdr:rowOff>50260</xdr:rowOff>
    </xdr:to>
    <xdr:sp macro="" textlink="">
      <xdr:nvSpPr>
        <xdr:cNvPr id="540" name="楕円 539"/>
        <xdr:cNvSpPr/>
      </xdr:nvSpPr>
      <xdr:spPr>
        <a:xfrm>
          <a:off x="12763500" y="66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66786</xdr:rowOff>
    </xdr:from>
    <xdr:ext cx="469744" cy="259045"/>
    <xdr:sp macro="" textlink="">
      <xdr:nvSpPr>
        <xdr:cNvPr id="541" name="テキスト ボックス 540"/>
        <xdr:cNvSpPr txBox="1"/>
      </xdr:nvSpPr>
      <xdr:spPr>
        <a:xfrm>
          <a:off x="12579428" y="64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21307</xdr:rowOff>
    </xdr:from>
    <xdr:to>
      <xdr:col>85</xdr:col>
      <xdr:colOff>127000</xdr:colOff>
      <xdr:row>74</xdr:row>
      <xdr:rowOff>53267</xdr:rowOff>
    </xdr:to>
    <xdr:cxnSp macro="">
      <xdr:nvCxnSpPr>
        <xdr:cNvPr id="621" name="直線コネクタ 620"/>
        <xdr:cNvCxnSpPr/>
      </xdr:nvCxnSpPr>
      <xdr:spPr>
        <a:xfrm>
          <a:off x="15481300" y="12708607"/>
          <a:ext cx="8382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1571</xdr:rowOff>
    </xdr:from>
    <xdr:to>
      <xdr:col>81</xdr:col>
      <xdr:colOff>50800</xdr:colOff>
      <xdr:row>74</xdr:row>
      <xdr:rowOff>21307</xdr:rowOff>
    </xdr:to>
    <xdr:cxnSp macro="">
      <xdr:nvCxnSpPr>
        <xdr:cNvPr id="624" name="直線コネクタ 623"/>
        <xdr:cNvCxnSpPr/>
      </xdr:nvCxnSpPr>
      <xdr:spPr>
        <a:xfrm>
          <a:off x="14592300" y="12517421"/>
          <a:ext cx="8890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158314</xdr:rowOff>
    </xdr:from>
    <xdr:to>
      <xdr:col>76</xdr:col>
      <xdr:colOff>114300</xdr:colOff>
      <xdr:row>73</xdr:row>
      <xdr:rowOff>1571</xdr:rowOff>
    </xdr:to>
    <xdr:cxnSp macro="">
      <xdr:nvCxnSpPr>
        <xdr:cNvPr id="627" name="直線コネクタ 626"/>
        <xdr:cNvCxnSpPr/>
      </xdr:nvCxnSpPr>
      <xdr:spPr>
        <a:xfrm>
          <a:off x="13703300" y="12502714"/>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158314</xdr:rowOff>
    </xdr:from>
    <xdr:to>
      <xdr:col>71</xdr:col>
      <xdr:colOff>177800</xdr:colOff>
      <xdr:row>73</xdr:row>
      <xdr:rowOff>113052</xdr:rowOff>
    </xdr:to>
    <xdr:cxnSp macro="">
      <xdr:nvCxnSpPr>
        <xdr:cNvPr id="630" name="直線コネクタ 629"/>
        <xdr:cNvCxnSpPr/>
      </xdr:nvCxnSpPr>
      <xdr:spPr>
        <a:xfrm flipV="1">
          <a:off x="12814300" y="12502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2467</xdr:rowOff>
    </xdr:from>
    <xdr:to>
      <xdr:col>85</xdr:col>
      <xdr:colOff>177800</xdr:colOff>
      <xdr:row>74</xdr:row>
      <xdr:rowOff>104067</xdr:rowOff>
    </xdr:to>
    <xdr:sp macro="" textlink="">
      <xdr:nvSpPr>
        <xdr:cNvPr id="640" name="楕円 639"/>
        <xdr:cNvSpPr/>
      </xdr:nvSpPr>
      <xdr:spPr>
        <a:xfrm>
          <a:off x="16268700" y="126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25344</xdr:rowOff>
    </xdr:from>
    <xdr:ext cx="534377" cy="259045"/>
    <xdr:sp macro="" textlink="">
      <xdr:nvSpPr>
        <xdr:cNvPr id="641" name="公債費該当値テキスト"/>
        <xdr:cNvSpPr txBox="1"/>
      </xdr:nvSpPr>
      <xdr:spPr>
        <a:xfrm>
          <a:off x="16370300" y="125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141957</xdr:rowOff>
    </xdr:from>
    <xdr:to>
      <xdr:col>81</xdr:col>
      <xdr:colOff>101600</xdr:colOff>
      <xdr:row>74</xdr:row>
      <xdr:rowOff>72107</xdr:rowOff>
    </xdr:to>
    <xdr:sp macro="" textlink="">
      <xdr:nvSpPr>
        <xdr:cNvPr id="642" name="楕円 641"/>
        <xdr:cNvSpPr/>
      </xdr:nvSpPr>
      <xdr:spPr>
        <a:xfrm>
          <a:off x="15430500" y="126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88634</xdr:rowOff>
    </xdr:from>
    <xdr:ext cx="534377" cy="259045"/>
    <xdr:sp macro="" textlink="">
      <xdr:nvSpPr>
        <xdr:cNvPr id="643" name="テキスト ボックス 642"/>
        <xdr:cNvSpPr txBox="1"/>
      </xdr:nvSpPr>
      <xdr:spPr>
        <a:xfrm>
          <a:off x="15214111" y="124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122221</xdr:rowOff>
    </xdr:from>
    <xdr:to>
      <xdr:col>76</xdr:col>
      <xdr:colOff>165100</xdr:colOff>
      <xdr:row>73</xdr:row>
      <xdr:rowOff>52371</xdr:rowOff>
    </xdr:to>
    <xdr:sp macro="" textlink="">
      <xdr:nvSpPr>
        <xdr:cNvPr id="644" name="楕円 643"/>
        <xdr:cNvSpPr/>
      </xdr:nvSpPr>
      <xdr:spPr>
        <a:xfrm>
          <a:off x="14541500" y="124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68898</xdr:rowOff>
    </xdr:from>
    <xdr:ext cx="599010" cy="259045"/>
    <xdr:sp macro="" textlink="">
      <xdr:nvSpPr>
        <xdr:cNvPr id="645" name="テキスト ボックス 644"/>
        <xdr:cNvSpPr txBox="1"/>
      </xdr:nvSpPr>
      <xdr:spPr>
        <a:xfrm>
          <a:off x="14292795" y="122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107514</xdr:rowOff>
    </xdr:from>
    <xdr:to>
      <xdr:col>72</xdr:col>
      <xdr:colOff>38100</xdr:colOff>
      <xdr:row>73</xdr:row>
      <xdr:rowOff>37664</xdr:rowOff>
    </xdr:to>
    <xdr:sp macro="" textlink="">
      <xdr:nvSpPr>
        <xdr:cNvPr id="646" name="楕円 645"/>
        <xdr:cNvSpPr/>
      </xdr:nvSpPr>
      <xdr:spPr>
        <a:xfrm>
          <a:off x="13652500" y="12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54191</xdr:rowOff>
    </xdr:from>
    <xdr:ext cx="599010" cy="259045"/>
    <xdr:sp macro="" textlink="">
      <xdr:nvSpPr>
        <xdr:cNvPr id="647" name="テキスト ボックス 646"/>
        <xdr:cNvSpPr txBox="1"/>
      </xdr:nvSpPr>
      <xdr:spPr>
        <a:xfrm>
          <a:off x="13403795" y="1222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62252</xdr:rowOff>
    </xdr:from>
    <xdr:to>
      <xdr:col>67</xdr:col>
      <xdr:colOff>101600</xdr:colOff>
      <xdr:row>73</xdr:row>
      <xdr:rowOff>163852</xdr:rowOff>
    </xdr:to>
    <xdr:sp macro="" textlink="">
      <xdr:nvSpPr>
        <xdr:cNvPr id="648" name="楕円 647"/>
        <xdr:cNvSpPr/>
      </xdr:nvSpPr>
      <xdr:spPr>
        <a:xfrm>
          <a:off x="12763500" y="12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8929</xdr:rowOff>
    </xdr:from>
    <xdr:ext cx="534377" cy="259045"/>
    <xdr:sp macro="" textlink="">
      <xdr:nvSpPr>
        <xdr:cNvPr id="649" name="テキスト ボックス 648"/>
        <xdr:cNvSpPr txBox="1"/>
      </xdr:nvSpPr>
      <xdr:spPr>
        <a:xfrm>
          <a:off x="12547111" y="123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30939</xdr:rowOff>
    </xdr:from>
    <xdr:to>
      <xdr:col>85</xdr:col>
      <xdr:colOff>127000</xdr:colOff>
      <xdr:row>98</xdr:row>
      <xdr:rowOff>37661</xdr:rowOff>
    </xdr:to>
    <xdr:cxnSp macro="">
      <xdr:nvCxnSpPr>
        <xdr:cNvPr id="678" name="直線コネクタ 677"/>
        <xdr:cNvCxnSpPr/>
      </xdr:nvCxnSpPr>
      <xdr:spPr>
        <a:xfrm>
          <a:off x="15481300" y="16833039"/>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6755</xdr:rowOff>
    </xdr:from>
    <xdr:to>
      <xdr:col>81</xdr:col>
      <xdr:colOff>50800</xdr:colOff>
      <xdr:row>98</xdr:row>
      <xdr:rowOff>30939</xdr:rowOff>
    </xdr:to>
    <xdr:cxnSp macro="">
      <xdr:nvCxnSpPr>
        <xdr:cNvPr id="681" name="直線コネクタ 680"/>
        <xdr:cNvCxnSpPr/>
      </xdr:nvCxnSpPr>
      <xdr:spPr>
        <a:xfrm>
          <a:off x="14592300" y="16637405"/>
          <a:ext cx="889000" cy="19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6755</xdr:rowOff>
    </xdr:from>
    <xdr:to>
      <xdr:col>76</xdr:col>
      <xdr:colOff>114300</xdr:colOff>
      <xdr:row>97</xdr:row>
      <xdr:rowOff>47155</xdr:rowOff>
    </xdr:to>
    <xdr:cxnSp macro="">
      <xdr:nvCxnSpPr>
        <xdr:cNvPr id="684" name="直線コネクタ 683"/>
        <xdr:cNvCxnSpPr/>
      </xdr:nvCxnSpPr>
      <xdr:spPr>
        <a:xfrm flipV="1">
          <a:off x="13703300" y="16637405"/>
          <a:ext cx="889000" cy="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159596</xdr:rowOff>
    </xdr:from>
    <xdr:to>
      <xdr:col>71</xdr:col>
      <xdr:colOff>177800</xdr:colOff>
      <xdr:row>97</xdr:row>
      <xdr:rowOff>47155</xdr:rowOff>
    </xdr:to>
    <xdr:cxnSp macro="">
      <xdr:nvCxnSpPr>
        <xdr:cNvPr id="687" name="直線コネクタ 686"/>
        <xdr:cNvCxnSpPr/>
      </xdr:nvCxnSpPr>
      <xdr:spPr>
        <a:xfrm>
          <a:off x="12814300" y="16618796"/>
          <a:ext cx="8890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158311</xdr:rowOff>
    </xdr:from>
    <xdr:to>
      <xdr:col>85</xdr:col>
      <xdr:colOff>177800</xdr:colOff>
      <xdr:row>98</xdr:row>
      <xdr:rowOff>88461</xdr:rowOff>
    </xdr:to>
    <xdr:sp macro="" textlink="">
      <xdr:nvSpPr>
        <xdr:cNvPr id="697" name="楕円 696"/>
        <xdr:cNvSpPr/>
      </xdr:nvSpPr>
      <xdr:spPr>
        <a:xfrm>
          <a:off x="16268700" y="167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136738</xdr:rowOff>
    </xdr:from>
    <xdr:ext cx="534377" cy="259045"/>
    <xdr:sp macro="" textlink="">
      <xdr:nvSpPr>
        <xdr:cNvPr id="698" name="積立金該当値テキスト"/>
        <xdr:cNvSpPr txBox="1"/>
      </xdr:nvSpPr>
      <xdr:spPr>
        <a:xfrm>
          <a:off x="16370300" y="167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151589</xdr:rowOff>
    </xdr:from>
    <xdr:to>
      <xdr:col>81</xdr:col>
      <xdr:colOff>101600</xdr:colOff>
      <xdr:row>98</xdr:row>
      <xdr:rowOff>81739</xdr:rowOff>
    </xdr:to>
    <xdr:sp macro="" textlink="">
      <xdr:nvSpPr>
        <xdr:cNvPr id="699" name="楕円 698"/>
        <xdr:cNvSpPr/>
      </xdr:nvSpPr>
      <xdr:spPr>
        <a:xfrm>
          <a:off x="15430500" y="167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72866</xdr:rowOff>
    </xdr:from>
    <xdr:ext cx="534377" cy="259045"/>
    <xdr:sp macro="" textlink="">
      <xdr:nvSpPr>
        <xdr:cNvPr id="700" name="テキスト ボックス 699"/>
        <xdr:cNvSpPr txBox="1"/>
      </xdr:nvSpPr>
      <xdr:spPr>
        <a:xfrm>
          <a:off x="15214111" y="168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127405</xdr:rowOff>
    </xdr:from>
    <xdr:to>
      <xdr:col>76</xdr:col>
      <xdr:colOff>165100</xdr:colOff>
      <xdr:row>97</xdr:row>
      <xdr:rowOff>57555</xdr:rowOff>
    </xdr:to>
    <xdr:sp macro="" textlink="">
      <xdr:nvSpPr>
        <xdr:cNvPr id="701" name="楕円 700"/>
        <xdr:cNvSpPr/>
      </xdr:nvSpPr>
      <xdr:spPr>
        <a:xfrm>
          <a:off x="14541500" y="1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74082</xdr:rowOff>
    </xdr:from>
    <xdr:ext cx="534377" cy="259045"/>
    <xdr:sp macro="" textlink="">
      <xdr:nvSpPr>
        <xdr:cNvPr id="702" name="テキスト ボックス 701"/>
        <xdr:cNvSpPr txBox="1"/>
      </xdr:nvSpPr>
      <xdr:spPr>
        <a:xfrm>
          <a:off x="14325111" y="163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167805</xdr:rowOff>
    </xdr:from>
    <xdr:to>
      <xdr:col>72</xdr:col>
      <xdr:colOff>38100</xdr:colOff>
      <xdr:row>97</xdr:row>
      <xdr:rowOff>97955</xdr:rowOff>
    </xdr:to>
    <xdr:sp macro="" textlink="">
      <xdr:nvSpPr>
        <xdr:cNvPr id="703" name="楕円 702"/>
        <xdr:cNvSpPr/>
      </xdr:nvSpPr>
      <xdr:spPr>
        <a:xfrm>
          <a:off x="136525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114482</xdr:rowOff>
    </xdr:from>
    <xdr:ext cx="534377" cy="259045"/>
    <xdr:sp macro="" textlink="">
      <xdr:nvSpPr>
        <xdr:cNvPr id="704" name="テキスト ボックス 703"/>
        <xdr:cNvSpPr txBox="1"/>
      </xdr:nvSpPr>
      <xdr:spPr>
        <a:xfrm>
          <a:off x="13436111" y="16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108796</xdr:rowOff>
    </xdr:from>
    <xdr:to>
      <xdr:col>67</xdr:col>
      <xdr:colOff>101600</xdr:colOff>
      <xdr:row>97</xdr:row>
      <xdr:rowOff>38946</xdr:rowOff>
    </xdr:to>
    <xdr:sp macro="" textlink="">
      <xdr:nvSpPr>
        <xdr:cNvPr id="705" name="楕円 704"/>
        <xdr:cNvSpPr/>
      </xdr:nvSpPr>
      <xdr:spPr>
        <a:xfrm>
          <a:off x="12763500" y="165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55473</xdr:rowOff>
    </xdr:from>
    <xdr:ext cx="534377" cy="259045"/>
    <xdr:sp macro="" textlink="">
      <xdr:nvSpPr>
        <xdr:cNvPr id="706" name="テキスト ボックス 705"/>
        <xdr:cNvSpPr txBox="1"/>
      </xdr:nvSpPr>
      <xdr:spPr>
        <a:xfrm>
          <a:off x="12547111" y="163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44450</xdr:rowOff>
    </xdr:to>
    <xdr:cxnSp macro="">
      <xdr:nvCxnSpPr>
        <xdr:cNvPr id="738" name="直線コネクタ 737"/>
        <xdr:cNvCxnSpPr/>
      </xdr:nvCxnSpPr>
      <xdr:spPr>
        <a:xfrm>
          <a:off x="2043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2236</xdr:rowOff>
    </xdr:from>
    <xdr:to>
      <xdr:col>107</xdr:col>
      <xdr:colOff>50800</xdr:colOff>
      <xdr:row>39</xdr:row>
      <xdr:rowOff>44297</xdr:rowOff>
    </xdr:to>
    <xdr:cxnSp macro="">
      <xdr:nvCxnSpPr>
        <xdr:cNvPr id="741" name="直線コネクタ 740"/>
        <xdr:cNvCxnSpPr/>
      </xdr:nvCxnSpPr>
      <xdr:spPr>
        <a:xfrm>
          <a:off x="19545300" y="6688786"/>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51460</xdr:rowOff>
    </xdr:from>
    <xdr:to>
      <xdr:col>102</xdr:col>
      <xdr:colOff>114300</xdr:colOff>
      <xdr:row>39</xdr:row>
      <xdr:rowOff>2236</xdr:rowOff>
    </xdr:to>
    <xdr:cxnSp macro="">
      <xdr:nvCxnSpPr>
        <xdr:cNvPr id="744" name="直線コネクタ 743"/>
        <xdr:cNvCxnSpPr/>
      </xdr:nvCxnSpPr>
      <xdr:spPr>
        <a:xfrm>
          <a:off x="18656300" y="6052210"/>
          <a:ext cx="889000" cy="6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58" name="楕円 757"/>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59" name="テキスト ボックス 758"/>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122886</xdr:rowOff>
    </xdr:from>
    <xdr:to>
      <xdr:col>102</xdr:col>
      <xdr:colOff>165100</xdr:colOff>
      <xdr:row>39</xdr:row>
      <xdr:rowOff>53036</xdr:rowOff>
    </xdr:to>
    <xdr:sp macro="" textlink="">
      <xdr:nvSpPr>
        <xdr:cNvPr id="760" name="楕円 759"/>
        <xdr:cNvSpPr/>
      </xdr:nvSpPr>
      <xdr:spPr>
        <a:xfrm>
          <a:off x="194945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44163</xdr:rowOff>
    </xdr:from>
    <xdr:ext cx="378565" cy="259045"/>
    <xdr:sp macro="" textlink="">
      <xdr:nvSpPr>
        <xdr:cNvPr id="761" name="テキスト ボックス 760"/>
        <xdr:cNvSpPr txBox="1"/>
      </xdr:nvSpPr>
      <xdr:spPr>
        <a:xfrm>
          <a:off x="19356017" y="673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xdr:rowOff>
    </xdr:from>
    <xdr:to>
      <xdr:col>98</xdr:col>
      <xdr:colOff>38100</xdr:colOff>
      <xdr:row>35</xdr:row>
      <xdr:rowOff>102260</xdr:rowOff>
    </xdr:to>
    <xdr:sp macro="" textlink="">
      <xdr:nvSpPr>
        <xdr:cNvPr id="762" name="楕円 761"/>
        <xdr:cNvSpPr/>
      </xdr:nvSpPr>
      <xdr:spPr>
        <a:xfrm>
          <a:off x="18605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118787</xdr:rowOff>
    </xdr:from>
    <xdr:ext cx="469744" cy="259045"/>
    <xdr:sp macro="" textlink="">
      <xdr:nvSpPr>
        <xdr:cNvPr id="763" name="テキスト ボックス 762"/>
        <xdr:cNvSpPr txBox="1"/>
      </xdr:nvSpPr>
      <xdr:spPr>
        <a:xfrm>
          <a:off x="18421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105181</xdr:rowOff>
    </xdr:from>
    <xdr:to>
      <xdr:col>116</xdr:col>
      <xdr:colOff>63500</xdr:colOff>
      <xdr:row>58</xdr:row>
      <xdr:rowOff>105821</xdr:rowOff>
    </xdr:to>
    <xdr:cxnSp macro="">
      <xdr:nvCxnSpPr>
        <xdr:cNvPr id="790" name="直線コネクタ 789"/>
        <xdr:cNvCxnSpPr/>
      </xdr:nvCxnSpPr>
      <xdr:spPr>
        <a:xfrm flipV="1">
          <a:off x="21323300" y="1004928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104587</xdr:rowOff>
    </xdr:from>
    <xdr:to>
      <xdr:col>111</xdr:col>
      <xdr:colOff>177800</xdr:colOff>
      <xdr:row>58</xdr:row>
      <xdr:rowOff>105821</xdr:rowOff>
    </xdr:to>
    <xdr:cxnSp macro="">
      <xdr:nvCxnSpPr>
        <xdr:cNvPr id="793" name="直線コネクタ 792"/>
        <xdr:cNvCxnSpPr/>
      </xdr:nvCxnSpPr>
      <xdr:spPr>
        <a:xfrm>
          <a:off x="20434300" y="100486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104587</xdr:rowOff>
    </xdr:from>
    <xdr:to>
      <xdr:col>107</xdr:col>
      <xdr:colOff>50800</xdr:colOff>
      <xdr:row>58</xdr:row>
      <xdr:rowOff>104861</xdr:rowOff>
    </xdr:to>
    <xdr:cxnSp macro="">
      <xdr:nvCxnSpPr>
        <xdr:cNvPr id="796" name="直線コネクタ 795"/>
        <xdr:cNvCxnSpPr/>
      </xdr:nvCxnSpPr>
      <xdr:spPr>
        <a:xfrm flipV="1">
          <a:off x="19545300" y="100486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102804</xdr:rowOff>
    </xdr:from>
    <xdr:to>
      <xdr:col>102</xdr:col>
      <xdr:colOff>114300</xdr:colOff>
      <xdr:row>58</xdr:row>
      <xdr:rowOff>104861</xdr:rowOff>
    </xdr:to>
    <xdr:cxnSp macro="">
      <xdr:nvCxnSpPr>
        <xdr:cNvPr id="799" name="直線コネクタ 798"/>
        <xdr:cNvCxnSpPr/>
      </xdr:nvCxnSpPr>
      <xdr:spPr>
        <a:xfrm>
          <a:off x="18656300" y="100469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54381</xdr:rowOff>
    </xdr:from>
    <xdr:to>
      <xdr:col>116</xdr:col>
      <xdr:colOff>114300</xdr:colOff>
      <xdr:row>58</xdr:row>
      <xdr:rowOff>155981</xdr:rowOff>
    </xdr:to>
    <xdr:sp macro="" textlink="">
      <xdr:nvSpPr>
        <xdr:cNvPr id="809" name="楕円 808"/>
        <xdr:cNvSpPr/>
      </xdr:nvSpPr>
      <xdr:spPr>
        <a:xfrm>
          <a:off x="22110700" y="9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140758</xdr:rowOff>
    </xdr:from>
    <xdr:ext cx="378565" cy="259045"/>
    <xdr:sp macro="" textlink="">
      <xdr:nvSpPr>
        <xdr:cNvPr id="810" name="貸付金該当値テキスト"/>
        <xdr:cNvSpPr txBox="1"/>
      </xdr:nvSpPr>
      <xdr:spPr>
        <a:xfrm>
          <a:off x="22212300" y="991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55021</xdr:rowOff>
    </xdr:from>
    <xdr:to>
      <xdr:col>112</xdr:col>
      <xdr:colOff>38100</xdr:colOff>
      <xdr:row>58</xdr:row>
      <xdr:rowOff>156621</xdr:rowOff>
    </xdr:to>
    <xdr:sp macro="" textlink="">
      <xdr:nvSpPr>
        <xdr:cNvPr id="811" name="楕円 810"/>
        <xdr:cNvSpPr/>
      </xdr:nvSpPr>
      <xdr:spPr>
        <a:xfrm>
          <a:off x="21272500" y="99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147748</xdr:rowOff>
    </xdr:from>
    <xdr:ext cx="378565" cy="259045"/>
    <xdr:sp macro="" textlink="">
      <xdr:nvSpPr>
        <xdr:cNvPr id="812" name="テキスト ボックス 811"/>
        <xdr:cNvSpPr txBox="1"/>
      </xdr:nvSpPr>
      <xdr:spPr>
        <a:xfrm>
          <a:off x="21134017" y="1009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53787</xdr:rowOff>
    </xdr:from>
    <xdr:to>
      <xdr:col>107</xdr:col>
      <xdr:colOff>101600</xdr:colOff>
      <xdr:row>58</xdr:row>
      <xdr:rowOff>155387</xdr:rowOff>
    </xdr:to>
    <xdr:sp macro="" textlink="">
      <xdr:nvSpPr>
        <xdr:cNvPr id="813" name="楕円 812"/>
        <xdr:cNvSpPr/>
      </xdr:nvSpPr>
      <xdr:spPr>
        <a:xfrm>
          <a:off x="20383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146514</xdr:rowOff>
    </xdr:from>
    <xdr:ext cx="378565" cy="259045"/>
    <xdr:sp macro="" textlink="">
      <xdr:nvSpPr>
        <xdr:cNvPr id="814" name="テキスト ボックス 813"/>
        <xdr:cNvSpPr txBox="1"/>
      </xdr:nvSpPr>
      <xdr:spPr>
        <a:xfrm>
          <a:off x="20245017" y="1009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54061</xdr:rowOff>
    </xdr:from>
    <xdr:to>
      <xdr:col>102</xdr:col>
      <xdr:colOff>165100</xdr:colOff>
      <xdr:row>58</xdr:row>
      <xdr:rowOff>155661</xdr:rowOff>
    </xdr:to>
    <xdr:sp macro="" textlink="">
      <xdr:nvSpPr>
        <xdr:cNvPr id="815" name="楕円 814"/>
        <xdr:cNvSpPr/>
      </xdr:nvSpPr>
      <xdr:spPr>
        <a:xfrm>
          <a:off x="19494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146788</xdr:rowOff>
    </xdr:from>
    <xdr:ext cx="378565" cy="259045"/>
    <xdr:sp macro="" textlink="">
      <xdr:nvSpPr>
        <xdr:cNvPr id="816" name="テキスト ボックス 815"/>
        <xdr:cNvSpPr txBox="1"/>
      </xdr:nvSpPr>
      <xdr:spPr>
        <a:xfrm>
          <a:off x="19356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52004</xdr:rowOff>
    </xdr:from>
    <xdr:to>
      <xdr:col>98</xdr:col>
      <xdr:colOff>38100</xdr:colOff>
      <xdr:row>58</xdr:row>
      <xdr:rowOff>153604</xdr:rowOff>
    </xdr:to>
    <xdr:sp macro="" textlink="">
      <xdr:nvSpPr>
        <xdr:cNvPr id="817" name="楕円 816"/>
        <xdr:cNvSpPr/>
      </xdr:nvSpPr>
      <xdr:spPr>
        <a:xfrm>
          <a:off x="18605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144731</xdr:rowOff>
    </xdr:from>
    <xdr:ext cx="378565" cy="259045"/>
    <xdr:sp macro="" textlink="">
      <xdr:nvSpPr>
        <xdr:cNvPr id="818" name="テキスト ボックス 817"/>
        <xdr:cNvSpPr txBox="1"/>
      </xdr:nvSpPr>
      <xdr:spPr>
        <a:xfrm>
          <a:off x="18467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75</xdr:row>
      <xdr:rowOff>35230</xdr:rowOff>
    </xdr:to>
    <xdr:cxnSp macro="">
      <xdr:nvCxnSpPr>
        <xdr:cNvPr id="848" name="直線コネクタ 847"/>
        <xdr:cNvCxnSpPr/>
      </xdr:nvCxnSpPr>
      <xdr:spPr>
        <a:xfrm flipV="1">
          <a:off x="21323300" y="12859233"/>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35230</xdr:rowOff>
    </xdr:from>
    <xdr:to>
      <xdr:col>111</xdr:col>
      <xdr:colOff>177800</xdr:colOff>
      <xdr:row>75</xdr:row>
      <xdr:rowOff>101562</xdr:rowOff>
    </xdr:to>
    <xdr:cxnSp macro="">
      <xdr:nvCxnSpPr>
        <xdr:cNvPr id="851" name="直線コネクタ 850"/>
        <xdr:cNvCxnSpPr/>
      </xdr:nvCxnSpPr>
      <xdr:spPr>
        <a:xfrm flipV="1">
          <a:off x="20434300" y="1289398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101562</xdr:rowOff>
    </xdr:from>
    <xdr:to>
      <xdr:col>107</xdr:col>
      <xdr:colOff>50800</xdr:colOff>
      <xdr:row>75</xdr:row>
      <xdr:rowOff>126003</xdr:rowOff>
    </xdr:to>
    <xdr:cxnSp macro="">
      <xdr:nvCxnSpPr>
        <xdr:cNvPr id="854" name="直線コネクタ 853"/>
        <xdr:cNvCxnSpPr/>
      </xdr:nvCxnSpPr>
      <xdr:spPr>
        <a:xfrm flipV="1">
          <a:off x="19545300" y="129603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49555</xdr:rowOff>
    </xdr:from>
    <xdr:to>
      <xdr:col>102</xdr:col>
      <xdr:colOff>114300</xdr:colOff>
      <xdr:row>75</xdr:row>
      <xdr:rowOff>126003</xdr:rowOff>
    </xdr:to>
    <xdr:cxnSp macro="">
      <xdr:nvCxnSpPr>
        <xdr:cNvPr id="857" name="直線コネクタ 856"/>
        <xdr:cNvCxnSpPr/>
      </xdr:nvCxnSpPr>
      <xdr:spPr>
        <a:xfrm>
          <a:off x="18656300" y="12736855"/>
          <a:ext cx="8890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121133</xdr:rowOff>
    </xdr:from>
    <xdr:to>
      <xdr:col>116</xdr:col>
      <xdr:colOff>114300</xdr:colOff>
      <xdr:row>75</xdr:row>
      <xdr:rowOff>51283</xdr:rowOff>
    </xdr:to>
    <xdr:sp macro="" textlink="">
      <xdr:nvSpPr>
        <xdr:cNvPr id="867" name="楕円 866"/>
        <xdr:cNvSpPr/>
      </xdr:nvSpPr>
      <xdr:spPr>
        <a:xfrm>
          <a:off x="221107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144010</xdr:rowOff>
    </xdr:from>
    <xdr:ext cx="534377" cy="259045"/>
    <xdr:sp macro="" textlink="">
      <xdr:nvSpPr>
        <xdr:cNvPr id="868" name="繰出金該当値テキスト"/>
        <xdr:cNvSpPr txBox="1"/>
      </xdr:nvSpPr>
      <xdr:spPr>
        <a:xfrm>
          <a:off x="22212300"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155880</xdr:rowOff>
    </xdr:from>
    <xdr:to>
      <xdr:col>112</xdr:col>
      <xdr:colOff>38100</xdr:colOff>
      <xdr:row>75</xdr:row>
      <xdr:rowOff>86030</xdr:rowOff>
    </xdr:to>
    <xdr:sp macro="" textlink="">
      <xdr:nvSpPr>
        <xdr:cNvPr id="869" name="楕円 868"/>
        <xdr:cNvSpPr/>
      </xdr:nvSpPr>
      <xdr:spPr>
        <a:xfrm>
          <a:off x="21272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102557</xdr:rowOff>
    </xdr:from>
    <xdr:ext cx="534377" cy="259045"/>
    <xdr:sp macro="" textlink="">
      <xdr:nvSpPr>
        <xdr:cNvPr id="870" name="テキスト ボックス 869"/>
        <xdr:cNvSpPr txBox="1"/>
      </xdr:nvSpPr>
      <xdr:spPr>
        <a:xfrm>
          <a:off x="21056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50762</xdr:rowOff>
    </xdr:from>
    <xdr:to>
      <xdr:col>107</xdr:col>
      <xdr:colOff>101600</xdr:colOff>
      <xdr:row>75</xdr:row>
      <xdr:rowOff>152363</xdr:rowOff>
    </xdr:to>
    <xdr:sp macro="" textlink="">
      <xdr:nvSpPr>
        <xdr:cNvPr id="871" name="楕円 870"/>
        <xdr:cNvSpPr/>
      </xdr:nvSpPr>
      <xdr:spPr>
        <a:xfrm>
          <a:off x="20383500" y="12909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168889</xdr:rowOff>
    </xdr:from>
    <xdr:ext cx="534377" cy="259045"/>
    <xdr:sp macro="" textlink="">
      <xdr:nvSpPr>
        <xdr:cNvPr id="872" name="テキスト ボックス 871"/>
        <xdr:cNvSpPr txBox="1"/>
      </xdr:nvSpPr>
      <xdr:spPr>
        <a:xfrm>
          <a:off x="20167111" y="12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75203</xdr:rowOff>
    </xdr:from>
    <xdr:to>
      <xdr:col>102</xdr:col>
      <xdr:colOff>165100</xdr:colOff>
      <xdr:row>76</xdr:row>
      <xdr:rowOff>5353</xdr:rowOff>
    </xdr:to>
    <xdr:sp macro="" textlink="">
      <xdr:nvSpPr>
        <xdr:cNvPr id="873" name="楕円 872"/>
        <xdr:cNvSpPr/>
      </xdr:nvSpPr>
      <xdr:spPr>
        <a:xfrm>
          <a:off x="19494500" y="129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21880</xdr:rowOff>
    </xdr:from>
    <xdr:ext cx="534377" cy="259045"/>
    <xdr:sp macro="" textlink="">
      <xdr:nvSpPr>
        <xdr:cNvPr id="874" name="テキスト ボックス 873"/>
        <xdr:cNvSpPr txBox="1"/>
      </xdr:nvSpPr>
      <xdr:spPr>
        <a:xfrm>
          <a:off x="19278111" y="127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170205</xdr:rowOff>
    </xdr:from>
    <xdr:to>
      <xdr:col>98</xdr:col>
      <xdr:colOff>38100</xdr:colOff>
      <xdr:row>74</xdr:row>
      <xdr:rowOff>100355</xdr:rowOff>
    </xdr:to>
    <xdr:sp macro="" textlink="">
      <xdr:nvSpPr>
        <xdr:cNvPr id="875" name="楕円 874"/>
        <xdr:cNvSpPr/>
      </xdr:nvSpPr>
      <xdr:spPr>
        <a:xfrm>
          <a:off x="18605500" y="126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116882</xdr:rowOff>
    </xdr:from>
    <xdr:ext cx="534377" cy="259045"/>
    <xdr:sp macro="" textlink="">
      <xdr:nvSpPr>
        <xdr:cNvPr id="876" name="テキスト ボックス 875"/>
        <xdr:cNvSpPr txBox="1"/>
      </xdr:nvSpPr>
      <xdr:spPr>
        <a:xfrm>
          <a:off x="18389111" y="124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類似団体平均と比較して各項目において同等あるいは低い状況となっている中、繰出金が</a:t>
          </a:r>
          <a:r>
            <a:rPr kumimoji="1" lang="en-US" altLang="ja-JP" sz="1300">
              <a:latin typeface="ＭＳ Ｐゴシック" panose="020B0600070205080204" pitchFamily="50" charset="-128"/>
              <a:ea typeface="ＭＳ Ｐゴシック" panose="020B0600070205080204" pitchFamily="50" charset="-128"/>
            </a:rPr>
            <a:t>70,308</a:t>
          </a:r>
          <a:r>
            <a:rPr kumimoji="1" lang="ja-JP" altLang="en-US" sz="1300">
              <a:latin typeface="ＭＳ Ｐゴシック" panose="020B0600070205080204" pitchFamily="50" charset="-128"/>
              <a:ea typeface="ＭＳ Ｐゴシック" panose="020B0600070205080204" pitchFamily="50" charset="-128"/>
            </a:rPr>
            <a:t>円となっており高い状況となっている。 </a:t>
          </a:r>
        </a:p>
        <a:p>
          <a:r>
            <a:rPr kumimoji="1" lang="ja-JP" altLang="en-US" sz="1300">
              <a:latin typeface="ＭＳ Ｐゴシック" panose="020B0600070205080204" pitchFamily="50" charset="-128"/>
              <a:ea typeface="ＭＳ Ｐゴシック" panose="020B0600070205080204" pitchFamily="50" charset="-128"/>
            </a:rPr>
            <a:t>これは、下水道事業会計の公債費償還金増によるものなので、下水道未加入者の加入促進及び使用料の適正化などにより下水道事業会計の歳入の増加を図り繰出金の減少に努めていく必要がある。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141224</xdr:rowOff>
    </xdr:from>
    <xdr:to>
      <xdr:col>24</xdr:col>
      <xdr:colOff>63500</xdr:colOff>
      <xdr:row>35</xdr:row>
      <xdr:rowOff>151511</xdr:rowOff>
    </xdr:to>
    <xdr:cxnSp macro="">
      <xdr:nvCxnSpPr>
        <xdr:cNvPr id="61" name="直線コネクタ 60"/>
        <xdr:cNvCxnSpPr/>
      </xdr:nvCxnSpPr>
      <xdr:spPr>
        <a:xfrm>
          <a:off x="3797300" y="614197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35</xdr:row>
      <xdr:rowOff>141224</xdr:rowOff>
    </xdr:to>
    <xdr:cxnSp macro="">
      <xdr:nvCxnSpPr>
        <xdr:cNvPr id="64" name="直線コネクタ 63"/>
        <xdr:cNvCxnSpPr/>
      </xdr:nvCxnSpPr>
      <xdr:spPr>
        <a:xfrm>
          <a:off x="2908300" y="593852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109220</xdr:rowOff>
    </xdr:from>
    <xdr:to>
      <xdr:col>15</xdr:col>
      <xdr:colOff>50800</xdr:colOff>
      <xdr:row>34</xdr:row>
      <xdr:rowOff>125222</xdr:rowOff>
    </xdr:to>
    <xdr:cxnSp macro="">
      <xdr:nvCxnSpPr>
        <xdr:cNvPr id="67" name="直線コネクタ 66"/>
        <xdr:cNvCxnSpPr/>
      </xdr:nvCxnSpPr>
      <xdr:spPr>
        <a:xfrm flipV="1">
          <a:off x="2019300" y="59385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125222</xdr:rowOff>
    </xdr:from>
    <xdr:to>
      <xdr:col>10</xdr:col>
      <xdr:colOff>114300</xdr:colOff>
      <xdr:row>35</xdr:row>
      <xdr:rowOff>44831</xdr:rowOff>
    </xdr:to>
    <xdr:cxnSp macro="">
      <xdr:nvCxnSpPr>
        <xdr:cNvPr id="70" name="直線コネクタ 69"/>
        <xdr:cNvCxnSpPr/>
      </xdr:nvCxnSpPr>
      <xdr:spPr>
        <a:xfrm flipV="1">
          <a:off x="1130300" y="595452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100711</xdr:rowOff>
    </xdr:from>
    <xdr:to>
      <xdr:col>24</xdr:col>
      <xdr:colOff>114300</xdr:colOff>
      <xdr:row>36</xdr:row>
      <xdr:rowOff>30861</xdr:rowOff>
    </xdr:to>
    <xdr:sp macro="" textlink="">
      <xdr:nvSpPr>
        <xdr:cNvPr id="80" name="楕円 79"/>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79138</xdr:rowOff>
    </xdr:from>
    <xdr:ext cx="469744" cy="259045"/>
    <xdr:sp macro="" textlink="">
      <xdr:nvSpPr>
        <xdr:cNvPr id="81" name="議会費該当値テキスト"/>
        <xdr:cNvSpPr txBox="1"/>
      </xdr:nvSpPr>
      <xdr:spPr>
        <a:xfrm>
          <a:off x="4686300" y="60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90424</xdr:rowOff>
    </xdr:from>
    <xdr:to>
      <xdr:col>20</xdr:col>
      <xdr:colOff>38100</xdr:colOff>
      <xdr:row>36</xdr:row>
      <xdr:rowOff>20574</xdr:rowOff>
    </xdr:to>
    <xdr:sp macro="" textlink="">
      <xdr:nvSpPr>
        <xdr:cNvPr id="82" name="楕円 81"/>
        <xdr:cNvSpPr/>
      </xdr:nvSpPr>
      <xdr:spPr>
        <a:xfrm>
          <a:off x="3746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11701</xdr:rowOff>
    </xdr:from>
    <xdr:ext cx="469744" cy="259045"/>
    <xdr:sp macro="" textlink="">
      <xdr:nvSpPr>
        <xdr:cNvPr id="83" name="テキスト ボックス 82"/>
        <xdr:cNvSpPr txBox="1"/>
      </xdr:nvSpPr>
      <xdr:spPr>
        <a:xfrm>
          <a:off x="3562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4" name="楕円 83"/>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85" name="テキスト ボックス 84"/>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74422</xdr:rowOff>
    </xdr:from>
    <xdr:to>
      <xdr:col>10</xdr:col>
      <xdr:colOff>165100</xdr:colOff>
      <xdr:row>35</xdr:row>
      <xdr:rowOff>4572</xdr:rowOff>
    </xdr:to>
    <xdr:sp macro="" textlink="">
      <xdr:nvSpPr>
        <xdr:cNvPr id="86" name="楕円 85"/>
        <xdr:cNvSpPr/>
      </xdr:nvSpPr>
      <xdr:spPr>
        <a:xfrm>
          <a:off x="1968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167149</xdr:rowOff>
    </xdr:from>
    <xdr:ext cx="469744" cy="259045"/>
    <xdr:sp macro="" textlink="">
      <xdr:nvSpPr>
        <xdr:cNvPr id="87" name="テキスト ボックス 86"/>
        <xdr:cNvSpPr txBox="1"/>
      </xdr:nvSpPr>
      <xdr:spPr>
        <a:xfrm>
          <a:off x="1784428"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165481</xdr:rowOff>
    </xdr:from>
    <xdr:to>
      <xdr:col>6</xdr:col>
      <xdr:colOff>38100</xdr:colOff>
      <xdr:row>35</xdr:row>
      <xdr:rowOff>95631</xdr:rowOff>
    </xdr:to>
    <xdr:sp macro="" textlink="">
      <xdr:nvSpPr>
        <xdr:cNvPr id="88" name="楕円 87"/>
        <xdr:cNvSpPr/>
      </xdr:nvSpPr>
      <xdr:spPr>
        <a:xfrm>
          <a:off x="1079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86758</xdr:rowOff>
    </xdr:from>
    <xdr:ext cx="469744" cy="259045"/>
    <xdr:sp macro="" textlink="">
      <xdr:nvSpPr>
        <xdr:cNvPr id="89" name="テキスト ボックス 88"/>
        <xdr:cNvSpPr txBox="1"/>
      </xdr:nvSpPr>
      <xdr:spPr>
        <a:xfrm>
          <a:off x="895428"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61008</xdr:rowOff>
    </xdr:from>
    <xdr:to>
      <xdr:col>24</xdr:col>
      <xdr:colOff>63500</xdr:colOff>
      <xdr:row>57</xdr:row>
      <xdr:rowOff>86658</xdr:rowOff>
    </xdr:to>
    <xdr:cxnSp macro="">
      <xdr:nvCxnSpPr>
        <xdr:cNvPr id="119" name="直線コネクタ 118"/>
        <xdr:cNvCxnSpPr/>
      </xdr:nvCxnSpPr>
      <xdr:spPr>
        <a:xfrm>
          <a:off x="3797300" y="9833658"/>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65184</xdr:rowOff>
    </xdr:from>
    <xdr:to>
      <xdr:col>19</xdr:col>
      <xdr:colOff>177800</xdr:colOff>
      <xdr:row>57</xdr:row>
      <xdr:rowOff>61008</xdr:rowOff>
    </xdr:to>
    <xdr:cxnSp macro="">
      <xdr:nvCxnSpPr>
        <xdr:cNvPr id="122" name="直線コネクタ 121"/>
        <xdr:cNvCxnSpPr/>
      </xdr:nvCxnSpPr>
      <xdr:spPr>
        <a:xfrm>
          <a:off x="2908300" y="9666384"/>
          <a:ext cx="8890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104946</xdr:rowOff>
    </xdr:from>
    <xdr:to>
      <xdr:col>15</xdr:col>
      <xdr:colOff>50800</xdr:colOff>
      <xdr:row>56</xdr:row>
      <xdr:rowOff>65184</xdr:rowOff>
    </xdr:to>
    <xdr:cxnSp macro="">
      <xdr:nvCxnSpPr>
        <xdr:cNvPr id="125" name="直線コネクタ 124"/>
        <xdr:cNvCxnSpPr/>
      </xdr:nvCxnSpPr>
      <xdr:spPr>
        <a:xfrm>
          <a:off x="2019300" y="9534696"/>
          <a:ext cx="889000" cy="1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104946</xdr:rowOff>
    </xdr:from>
    <xdr:to>
      <xdr:col>10</xdr:col>
      <xdr:colOff>114300</xdr:colOff>
      <xdr:row>56</xdr:row>
      <xdr:rowOff>67447</xdr:rowOff>
    </xdr:to>
    <xdr:cxnSp macro="">
      <xdr:nvCxnSpPr>
        <xdr:cNvPr id="128" name="直線コネクタ 127"/>
        <xdr:cNvCxnSpPr/>
      </xdr:nvCxnSpPr>
      <xdr:spPr>
        <a:xfrm flipV="1">
          <a:off x="1130300" y="9534696"/>
          <a:ext cx="889000" cy="1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35858</xdr:rowOff>
    </xdr:from>
    <xdr:to>
      <xdr:col>24</xdr:col>
      <xdr:colOff>114300</xdr:colOff>
      <xdr:row>57</xdr:row>
      <xdr:rowOff>137458</xdr:rowOff>
    </xdr:to>
    <xdr:sp macro="" textlink="">
      <xdr:nvSpPr>
        <xdr:cNvPr id="138" name="楕円 137"/>
        <xdr:cNvSpPr/>
      </xdr:nvSpPr>
      <xdr:spPr>
        <a:xfrm>
          <a:off x="4584700" y="98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14285</xdr:rowOff>
    </xdr:from>
    <xdr:ext cx="534377" cy="259045"/>
    <xdr:sp macro="" textlink="">
      <xdr:nvSpPr>
        <xdr:cNvPr id="139" name="総務費該当値テキスト"/>
        <xdr:cNvSpPr txBox="1"/>
      </xdr:nvSpPr>
      <xdr:spPr>
        <a:xfrm>
          <a:off x="4686300" y="97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10208</xdr:rowOff>
    </xdr:from>
    <xdr:to>
      <xdr:col>20</xdr:col>
      <xdr:colOff>38100</xdr:colOff>
      <xdr:row>57</xdr:row>
      <xdr:rowOff>111808</xdr:rowOff>
    </xdr:to>
    <xdr:sp macro="" textlink="">
      <xdr:nvSpPr>
        <xdr:cNvPr id="140" name="楕円 139"/>
        <xdr:cNvSpPr/>
      </xdr:nvSpPr>
      <xdr:spPr>
        <a:xfrm>
          <a:off x="3746500" y="97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102935</xdr:rowOff>
    </xdr:from>
    <xdr:ext cx="534377" cy="259045"/>
    <xdr:sp macro="" textlink="">
      <xdr:nvSpPr>
        <xdr:cNvPr id="141" name="テキスト ボックス 140"/>
        <xdr:cNvSpPr txBox="1"/>
      </xdr:nvSpPr>
      <xdr:spPr>
        <a:xfrm>
          <a:off x="3530111" y="98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14384</xdr:rowOff>
    </xdr:from>
    <xdr:to>
      <xdr:col>15</xdr:col>
      <xdr:colOff>101600</xdr:colOff>
      <xdr:row>56</xdr:row>
      <xdr:rowOff>115984</xdr:rowOff>
    </xdr:to>
    <xdr:sp macro="" textlink="">
      <xdr:nvSpPr>
        <xdr:cNvPr id="142" name="楕円 141"/>
        <xdr:cNvSpPr/>
      </xdr:nvSpPr>
      <xdr:spPr>
        <a:xfrm>
          <a:off x="2857500" y="96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132511</xdr:rowOff>
    </xdr:from>
    <xdr:ext cx="599010" cy="259045"/>
    <xdr:sp macro="" textlink="">
      <xdr:nvSpPr>
        <xdr:cNvPr id="143" name="テキスト ボックス 142"/>
        <xdr:cNvSpPr txBox="1"/>
      </xdr:nvSpPr>
      <xdr:spPr>
        <a:xfrm>
          <a:off x="2608795" y="9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54146</xdr:rowOff>
    </xdr:from>
    <xdr:to>
      <xdr:col>10</xdr:col>
      <xdr:colOff>165100</xdr:colOff>
      <xdr:row>55</xdr:row>
      <xdr:rowOff>155746</xdr:rowOff>
    </xdr:to>
    <xdr:sp macro="" textlink="">
      <xdr:nvSpPr>
        <xdr:cNvPr id="144" name="楕円 143"/>
        <xdr:cNvSpPr/>
      </xdr:nvSpPr>
      <xdr:spPr>
        <a:xfrm>
          <a:off x="1968500" y="9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823</xdr:rowOff>
    </xdr:from>
    <xdr:ext cx="599010" cy="259045"/>
    <xdr:sp macro="" textlink="">
      <xdr:nvSpPr>
        <xdr:cNvPr id="145" name="テキスト ボックス 144"/>
        <xdr:cNvSpPr txBox="1"/>
      </xdr:nvSpPr>
      <xdr:spPr>
        <a:xfrm>
          <a:off x="1719795" y="92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16647</xdr:rowOff>
    </xdr:from>
    <xdr:to>
      <xdr:col>6</xdr:col>
      <xdr:colOff>38100</xdr:colOff>
      <xdr:row>56</xdr:row>
      <xdr:rowOff>118247</xdr:rowOff>
    </xdr:to>
    <xdr:sp macro="" textlink="">
      <xdr:nvSpPr>
        <xdr:cNvPr id="146" name="楕円 145"/>
        <xdr:cNvSpPr/>
      </xdr:nvSpPr>
      <xdr:spPr>
        <a:xfrm>
          <a:off x="1079500" y="96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134774</xdr:rowOff>
    </xdr:from>
    <xdr:ext cx="599010" cy="259045"/>
    <xdr:sp macro="" textlink="">
      <xdr:nvSpPr>
        <xdr:cNvPr id="147" name="テキスト ボックス 146"/>
        <xdr:cNvSpPr txBox="1"/>
      </xdr:nvSpPr>
      <xdr:spPr>
        <a:xfrm>
          <a:off x="830795" y="93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70663</xdr:rowOff>
    </xdr:from>
    <xdr:to>
      <xdr:col>24</xdr:col>
      <xdr:colOff>63500</xdr:colOff>
      <xdr:row>75</xdr:row>
      <xdr:rowOff>147200</xdr:rowOff>
    </xdr:to>
    <xdr:cxnSp macro="">
      <xdr:nvCxnSpPr>
        <xdr:cNvPr id="179" name="直線コネクタ 178"/>
        <xdr:cNvCxnSpPr/>
      </xdr:nvCxnSpPr>
      <xdr:spPr>
        <a:xfrm>
          <a:off x="3797300" y="12929413"/>
          <a:ext cx="838200" cy="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70663</xdr:rowOff>
    </xdr:from>
    <xdr:to>
      <xdr:col>19</xdr:col>
      <xdr:colOff>177800</xdr:colOff>
      <xdr:row>76</xdr:row>
      <xdr:rowOff>132516</xdr:rowOff>
    </xdr:to>
    <xdr:cxnSp macro="">
      <xdr:nvCxnSpPr>
        <xdr:cNvPr id="182" name="直線コネクタ 181"/>
        <xdr:cNvCxnSpPr/>
      </xdr:nvCxnSpPr>
      <xdr:spPr>
        <a:xfrm flipV="1">
          <a:off x="2908300" y="12929413"/>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131079</xdr:rowOff>
    </xdr:from>
    <xdr:to>
      <xdr:col>15</xdr:col>
      <xdr:colOff>50800</xdr:colOff>
      <xdr:row>76</xdr:row>
      <xdr:rowOff>132516</xdr:rowOff>
    </xdr:to>
    <xdr:cxnSp macro="">
      <xdr:nvCxnSpPr>
        <xdr:cNvPr id="185" name="直線コネクタ 184"/>
        <xdr:cNvCxnSpPr/>
      </xdr:nvCxnSpPr>
      <xdr:spPr>
        <a:xfrm>
          <a:off x="2019300" y="1316127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20937</xdr:rowOff>
    </xdr:from>
    <xdr:to>
      <xdr:col>10</xdr:col>
      <xdr:colOff>114300</xdr:colOff>
      <xdr:row>76</xdr:row>
      <xdr:rowOff>131079</xdr:rowOff>
    </xdr:to>
    <xdr:cxnSp macro="">
      <xdr:nvCxnSpPr>
        <xdr:cNvPr id="188" name="直線コネクタ 187"/>
        <xdr:cNvCxnSpPr/>
      </xdr:nvCxnSpPr>
      <xdr:spPr>
        <a:xfrm>
          <a:off x="1130300" y="13051137"/>
          <a:ext cx="889000" cy="1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96400</xdr:rowOff>
    </xdr:from>
    <xdr:to>
      <xdr:col>24</xdr:col>
      <xdr:colOff>114300</xdr:colOff>
      <xdr:row>76</xdr:row>
      <xdr:rowOff>26550</xdr:rowOff>
    </xdr:to>
    <xdr:sp macro="" textlink="">
      <xdr:nvSpPr>
        <xdr:cNvPr id="198" name="楕円 197"/>
        <xdr:cNvSpPr/>
      </xdr:nvSpPr>
      <xdr:spPr>
        <a:xfrm>
          <a:off x="4584700" y="129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74827</xdr:rowOff>
    </xdr:from>
    <xdr:ext cx="599010" cy="259045"/>
    <xdr:sp macro="" textlink="">
      <xdr:nvSpPr>
        <xdr:cNvPr id="199" name="民生費該当値テキスト"/>
        <xdr:cNvSpPr txBox="1"/>
      </xdr:nvSpPr>
      <xdr:spPr>
        <a:xfrm>
          <a:off x="4686300" y="129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19863</xdr:rowOff>
    </xdr:from>
    <xdr:to>
      <xdr:col>20</xdr:col>
      <xdr:colOff>38100</xdr:colOff>
      <xdr:row>75</xdr:row>
      <xdr:rowOff>121463</xdr:rowOff>
    </xdr:to>
    <xdr:sp macro="" textlink="">
      <xdr:nvSpPr>
        <xdr:cNvPr id="200" name="楕円 199"/>
        <xdr:cNvSpPr/>
      </xdr:nvSpPr>
      <xdr:spPr>
        <a:xfrm>
          <a:off x="3746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112589</xdr:rowOff>
    </xdr:from>
    <xdr:ext cx="599010" cy="259045"/>
    <xdr:sp macro="" textlink="">
      <xdr:nvSpPr>
        <xdr:cNvPr id="201" name="テキスト ボックス 200"/>
        <xdr:cNvSpPr txBox="1"/>
      </xdr:nvSpPr>
      <xdr:spPr>
        <a:xfrm>
          <a:off x="3497795" y="129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81716</xdr:rowOff>
    </xdr:from>
    <xdr:to>
      <xdr:col>15</xdr:col>
      <xdr:colOff>101600</xdr:colOff>
      <xdr:row>77</xdr:row>
      <xdr:rowOff>11866</xdr:rowOff>
    </xdr:to>
    <xdr:sp macro="" textlink="">
      <xdr:nvSpPr>
        <xdr:cNvPr id="202" name="楕円 201"/>
        <xdr:cNvSpPr/>
      </xdr:nvSpPr>
      <xdr:spPr>
        <a:xfrm>
          <a:off x="28575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2993</xdr:rowOff>
    </xdr:from>
    <xdr:ext cx="599010" cy="259045"/>
    <xdr:sp macro="" textlink="">
      <xdr:nvSpPr>
        <xdr:cNvPr id="203" name="テキスト ボックス 202"/>
        <xdr:cNvSpPr txBox="1"/>
      </xdr:nvSpPr>
      <xdr:spPr>
        <a:xfrm>
          <a:off x="2608795" y="132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80279</xdr:rowOff>
    </xdr:from>
    <xdr:to>
      <xdr:col>10</xdr:col>
      <xdr:colOff>165100</xdr:colOff>
      <xdr:row>77</xdr:row>
      <xdr:rowOff>10429</xdr:rowOff>
    </xdr:to>
    <xdr:sp macro="" textlink="">
      <xdr:nvSpPr>
        <xdr:cNvPr id="204" name="楕円 203"/>
        <xdr:cNvSpPr/>
      </xdr:nvSpPr>
      <xdr:spPr>
        <a:xfrm>
          <a:off x="1968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1556</xdr:rowOff>
    </xdr:from>
    <xdr:ext cx="599010" cy="259045"/>
    <xdr:sp macro="" textlink="">
      <xdr:nvSpPr>
        <xdr:cNvPr id="205" name="テキスト ボックス 204"/>
        <xdr:cNvSpPr txBox="1"/>
      </xdr:nvSpPr>
      <xdr:spPr>
        <a:xfrm>
          <a:off x="1719795" y="132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141587</xdr:rowOff>
    </xdr:from>
    <xdr:to>
      <xdr:col>6</xdr:col>
      <xdr:colOff>38100</xdr:colOff>
      <xdr:row>76</xdr:row>
      <xdr:rowOff>71737</xdr:rowOff>
    </xdr:to>
    <xdr:sp macro="" textlink="">
      <xdr:nvSpPr>
        <xdr:cNvPr id="206" name="楕円 205"/>
        <xdr:cNvSpPr/>
      </xdr:nvSpPr>
      <xdr:spPr>
        <a:xfrm>
          <a:off x="1079500" y="13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62864</xdr:rowOff>
    </xdr:from>
    <xdr:ext cx="599010" cy="259045"/>
    <xdr:sp macro="" textlink="">
      <xdr:nvSpPr>
        <xdr:cNvPr id="207" name="テキスト ボックス 206"/>
        <xdr:cNvSpPr txBox="1"/>
      </xdr:nvSpPr>
      <xdr:spPr>
        <a:xfrm>
          <a:off x="830795" y="130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43142</xdr:rowOff>
    </xdr:from>
    <xdr:to>
      <xdr:col>24</xdr:col>
      <xdr:colOff>63500</xdr:colOff>
      <xdr:row>98</xdr:row>
      <xdr:rowOff>67742</xdr:rowOff>
    </xdr:to>
    <xdr:cxnSp macro="">
      <xdr:nvCxnSpPr>
        <xdr:cNvPr id="237" name="直線コネクタ 236"/>
        <xdr:cNvCxnSpPr/>
      </xdr:nvCxnSpPr>
      <xdr:spPr>
        <a:xfrm>
          <a:off x="3797300" y="16845242"/>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43142</xdr:rowOff>
    </xdr:from>
    <xdr:to>
      <xdr:col>19</xdr:col>
      <xdr:colOff>177800</xdr:colOff>
      <xdr:row>98</xdr:row>
      <xdr:rowOff>122961</xdr:rowOff>
    </xdr:to>
    <xdr:cxnSp macro="">
      <xdr:nvCxnSpPr>
        <xdr:cNvPr id="240" name="直線コネクタ 239"/>
        <xdr:cNvCxnSpPr/>
      </xdr:nvCxnSpPr>
      <xdr:spPr>
        <a:xfrm flipV="1">
          <a:off x="2908300" y="16845242"/>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122961</xdr:rowOff>
    </xdr:from>
    <xdr:to>
      <xdr:col>15</xdr:col>
      <xdr:colOff>50800</xdr:colOff>
      <xdr:row>98</xdr:row>
      <xdr:rowOff>169100</xdr:rowOff>
    </xdr:to>
    <xdr:cxnSp macro="">
      <xdr:nvCxnSpPr>
        <xdr:cNvPr id="243" name="直線コネクタ 242"/>
        <xdr:cNvCxnSpPr/>
      </xdr:nvCxnSpPr>
      <xdr:spPr>
        <a:xfrm flipV="1">
          <a:off x="2019300" y="169250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69342</xdr:rowOff>
    </xdr:from>
    <xdr:to>
      <xdr:col>10</xdr:col>
      <xdr:colOff>114300</xdr:colOff>
      <xdr:row>98</xdr:row>
      <xdr:rowOff>169100</xdr:rowOff>
    </xdr:to>
    <xdr:cxnSp macro="">
      <xdr:nvCxnSpPr>
        <xdr:cNvPr id="246" name="直線コネクタ 245"/>
        <xdr:cNvCxnSpPr/>
      </xdr:nvCxnSpPr>
      <xdr:spPr>
        <a:xfrm>
          <a:off x="1130300" y="16871442"/>
          <a:ext cx="8890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16942</xdr:rowOff>
    </xdr:from>
    <xdr:to>
      <xdr:col>24</xdr:col>
      <xdr:colOff>114300</xdr:colOff>
      <xdr:row>98</xdr:row>
      <xdr:rowOff>118542</xdr:rowOff>
    </xdr:to>
    <xdr:sp macro="" textlink="">
      <xdr:nvSpPr>
        <xdr:cNvPr id="256" name="楕円 255"/>
        <xdr:cNvSpPr/>
      </xdr:nvSpPr>
      <xdr:spPr>
        <a:xfrm>
          <a:off x="45847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166819</xdr:rowOff>
    </xdr:from>
    <xdr:ext cx="534377" cy="259045"/>
    <xdr:sp macro="" textlink="">
      <xdr:nvSpPr>
        <xdr:cNvPr id="257" name="衛生費該当値テキスト"/>
        <xdr:cNvSpPr txBox="1"/>
      </xdr:nvSpPr>
      <xdr:spPr>
        <a:xfrm>
          <a:off x="4686300" y="167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163792</xdr:rowOff>
    </xdr:from>
    <xdr:to>
      <xdr:col>20</xdr:col>
      <xdr:colOff>38100</xdr:colOff>
      <xdr:row>98</xdr:row>
      <xdr:rowOff>93942</xdr:rowOff>
    </xdr:to>
    <xdr:sp macro="" textlink="">
      <xdr:nvSpPr>
        <xdr:cNvPr id="258" name="楕円 257"/>
        <xdr:cNvSpPr/>
      </xdr:nvSpPr>
      <xdr:spPr>
        <a:xfrm>
          <a:off x="3746500" y="1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85069</xdr:rowOff>
    </xdr:from>
    <xdr:ext cx="534377" cy="259045"/>
    <xdr:sp macro="" textlink="">
      <xdr:nvSpPr>
        <xdr:cNvPr id="259" name="テキスト ボックス 258"/>
        <xdr:cNvSpPr txBox="1"/>
      </xdr:nvSpPr>
      <xdr:spPr>
        <a:xfrm>
          <a:off x="3530111" y="1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72161</xdr:rowOff>
    </xdr:from>
    <xdr:to>
      <xdr:col>15</xdr:col>
      <xdr:colOff>101600</xdr:colOff>
      <xdr:row>99</xdr:row>
      <xdr:rowOff>2311</xdr:rowOff>
    </xdr:to>
    <xdr:sp macro="" textlink="">
      <xdr:nvSpPr>
        <xdr:cNvPr id="260" name="楕円 259"/>
        <xdr:cNvSpPr/>
      </xdr:nvSpPr>
      <xdr:spPr>
        <a:xfrm>
          <a:off x="2857500" y="168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164888</xdr:rowOff>
    </xdr:from>
    <xdr:ext cx="534377" cy="259045"/>
    <xdr:sp macro="" textlink="">
      <xdr:nvSpPr>
        <xdr:cNvPr id="261" name="テキスト ボックス 260"/>
        <xdr:cNvSpPr txBox="1"/>
      </xdr:nvSpPr>
      <xdr:spPr>
        <a:xfrm>
          <a:off x="2641111" y="169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118300</xdr:rowOff>
    </xdr:from>
    <xdr:to>
      <xdr:col>10</xdr:col>
      <xdr:colOff>165100</xdr:colOff>
      <xdr:row>99</xdr:row>
      <xdr:rowOff>48450</xdr:rowOff>
    </xdr:to>
    <xdr:sp macro="" textlink="">
      <xdr:nvSpPr>
        <xdr:cNvPr id="262" name="楕円 261"/>
        <xdr:cNvSpPr/>
      </xdr:nvSpPr>
      <xdr:spPr>
        <a:xfrm>
          <a:off x="1968500" y="169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39577</xdr:rowOff>
    </xdr:from>
    <xdr:ext cx="534377" cy="259045"/>
    <xdr:sp macro="" textlink="">
      <xdr:nvSpPr>
        <xdr:cNvPr id="263" name="テキスト ボックス 262"/>
        <xdr:cNvSpPr txBox="1"/>
      </xdr:nvSpPr>
      <xdr:spPr>
        <a:xfrm>
          <a:off x="1752111" y="170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18542</xdr:rowOff>
    </xdr:from>
    <xdr:to>
      <xdr:col>6</xdr:col>
      <xdr:colOff>38100</xdr:colOff>
      <xdr:row>98</xdr:row>
      <xdr:rowOff>120142</xdr:rowOff>
    </xdr:to>
    <xdr:sp macro="" textlink="">
      <xdr:nvSpPr>
        <xdr:cNvPr id="264" name="楕円 263"/>
        <xdr:cNvSpPr/>
      </xdr:nvSpPr>
      <xdr:spPr>
        <a:xfrm>
          <a:off x="1079500" y="168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111269</xdr:rowOff>
    </xdr:from>
    <xdr:ext cx="534377" cy="259045"/>
    <xdr:sp macro="" textlink="">
      <xdr:nvSpPr>
        <xdr:cNvPr id="265" name="テキスト ボックス 264"/>
        <xdr:cNvSpPr txBox="1"/>
      </xdr:nvSpPr>
      <xdr:spPr>
        <a:xfrm>
          <a:off x="863111" y="169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4" name="直線コネクタ 293"/>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44450</xdr:rowOff>
    </xdr:to>
    <xdr:cxnSp macro="">
      <xdr:nvCxnSpPr>
        <xdr:cNvPr id="297" name="直線コネクタ 296"/>
        <xdr:cNvCxnSpPr/>
      </xdr:nvCxnSpPr>
      <xdr:spPr>
        <a:xfrm flipV="1">
          <a:off x="8750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300" name="直線コネクタ 299"/>
        <xdr:cNvCxnSpPr/>
      </xdr:nvCxnSpPr>
      <xdr:spPr>
        <a:xfrm>
          <a:off x="7861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153416</xdr:rowOff>
    </xdr:from>
    <xdr:to>
      <xdr:col>41</xdr:col>
      <xdr:colOff>50800</xdr:colOff>
      <xdr:row>39</xdr:row>
      <xdr:rowOff>44069</xdr:rowOff>
    </xdr:to>
    <xdr:cxnSp macro="">
      <xdr:nvCxnSpPr>
        <xdr:cNvPr id="303" name="直線コネクタ 302"/>
        <xdr:cNvCxnSpPr/>
      </xdr:nvCxnSpPr>
      <xdr:spPr>
        <a:xfrm>
          <a:off x="6972300" y="6497066"/>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3" name="楕円 312"/>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4"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5" name="楕円 314"/>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6" name="テキスト ボックス 315"/>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21" name="楕円 320"/>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23893</xdr:rowOff>
    </xdr:from>
    <xdr:ext cx="378565" cy="259045"/>
    <xdr:sp macro="" textlink="">
      <xdr:nvSpPr>
        <xdr:cNvPr id="322" name="テキスト ボックス 321"/>
        <xdr:cNvSpPr txBox="1"/>
      </xdr:nvSpPr>
      <xdr:spPr>
        <a:xfrm>
          <a:off x="6783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93694</xdr:rowOff>
    </xdr:from>
    <xdr:to>
      <xdr:col>55</xdr:col>
      <xdr:colOff>0</xdr:colOff>
      <xdr:row>58</xdr:row>
      <xdr:rowOff>95359</xdr:rowOff>
    </xdr:to>
    <xdr:cxnSp macro="">
      <xdr:nvCxnSpPr>
        <xdr:cNvPr id="351" name="直線コネクタ 350"/>
        <xdr:cNvCxnSpPr/>
      </xdr:nvCxnSpPr>
      <xdr:spPr>
        <a:xfrm>
          <a:off x="9639300" y="10037794"/>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93229</xdr:rowOff>
    </xdr:from>
    <xdr:to>
      <xdr:col>50</xdr:col>
      <xdr:colOff>114300</xdr:colOff>
      <xdr:row>58</xdr:row>
      <xdr:rowOff>93694</xdr:rowOff>
    </xdr:to>
    <xdr:cxnSp macro="">
      <xdr:nvCxnSpPr>
        <xdr:cNvPr id="354" name="直線コネクタ 353"/>
        <xdr:cNvCxnSpPr/>
      </xdr:nvCxnSpPr>
      <xdr:spPr>
        <a:xfrm>
          <a:off x="8750300" y="10037329"/>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57442</xdr:rowOff>
    </xdr:from>
    <xdr:to>
      <xdr:col>45</xdr:col>
      <xdr:colOff>177800</xdr:colOff>
      <xdr:row>58</xdr:row>
      <xdr:rowOff>93229</xdr:rowOff>
    </xdr:to>
    <xdr:cxnSp macro="">
      <xdr:nvCxnSpPr>
        <xdr:cNvPr id="357" name="直線コネクタ 356"/>
        <xdr:cNvCxnSpPr/>
      </xdr:nvCxnSpPr>
      <xdr:spPr>
        <a:xfrm>
          <a:off x="7861300" y="10001542"/>
          <a:ext cx="889000" cy="3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57442</xdr:rowOff>
    </xdr:from>
    <xdr:to>
      <xdr:col>41</xdr:col>
      <xdr:colOff>50800</xdr:colOff>
      <xdr:row>58</xdr:row>
      <xdr:rowOff>88623</xdr:rowOff>
    </xdr:to>
    <xdr:cxnSp macro="">
      <xdr:nvCxnSpPr>
        <xdr:cNvPr id="360" name="直線コネクタ 359"/>
        <xdr:cNvCxnSpPr/>
      </xdr:nvCxnSpPr>
      <xdr:spPr>
        <a:xfrm flipV="1">
          <a:off x="6972300" y="10001542"/>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44559</xdr:rowOff>
    </xdr:from>
    <xdr:to>
      <xdr:col>55</xdr:col>
      <xdr:colOff>50800</xdr:colOff>
      <xdr:row>58</xdr:row>
      <xdr:rowOff>146159</xdr:rowOff>
    </xdr:to>
    <xdr:sp macro="" textlink="">
      <xdr:nvSpPr>
        <xdr:cNvPr id="370" name="楕円 369"/>
        <xdr:cNvSpPr/>
      </xdr:nvSpPr>
      <xdr:spPr>
        <a:xfrm>
          <a:off x="10426700" y="99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130936</xdr:rowOff>
    </xdr:from>
    <xdr:ext cx="534377" cy="259045"/>
    <xdr:sp macro="" textlink="">
      <xdr:nvSpPr>
        <xdr:cNvPr id="371" name="農林水産業費該当値テキスト"/>
        <xdr:cNvSpPr txBox="1"/>
      </xdr:nvSpPr>
      <xdr:spPr>
        <a:xfrm>
          <a:off x="10528300" y="99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42894</xdr:rowOff>
    </xdr:from>
    <xdr:to>
      <xdr:col>50</xdr:col>
      <xdr:colOff>165100</xdr:colOff>
      <xdr:row>58</xdr:row>
      <xdr:rowOff>144494</xdr:rowOff>
    </xdr:to>
    <xdr:sp macro="" textlink="">
      <xdr:nvSpPr>
        <xdr:cNvPr id="372" name="楕円 371"/>
        <xdr:cNvSpPr/>
      </xdr:nvSpPr>
      <xdr:spPr>
        <a:xfrm>
          <a:off x="95885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135621</xdr:rowOff>
    </xdr:from>
    <xdr:ext cx="534377" cy="259045"/>
    <xdr:sp macro="" textlink="">
      <xdr:nvSpPr>
        <xdr:cNvPr id="373" name="テキスト ボックス 372"/>
        <xdr:cNvSpPr txBox="1"/>
      </xdr:nvSpPr>
      <xdr:spPr>
        <a:xfrm>
          <a:off x="9372111" y="100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42429</xdr:rowOff>
    </xdr:from>
    <xdr:to>
      <xdr:col>46</xdr:col>
      <xdr:colOff>38100</xdr:colOff>
      <xdr:row>58</xdr:row>
      <xdr:rowOff>144029</xdr:rowOff>
    </xdr:to>
    <xdr:sp macro="" textlink="">
      <xdr:nvSpPr>
        <xdr:cNvPr id="374" name="楕円 373"/>
        <xdr:cNvSpPr/>
      </xdr:nvSpPr>
      <xdr:spPr>
        <a:xfrm>
          <a:off x="8699500" y="99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135156</xdr:rowOff>
    </xdr:from>
    <xdr:ext cx="534377" cy="259045"/>
    <xdr:sp macro="" textlink="">
      <xdr:nvSpPr>
        <xdr:cNvPr id="375" name="テキスト ボックス 374"/>
        <xdr:cNvSpPr txBox="1"/>
      </xdr:nvSpPr>
      <xdr:spPr>
        <a:xfrm>
          <a:off x="8483111" y="100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6642</xdr:rowOff>
    </xdr:from>
    <xdr:to>
      <xdr:col>41</xdr:col>
      <xdr:colOff>101600</xdr:colOff>
      <xdr:row>58</xdr:row>
      <xdr:rowOff>108242</xdr:rowOff>
    </xdr:to>
    <xdr:sp macro="" textlink="">
      <xdr:nvSpPr>
        <xdr:cNvPr id="376" name="楕円 375"/>
        <xdr:cNvSpPr/>
      </xdr:nvSpPr>
      <xdr:spPr>
        <a:xfrm>
          <a:off x="7810500" y="9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99369</xdr:rowOff>
    </xdr:from>
    <xdr:ext cx="534377" cy="259045"/>
    <xdr:sp macro="" textlink="">
      <xdr:nvSpPr>
        <xdr:cNvPr id="377" name="テキスト ボックス 376"/>
        <xdr:cNvSpPr txBox="1"/>
      </xdr:nvSpPr>
      <xdr:spPr>
        <a:xfrm>
          <a:off x="7594111" y="100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37823</xdr:rowOff>
    </xdr:from>
    <xdr:to>
      <xdr:col>36</xdr:col>
      <xdr:colOff>165100</xdr:colOff>
      <xdr:row>58</xdr:row>
      <xdr:rowOff>139423</xdr:rowOff>
    </xdr:to>
    <xdr:sp macro="" textlink="">
      <xdr:nvSpPr>
        <xdr:cNvPr id="378" name="楕円 377"/>
        <xdr:cNvSpPr/>
      </xdr:nvSpPr>
      <xdr:spPr>
        <a:xfrm>
          <a:off x="6921500" y="99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130550</xdr:rowOff>
    </xdr:from>
    <xdr:ext cx="534377" cy="259045"/>
    <xdr:sp macro="" textlink="">
      <xdr:nvSpPr>
        <xdr:cNvPr id="379" name="テキスト ボックス 378"/>
        <xdr:cNvSpPr txBox="1"/>
      </xdr:nvSpPr>
      <xdr:spPr>
        <a:xfrm>
          <a:off x="6705111" y="100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143446</xdr:rowOff>
    </xdr:from>
    <xdr:to>
      <xdr:col>55</xdr:col>
      <xdr:colOff>0</xdr:colOff>
      <xdr:row>78</xdr:row>
      <xdr:rowOff>150851</xdr:rowOff>
    </xdr:to>
    <xdr:cxnSp macro="">
      <xdr:nvCxnSpPr>
        <xdr:cNvPr id="408" name="直線コネクタ 407"/>
        <xdr:cNvCxnSpPr/>
      </xdr:nvCxnSpPr>
      <xdr:spPr>
        <a:xfrm flipV="1">
          <a:off x="9639300" y="13516546"/>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149515</xdr:rowOff>
    </xdr:from>
    <xdr:to>
      <xdr:col>50</xdr:col>
      <xdr:colOff>114300</xdr:colOff>
      <xdr:row>78</xdr:row>
      <xdr:rowOff>150851</xdr:rowOff>
    </xdr:to>
    <xdr:cxnSp macro="">
      <xdr:nvCxnSpPr>
        <xdr:cNvPr id="411" name="直線コネクタ 410"/>
        <xdr:cNvCxnSpPr/>
      </xdr:nvCxnSpPr>
      <xdr:spPr>
        <a:xfrm>
          <a:off x="8750300" y="13522615"/>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148859</xdr:rowOff>
    </xdr:from>
    <xdr:to>
      <xdr:col>45</xdr:col>
      <xdr:colOff>177800</xdr:colOff>
      <xdr:row>78</xdr:row>
      <xdr:rowOff>149515</xdr:rowOff>
    </xdr:to>
    <xdr:cxnSp macro="">
      <xdr:nvCxnSpPr>
        <xdr:cNvPr id="414" name="直線コネクタ 413"/>
        <xdr:cNvCxnSpPr/>
      </xdr:nvCxnSpPr>
      <xdr:spPr>
        <a:xfrm>
          <a:off x="7861300" y="13521959"/>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144177</xdr:rowOff>
    </xdr:from>
    <xdr:to>
      <xdr:col>41</xdr:col>
      <xdr:colOff>50800</xdr:colOff>
      <xdr:row>78</xdr:row>
      <xdr:rowOff>148859</xdr:rowOff>
    </xdr:to>
    <xdr:cxnSp macro="">
      <xdr:nvCxnSpPr>
        <xdr:cNvPr id="417" name="直線コネクタ 416"/>
        <xdr:cNvCxnSpPr/>
      </xdr:nvCxnSpPr>
      <xdr:spPr>
        <a:xfrm>
          <a:off x="6972300" y="1351727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92646</xdr:rowOff>
    </xdr:from>
    <xdr:to>
      <xdr:col>55</xdr:col>
      <xdr:colOff>50800</xdr:colOff>
      <xdr:row>79</xdr:row>
      <xdr:rowOff>22796</xdr:rowOff>
    </xdr:to>
    <xdr:sp macro="" textlink="">
      <xdr:nvSpPr>
        <xdr:cNvPr id="427" name="楕円 426"/>
        <xdr:cNvSpPr/>
      </xdr:nvSpPr>
      <xdr:spPr>
        <a:xfrm>
          <a:off x="10426700" y="134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8"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100051</xdr:rowOff>
    </xdr:from>
    <xdr:to>
      <xdr:col>50</xdr:col>
      <xdr:colOff>165100</xdr:colOff>
      <xdr:row>79</xdr:row>
      <xdr:rowOff>30201</xdr:rowOff>
    </xdr:to>
    <xdr:sp macro="" textlink="">
      <xdr:nvSpPr>
        <xdr:cNvPr id="429" name="楕円 428"/>
        <xdr:cNvSpPr/>
      </xdr:nvSpPr>
      <xdr:spPr>
        <a:xfrm>
          <a:off x="9588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46728</xdr:rowOff>
    </xdr:from>
    <xdr:ext cx="534377" cy="259045"/>
    <xdr:sp macro="" textlink="">
      <xdr:nvSpPr>
        <xdr:cNvPr id="430" name="テキスト ボックス 429"/>
        <xdr:cNvSpPr txBox="1"/>
      </xdr:nvSpPr>
      <xdr:spPr>
        <a:xfrm>
          <a:off x="9372111" y="13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98715</xdr:rowOff>
    </xdr:from>
    <xdr:to>
      <xdr:col>46</xdr:col>
      <xdr:colOff>38100</xdr:colOff>
      <xdr:row>79</xdr:row>
      <xdr:rowOff>28865</xdr:rowOff>
    </xdr:to>
    <xdr:sp macro="" textlink="">
      <xdr:nvSpPr>
        <xdr:cNvPr id="431" name="楕円 430"/>
        <xdr:cNvSpPr/>
      </xdr:nvSpPr>
      <xdr:spPr>
        <a:xfrm>
          <a:off x="8699500" y="134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45392</xdr:rowOff>
    </xdr:from>
    <xdr:ext cx="534377" cy="259045"/>
    <xdr:sp macro="" textlink="">
      <xdr:nvSpPr>
        <xdr:cNvPr id="432" name="テキスト ボックス 431"/>
        <xdr:cNvSpPr txBox="1"/>
      </xdr:nvSpPr>
      <xdr:spPr>
        <a:xfrm>
          <a:off x="8483111" y="132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98059</xdr:rowOff>
    </xdr:from>
    <xdr:to>
      <xdr:col>41</xdr:col>
      <xdr:colOff>101600</xdr:colOff>
      <xdr:row>79</xdr:row>
      <xdr:rowOff>28209</xdr:rowOff>
    </xdr:to>
    <xdr:sp macro="" textlink="">
      <xdr:nvSpPr>
        <xdr:cNvPr id="433" name="楕円 432"/>
        <xdr:cNvSpPr/>
      </xdr:nvSpPr>
      <xdr:spPr>
        <a:xfrm>
          <a:off x="7810500" y="134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44736</xdr:rowOff>
    </xdr:from>
    <xdr:ext cx="534377" cy="259045"/>
    <xdr:sp macro="" textlink="">
      <xdr:nvSpPr>
        <xdr:cNvPr id="434" name="テキスト ボックス 433"/>
        <xdr:cNvSpPr txBox="1"/>
      </xdr:nvSpPr>
      <xdr:spPr>
        <a:xfrm>
          <a:off x="7594111" y="132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93377</xdr:rowOff>
    </xdr:from>
    <xdr:to>
      <xdr:col>36</xdr:col>
      <xdr:colOff>165100</xdr:colOff>
      <xdr:row>79</xdr:row>
      <xdr:rowOff>23527</xdr:rowOff>
    </xdr:to>
    <xdr:sp macro="" textlink="">
      <xdr:nvSpPr>
        <xdr:cNvPr id="435" name="楕円 434"/>
        <xdr:cNvSpPr/>
      </xdr:nvSpPr>
      <xdr:spPr>
        <a:xfrm>
          <a:off x="6921500" y="134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40054</xdr:rowOff>
    </xdr:from>
    <xdr:ext cx="534377" cy="259045"/>
    <xdr:sp macro="" textlink="">
      <xdr:nvSpPr>
        <xdr:cNvPr id="436" name="テキスト ボックス 435"/>
        <xdr:cNvSpPr txBox="1"/>
      </xdr:nvSpPr>
      <xdr:spPr>
        <a:xfrm>
          <a:off x="6705111" y="132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36700</xdr:rowOff>
    </xdr:from>
    <xdr:to>
      <xdr:col>55</xdr:col>
      <xdr:colOff>0</xdr:colOff>
      <xdr:row>97</xdr:row>
      <xdr:rowOff>41521</xdr:rowOff>
    </xdr:to>
    <xdr:cxnSp macro="">
      <xdr:nvCxnSpPr>
        <xdr:cNvPr id="467" name="直線コネクタ 466"/>
        <xdr:cNvCxnSpPr/>
      </xdr:nvCxnSpPr>
      <xdr:spPr>
        <a:xfrm flipV="1">
          <a:off x="9639300" y="16667350"/>
          <a:ext cx="8382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41521</xdr:rowOff>
    </xdr:from>
    <xdr:to>
      <xdr:col>50</xdr:col>
      <xdr:colOff>114300</xdr:colOff>
      <xdr:row>97</xdr:row>
      <xdr:rowOff>66689</xdr:rowOff>
    </xdr:to>
    <xdr:cxnSp macro="">
      <xdr:nvCxnSpPr>
        <xdr:cNvPr id="470" name="直線コネクタ 469"/>
        <xdr:cNvCxnSpPr/>
      </xdr:nvCxnSpPr>
      <xdr:spPr>
        <a:xfrm flipV="1">
          <a:off x="8750300" y="16672171"/>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66689</xdr:rowOff>
    </xdr:from>
    <xdr:to>
      <xdr:col>45</xdr:col>
      <xdr:colOff>177800</xdr:colOff>
      <xdr:row>97</xdr:row>
      <xdr:rowOff>136238</xdr:rowOff>
    </xdr:to>
    <xdr:cxnSp macro="">
      <xdr:nvCxnSpPr>
        <xdr:cNvPr id="473" name="直線コネクタ 472"/>
        <xdr:cNvCxnSpPr/>
      </xdr:nvCxnSpPr>
      <xdr:spPr>
        <a:xfrm flipV="1">
          <a:off x="7861300" y="16697339"/>
          <a:ext cx="8890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78130</xdr:rowOff>
    </xdr:from>
    <xdr:to>
      <xdr:col>41</xdr:col>
      <xdr:colOff>50800</xdr:colOff>
      <xdr:row>97</xdr:row>
      <xdr:rowOff>136238</xdr:rowOff>
    </xdr:to>
    <xdr:cxnSp macro="">
      <xdr:nvCxnSpPr>
        <xdr:cNvPr id="476" name="直線コネクタ 475"/>
        <xdr:cNvCxnSpPr/>
      </xdr:nvCxnSpPr>
      <xdr:spPr>
        <a:xfrm>
          <a:off x="6972300" y="16708780"/>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157350</xdr:rowOff>
    </xdr:from>
    <xdr:to>
      <xdr:col>55</xdr:col>
      <xdr:colOff>50800</xdr:colOff>
      <xdr:row>97</xdr:row>
      <xdr:rowOff>87500</xdr:rowOff>
    </xdr:to>
    <xdr:sp macro="" textlink="">
      <xdr:nvSpPr>
        <xdr:cNvPr id="486" name="楕円 485"/>
        <xdr:cNvSpPr/>
      </xdr:nvSpPr>
      <xdr:spPr>
        <a:xfrm>
          <a:off x="10426700" y="1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135777</xdr:rowOff>
    </xdr:from>
    <xdr:ext cx="534377" cy="259045"/>
    <xdr:sp macro="" textlink="">
      <xdr:nvSpPr>
        <xdr:cNvPr id="487" name="土木費該当値テキスト"/>
        <xdr:cNvSpPr txBox="1"/>
      </xdr:nvSpPr>
      <xdr:spPr>
        <a:xfrm>
          <a:off x="10528300" y="165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162171</xdr:rowOff>
    </xdr:from>
    <xdr:to>
      <xdr:col>50</xdr:col>
      <xdr:colOff>165100</xdr:colOff>
      <xdr:row>97</xdr:row>
      <xdr:rowOff>92321</xdr:rowOff>
    </xdr:to>
    <xdr:sp macro="" textlink="">
      <xdr:nvSpPr>
        <xdr:cNvPr id="488" name="楕円 487"/>
        <xdr:cNvSpPr/>
      </xdr:nvSpPr>
      <xdr:spPr>
        <a:xfrm>
          <a:off x="9588500" y="166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83448</xdr:rowOff>
    </xdr:from>
    <xdr:ext cx="534377" cy="259045"/>
    <xdr:sp macro="" textlink="">
      <xdr:nvSpPr>
        <xdr:cNvPr id="489" name="テキスト ボックス 488"/>
        <xdr:cNvSpPr txBox="1"/>
      </xdr:nvSpPr>
      <xdr:spPr>
        <a:xfrm>
          <a:off x="9372111" y="16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15889</xdr:rowOff>
    </xdr:from>
    <xdr:to>
      <xdr:col>46</xdr:col>
      <xdr:colOff>38100</xdr:colOff>
      <xdr:row>97</xdr:row>
      <xdr:rowOff>117489</xdr:rowOff>
    </xdr:to>
    <xdr:sp macro="" textlink="">
      <xdr:nvSpPr>
        <xdr:cNvPr id="490" name="楕円 489"/>
        <xdr:cNvSpPr/>
      </xdr:nvSpPr>
      <xdr:spPr>
        <a:xfrm>
          <a:off x="8699500" y="166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108616</xdr:rowOff>
    </xdr:from>
    <xdr:ext cx="534377" cy="259045"/>
    <xdr:sp macro="" textlink="">
      <xdr:nvSpPr>
        <xdr:cNvPr id="491" name="テキスト ボックス 490"/>
        <xdr:cNvSpPr txBox="1"/>
      </xdr:nvSpPr>
      <xdr:spPr>
        <a:xfrm>
          <a:off x="8483111" y="167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85438</xdr:rowOff>
    </xdr:from>
    <xdr:to>
      <xdr:col>41</xdr:col>
      <xdr:colOff>101600</xdr:colOff>
      <xdr:row>98</xdr:row>
      <xdr:rowOff>15588</xdr:rowOff>
    </xdr:to>
    <xdr:sp macro="" textlink="">
      <xdr:nvSpPr>
        <xdr:cNvPr id="492" name="楕円 491"/>
        <xdr:cNvSpPr/>
      </xdr:nvSpPr>
      <xdr:spPr>
        <a:xfrm>
          <a:off x="7810500" y="167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6715</xdr:rowOff>
    </xdr:from>
    <xdr:ext cx="534377" cy="259045"/>
    <xdr:sp macro="" textlink="">
      <xdr:nvSpPr>
        <xdr:cNvPr id="493" name="テキスト ボックス 492"/>
        <xdr:cNvSpPr txBox="1"/>
      </xdr:nvSpPr>
      <xdr:spPr>
        <a:xfrm>
          <a:off x="7594111" y="16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27330</xdr:rowOff>
    </xdr:from>
    <xdr:to>
      <xdr:col>36</xdr:col>
      <xdr:colOff>165100</xdr:colOff>
      <xdr:row>97</xdr:row>
      <xdr:rowOff>128930</xdr:rowOff>
    </xdr:to>
    <xdr:sp macro="" textlink="">
      <xdr:nvSpPr>
        <xdr:cNvPr id="494" name="楕円 493"/>
        <xdr:cNvSpPr/>
      </xdr:nvSpPr>
      <xdr:spPr>
        <a:xfrm>
          <a:off x="6921500" y="166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120057</xdr:rowOff>
    </xdr:from>
    <xdr:ext cx="534377" cy="259045"/>
    <xdr:sp macro="" textlink="">
      <xdr:nvSpPr>
        <xdr:cNvPr id="495" name="テキスト ボックス 494"/>
        <xdr:cNvSpPr txBox="1"/>
      </xdr:nvSpPr>
      <xdr:spPr>
        <a:xfrm>
          <a:off x="6705111" y="167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34022</xdr:rowOff>
    </xdr:from>
    <xdr:to>
      <xdr:col>85</xdr:col>
      <xdr:colOff>127000</xdr:colOff>
      <xdr:row>36</xdr:row>
      <xdr:rowOff>136336</xdr:rowOff>
    </xdr:to>
    <xdr:cxnSp macro="">
      <xdr:nvCxnSpPr>
        <xdr:cNvPr id="527" name="直線コネクタ 526"/>
        <xdr:cNvCxnSpPr/>
      </xdr:nvCxnSpPr>
      <xdr:spPr>
        <a:xfrm flipV="1">
          <a:off x="15481300" y="6206222"/>
          <a:ext cx="8382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132777</xdr:rowOff>
    </xdr:from>
    <xdr:to>
      <xdr:col>81</xdr:col>
      <xdr:colOff>50800</xdr:colOff>
      <xdr:row>36</xdr:row>
      <xdr:rowOff>136336</xdr:rowOff>
    </xdr:to>
    <xdr:cxnSp macro="">
      <xdr:nvCxnSpPr>
        <xdr:cNvPr id="530" name="直線コネクタ 529"/>
        <xdr:cNvCxnSpPr/>
      </xdr:nvCxnSpPr>
      <xdr:spPr>
        <a:xfrm>
          <a:off x="14592300" y="6304977"/>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132777</xdr:rowOff>
    </xdr:from>
    <xdr:to>
      <xdr:col>76</xdr:col>
      <xdr:colOff>114300</xdr:colOff>
      <xdr:row>36</xdr:row>
      <xdr:rowOff>165434</xdr:rowOff>
    </xdr:to>
    <xdr:cxnSp macro="">
      <xdr:nvCxnSpPr>
        <xdr:cNvPr id="533" name="直線コネクタ 532"/>
        <xdr:cNvCxnSpPr/>
      </xdr:nvCxnSpPr>
      <xdr:spPr>
        <a:xfrm flipV="1">
          <a:off x="13703300" y="6304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165434</xdr:rowOff>
    </xdr:from>
    <xdr:to>
      <xdr:col>71</xdr:col>
      <xdr:colOff>177800</xdr:colOff>
      <xdr:row>37</xdr:row>
      <xdr:rowOff>57698</xdr:rowOff>
    </xdr:to>
    <xdr:cxnSp macro="">
      <xdr:nvCxnSpPr>
        <xdr:cNvPr id="536" name="直線コネクタ 535"/>
        <xdr:cNvCxnSpPr/>
      </xdr:nvCxnSpPr>
      <xdr:spPr>
        <a:xfrm flipV="1">
          <a:off x="12814300" y="6337634"/>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154672</xdr:rowOff>
    </xdr:from>
    <xdr:to>
      <xdr:col>85</xdr:col>
      <xdr:colOff>177800</xdr:colOff>
      <xdr:row>36</xdr:row>
      <xdr:rowOff>84822</xdr:rowOff>
    </xdr:to>
    <xdr:sp macro="" textlink="">
      <xdr:nvSpPr>
        <xdr:cNvPr id="546" name="楕円 545"/>
        <xdr:cNvSpPr/>
      </xdr:nvSpPr>
      <xdr:spPr>
        <a:xfrm>
          <a:off x="16268700" y="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133099</xdr:rowOff>
    </xdr:from>
    <xdr:ext cx="534377" cy="259045"/>
    <xdr:sp macro="" textlink="">
      <xdr:nvSpPr>
        <xdr:cNvPr id="547" name="消防費該当値テキスト"/>
        <xdr:cNvSpPr txBox="1"/>
      </xdr:nvSpPr>
      <xdr:spPr>
        <a:xfrm>
          <a:off x="16370300" y="61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85536</xdr:rowOff>
    </xdr:from>
    <xdr:to>
      <xdr:col>81</xdr:col>
      <xdr:colOff>101600</xdr:colOff>
      <xdr:row>37</xdr:row>
      <xdr:rowOff>15686</xdr:rowOff>
    </xdr:to>
    <xdr:sp macro="" textlink="">
      <xdr:nvSpPr>
        <xdr:cNvPr id="548" name="楕円 547"/>
        <xdr:cNvSpPr/>
      </xdr:nvSpPr>
      <xdr:spPr>
        <a:xfrm>
          <a:off x="15430500" y="6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6813</xdr:rowOff>
    </xdr:from>
    <xdr:ext cx="534377" cy="259045"/>
    <xdr:sp macro="" textlink="">
      <xdr:nvSpPr>
        <xdr:cNvPr id="549" name="テキスト ボックス 548"/>
        <xdr:cNvSpPr txBox="1"/>
      </xdr:nvSpPr>
      <xdr:spPr>
        <a:xfrm>
          <a:off x="15214111" y="63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81977</xdr:rowOff>
    </xdr:from>
    <xdr:to>
      <xdr:col>76</xdr:col>
      <xdr:colOff>165100</xdr:colOff>
      <xdr:row>37</xdr:row>
      <xdr:rowOff>12127</xdr:rowOff>
    </xdr:to>
    <xdr:sp macro="" textlink="">
      <xdr:nvSpPr>
        <xdr:cNvPr id="550" name="楕円 549"/>
        <xdr:cNvSpPr/>
      </xdr:nvSpPr>
      <xdr:spPr>
        <a:xfrm>
          <a:off x="14541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3254</xdr:rowOff>
    </xdr:from>
    <xdr:ext cx="534377" cy="259045"/>
    <xdr:sp macro="" textlink="">
      <xdr:nvSpPr>
        <xdr:cNvPr id="551" name="テキスト ボックス 550"/>
        <xdr:cNvSpPr txBox="1"/>
      </xdr:nvSpPr>
      <xdr:spPr>
        <a:xfrm>
          <a:off x="14325111" y="63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114634</xdr:rowOff>
    </xdr:from>
    <xdr:to>
      <xdr:col>72</xdr:col>
      <xdr:colOff>38100</xdr:colOff>
      <xdr:row>37</xdr:row>
      <xdr:rowOff>44784</xdr:rowOff>
    </xdr:to>
    <xdr:sp macro="" textlink="">
      <xdr:nvSpPr>
        <xdr:cNvPr id="552" name="楕円 551"/>
        <xdr:cNvSpPr/>
      </xdr:nvSpPr>
      <xdr:spPr>
        <a:xfrm>
          <a:off x="13652500" y="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35911</xdr:rowOff>
    </xdr:from>
    <xdr:ext cx="534377" cy="259045"/>
    <xdr:sp macro="" textlink="">
      <xdr:nvSpPr>
        <xdr:cNvPr id="553" name="テキスト ボックス 552"/>
        <xdr:cNvSpPr txBox="1"/>
      </xdr:nvSpPr>
      <xdr:spPr>
        <a:xfrm>
          <a:off x="13436111" y="63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6898</xdr:rowOff>
    </xdr:from>
    <xdr:to>
      <xdr:col>67</xdr:col>
      <xdr:colOff>101600</xdr:colOff>
      <xdr:row>37</xdr:row>
      <xdr:rowOff>108498</xdr:rowOff>
    </xdr:to>
    <xdr:sp macro="" textlink="">
      <xdr:nvSpPr>
        <xdr:cNvPr id="554" name="楕円 553"/>
        <xdr:cNvSpPr/>
      </xdr:nvSpPr>
      <xdr:spPr>
        <a:xfrm>
          <a:off x="12763500" y="6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99625</xdr:rowOff>
    </xdr:from>
    <xdr:ext cx="534377" cy="259045"/>
    <xdr:sp macro="" textlink="">
      <xdr:nvSpPr>
        <xdr:cNvPr id="555" name="テキスト ボックス 554"/>
        <xdr:cNvSpPr txBox="1"/>
      </xdr:nvSpPr>
      <xdr:spPr>
        <a:xfrm>
          <a:off x="12547111" y="64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17170</xdr:rowOff>
    </xdr:from>
    <xdr:to>
      <xdr:col>85</xdr:col>
      <xdr:colOff>127000</xdr:colOff>
      <xdr:row>57</xdr:row>
      <xdr:rowOff>25629</xdr:rowOff>
    </xdr:to>
    <xdr:cxnSp macro="">
      <xdr:nvCxnSpPr>
        <xdr:cNvPr id="585" name="直線コネクタ 584"/>
        <xdr:cNvCxnSpPr/>
      </xdr:nvCxnSpPr>
      <xdr:spPr>
        <a:xfrm>
          <a:off x="15481300" y="9789820"/>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17170</xdr:rowOff>
    </xdr:from>
    <xdr:to>
      <xdr:col>81</xdr:col>
      <xdr:colOff>50800</xdr:colOff>
      <xdr:row>57</xdr:row>
      <xdr:rowOff>76073</xdr:rowOff>
    </xdr:to>
    <xdr:cxnSp macro="">
      <xdr:nvCxnSpPr>
        <xdr:cNvPr id="588" name="直線コネクタ 587"/>
        <xdr:cNvCxnSpPr/>
      </xdr:nvCxnSpPr>
      <xdr:spPr>
        <a:xfrm flipV="1">
          <a:off x="14592300" y="9789820"/>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76073</xdr:rowOff>
    </xdr:from>
    <xdr:to>
      <xdr:col>76</xdr:col>
      <xdr:colOff>114300</xdr:colOff>
      <xdr:row>58</xdr:row>
      <xdr:rowOff>48793</xdr:rowOff>
    </xdr:to>
    <xdr:cxnSp macro="">
      <xdr:nvCxnSpPr>
        <xdr:cNvPr id="591" name="直線コネクタ 590"/>
        <xdr:cNvCxnSpPr/>
      </xdr:nvCxnSpPr>
      <xdr:spPr>
        <a:xfrm flipV="1">
          <a:off x="13703300" y="9848723"/>
          <a:ext cx="889000" cy="1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48793</xdr:rowOff>
    </xdr:from>
    <xdr:to>
      <xdr:col>71</xdr:col>
      <xdr:colOff>177800</xdr:colOff>
      <xdr:row>58</xdr:row>
      <xdr:rowOff>67107</xdr:rowOff>
    </xdr:to>
    <xdr:cxnSp macro="">
      <xdr:nvCxnSpPr>
        <xdr:cNvPr id="594" name="直線コネクタ 593"/>
        <xdr:cNvCxnSpPr/>
      </xdr:nvCxnSpPr>
      <xdr:spPr>
        <a:xfrm flipV="1">
          <a:off x="12814300" y="9992893"/>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146279</xdr:rowOff>
    </xdr:from>
    <xdr:to>
      <xdr:col>85</xdr:col>
      <xdr:colOff>177800</xdr:colOff>
      <xdr:row>57</xdr:row>
      <xdr:rowOff>76429</xdr:rowOff>
    </xdr:to>
    <xdr:sp macro="" textlink="">
      <xdr:nvSpPr>
        <xdr:cNvPr id="604" name="楕円 603"/>
        <xdr:cNvSpPr/>
      </xdr:nvSpPr>
      <xdr:spPr>
        <a:xfrm>
          <a:off x="16268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124706</xdr:rowOff>
    </xdr:from>
    <xdr:ext cx="534377" cy="259045"/>
    <xdr:sp macro="" textlink="">
      <xdr:nvSpPr>
        <xdr:cNvPr id="605" name="教育費該当値テキスト"/>
        <xdr:cNvSpPr txBox="1"/>
      </xdr:nvSpPr>
      <xdr:spPr>
        <a:xfrm>
          <a:off x="16370300"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137820</xdr:rowOff>
    </xdr:from>
    <xdr:to>
      <xdr:col>81</xdr:col>
      <xdr:colOff>101600</xdr:colOff>
      <xdr:row>57</xdr:row>
      <xdr:rowOff>67970</xdr:rowOff>
    </xdr:to>
    <xdr:sp macro="" textlink="">
      <xdr:nvSpPr>
        <xdr:cNvPr id="606" name="楕円 605"/>
        <xdr:cNvSpPr/>
      </xdr:nvSpPr>
      <xdr:spPr>
        <a:xfrm>
          <a:off x="154305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59097</xdr:rowOff>
    </xdr:from>
    <xdr:ext cx="534377" cy="259045"/>
    <xdr:sp macro="" textlink="">
      <xdr:nvSpPr>
        <xdr:cNvPr id="607" name="テキスト ボックス 606"/>
        <xdr:cNvSpPr txBox="1"/>
      </xdr:nvSpPr>
      <xdr:spPr>
        <a:xfrm>
          <a:off x="15214111" y="98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25273</xdr:rowOff>
    </xdr:from>
    <xdr:to>
      <xdr:col>76</xdr:col>
      <xdr:colOff>165100</xdr:colOff>
      <xdr:row>57</xdr:row>
      <xdr:rowOff>126873</xdr:rowOff>
    </xdr:to>
    <xdr:sp macro="" textlink="">
      <xdr:nvSpPr>
        <xdr:cNvPr id="608" name="楕円 607"/>
        <xdr:cNvSpPr/>
      </xdr:nvSpPr>
      <xdr:spPr>
        <a:xfrm>
          <a:off x="145415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118000</xdr:rowOff>
    </xdr:from>
    <xdr:ext cx="534377" cy="259045"/>
    <xdr:sp macro="" textlink="">
      <xdr:nvSpPr>
        <xdr:cNvPr id="609" name="テキスト ボックス 608"/>
        <xdr:cNvSpPr txBox="1"/>
      </xdr:nvSpPr>
      <xdr:spPr>
        <a:xfrm>
          <a:off x="14325111" y="98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169443</xdr:rowOff>
    </xdr:from>
    <xdr:to>
      <xdr:col>72</xdr:col>
      <xdr:colOff>38100</xdr:colOff>
      <xdr:row>58</xdr:row>
      <xdr:rowOff>99593</xdr:rowOff>
    </xdr:to>
    <xdr:sp macro="" textlink="">
      <xdr:nvSpPr>
        <xdr:cNvPr id="610" name="楕円 609"/>
        <xdr:cNvSpPr/>
      </xdr:nvSpPr>
      <xdr:spPr>
        <a:xfrm>
          <a:off x="13652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90720</xdr:rowOff>
    </xdr:from>
    <xdr:ext cx="534377" cy="259045"/>
    <xdr:sp macro="" textlink="">
      <xdr:nvSpPr>
        <xdr:cNvPr id="611" name="テキスト ボックス 610"/>
        <xdr:cNvSpPr txBox="1"/>
      </xdr:nvSpPr>
      <xdr:spPr>
        <a:xfrm>
          <a:off x="13436111" y="100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16307</xdr:rowOff>
    </xdr:from>
    <xdr:to>
      <xdr:col>67</xdr:col>
      <xdr:colOff>101600</xdr:colOff>
      <xdr:row>58</xdr:row>
      <xdr:rowOff>117907</xdr:rowOff>
    </xdr:to>
    <xdr:sp macro="" textlink="">
      <xdr:nvSpPr>
        <xdr:cNvPr id="612" name="楕円 611"/>
        <xdr:cNvSpPr/>
      </xdr:nvSpPr>
      <xdr:spPr>
        <a:xfrm>
          <a:off x="12763500" y="99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109034</xdr:rowOff>
    </xdr:from>
    <xdr:ext cx="534377" cy="259045"/>
    <xdr:sp macro="" textlink="">
      <xdr:nvSpPr>
        <xdr:cNvPr id="613" name="テキスト ボックス 612"/>
        <xdr:cNvSpPr txBox="1"/>
      </xdr:nvSpPr>
      <xdr:spPr>
        <a:xfrm>
          <a:off x="12547111" y="100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85500</xdr:rowOff>
    </xdr:from>
    <xdr:to>
      <xdr:col>85</xdr:col>
      <xdr:colOff>127000</xdr:colOff>
      <xdr:row>79</xdr:row>
      <xdr:rowOff>86751</xdr:rowOff>
    </xdr:to>
    <xdr:cxnSp macro="">
      <xdr:nvCxnSpPr>
        <xdr:cNvPr id="644" name="直線コネクタ 643"/>
        <xdr:cNvCxnSpPr/>
      </xdr:nvCxnSpPr>
      <xdr:spPr>
        <a:xfrm>
          <a:off x="15481300" y="13630050"/>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85500</xdr:rowOff>
    </xdr:from>
    <xdr:to>
      <xdr:col>81</xdr:col>
      <xdr:colOff>50800</xdr:colOff>
      <xdr:row>79</xdr:row>
      <xdr:rowOff>92717</xdr:rowOff>
    </xdr:to>
    <xdr:cxnSp macro="">
      <xdr:nvCxnSpPr>
        <xdr:cNvPr id="647" name="直線コネクタ 646"/>
        <xdr:cNvCxnSpPr/>
      </xdr:nvCxnSpPr>
      <xdr:spPr>
        <a:xfrm flipV="1">
          <a:off x="14592300" y="1363005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92717</xdr:rowOff>
    </xdr:to>
    <xdr:cxnSp macro="">
      <xdr:nvCxnSpPr>
        <xdr:cNvPr id="650" name="直線コネクタ 649"/>
        <xdr:cNvCxnSpPr/>
      </xdr:nvCxnSpPr>
      <xdr:spPr>
        <a:xfrm>
          <a:off x="13703300" y="13588085"/>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170909</xdr:rowOff>
    </xdr:from>
    <xdr:to>
      <xdr:col>71</xdr:col>
      <xdr:colOff>177800</xdr:colOff>
      <xdr:row>79</xdr:row>
      <xdr:rowOff>43535</xdr:rowOff>
    </xdr:to>
    <xdr:cxnSp macro="">
      <xdr:nvCxnSpPr>
        <xdr:cNvPr id="653" name="直線コネクタ 652"/>
        <xdr:cNvCxnSpPr/>
      </xdr:nvCxnSpPr>
      <xdr:spPr>
        <a:xfrm>
          <a:off x="12814300" y="13544009"/>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61667</xdr:rowOff>
    </xdr:from>
    <xdr:ext cx="469744" cy="259045"/>
    <xdr:sp macro="" textlink="">
      <xdr:nvSpPr>
        <xdr:cNvPr id="657" name="テキスト ボックス 656"/>
        <xdr:cNvSpPr txBox="1"/>
      </xdr:nvSpPr>
      <xdr:spPr>
        <a:xfrm>
          <a:off x="12579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35951</xdr:rowOff>
    </xdr:from>
    <xdr:to>
      <xdr:col>85</xdr:col>
      <xdr:colOff>177800</xdr:colOff>
      <xdr:row>79</xdr:row>
      <xdr:rowOff>137551</xdr:rowOff>
    </xdr:to>
    <xdr:sp macro="" textlink="">
      <xdr:nvSpPr>
        <xdr:cNvPr id="663" name="楕円 662"/>
        <xdr:cNvSpPr/>
      </xdr:nvSpPr>
      <xdr:spPr>
        <a:xfrm>
          <a:off x="16268700" y="135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122328</xdr:rowOff>
    </xdr:from>
    <xdr:ext cx="469744" cy="259045"/>
    <xdr:sp macro="" textlink="">
      <xdr:nvSpPr>
        <xdr:cNvPr id="664" name="災害復旧費該当値テキスト"/>
        <xdr:cNvSpPr txBox="1"/>
      </xdr:nvSpPr>
      <xdr:spPr>
        <a:xfrm>
          <a:off x="16370300" y="13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34700</xdr:rowOff>
    </xdr:from>
    <xdr:to>
      <xdr:col>81</xdr:col>
      <xdr:colOff>101600</xdr:colOff>
      <xdr:row>79</xdr:row>
      <xdr:rowOff>136300</xdr:rowOff>
    </xdr:to>
    <xdr:sp macro="" textlink="">
      <xdr:nvSpPr>
        <xdr:cNvPr id="665" name="楕円 664"/>
        <xdr:cNvSpPr/>
      </xdr:nvSpPr>
      <xdr:spPr>
        <a:xfrm>
          <a:off x="154305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127427</xdr:rowOff>
    </xdr:from>
    <xdr:ext cx="469744" cy="259045"/>
    <xdr:sp macro="" textlink="">
      <xdr:nvSpPr>
        <xdr:cNvPr id="666" name="テキスト ボックス 665"/>
        <xdr:cNvSpPr txBox="1"/>
      </xdr:nvSpPr>
      <xdr:spPr>
        <a:xfrm>
          <a:off x="15246428" y="136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41917</xdr:rowOff>
    </xdr:from>
    <xdr:to>
      <xdr:col>76</xdr:col>
      <xdr:colOff>165100</xdr:colOff>
      <xdr:row>79</xdr:row>
      <xdr:rowOff>143517</xdr:rowOff>
    </xdr:to>
    <xdr:sp macro="" textlink="">
      <xdr:nvSpPr>
        <xdr:cNvPr id="667" name="楕円 666"/>
        <xdr:cNvSpPr/>
      </xdr:nvSpPr>
      <xdr:spPr>
        <a:xfrm>
          <a:off x="145415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134644</xdr:rowOff>
    </xdr:from>
    <xdr:ext cx="378565" cy="259045"/>
    <xdr:sp macro="" textlink="">
      <xdr:nvSpPr>
        <xdr:cNvPr id="668" name="テキスト ボックス 667"/>
        <xdr:cNvSpPr txBox="1"/>
      </xdr:nvSpPr>
      <xdr:spPr>
        <a:xfrm>
          <a:off x="14403017" y="136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69" name="楕円 668"/>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85462</xdr:rowOff>
    </xdr:from>
    <xdr:ext cx="469744" cy="259045"/>
    <xdr:sp macro="" textlink="">
      <xdr:nvSpPr>
        <xdr:cNvPr id="670" name="テキスト ボックス 669"/>
        <xdr:cNvSpPr txBox="1"/>
      </xdr:nvSpPr>
      <xdr:spPr>
        <a:xfrm>
          <a:off x="13468428" y="136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120109</xdr:rowOff>
    </xdr:from>
    <xdr:to>
      <xdr:col>67</xdr:col>
      <xdr:colOff>101600</xdr:colOff>
      <xdr:row>79</xdr:row>
      <xdr:rowOff>50259</xdr:rowOff>
    </xdr:to>
    <xdr:sp macro="" textlink="">
      <xdr:nvSpPr>
        <xdr:cNvPr id="671" name="楕円 670"/>
        <xdr:cNvSpPr/>
      </xdr:nvSpPr>
      <xdr:spPr>
        <a:xfrm>
          <a:off x="12763500" y="134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66786</xdr:rowOff>
    </xdr:from>
    <xdr:ext cx="469744" cy="259045"/>
    <xdr:sp macro="" textlink="">
      <xdr:nvSpPr>
        <xdr:cNvPr id="672" name="テキスト ボックス 671"/>
        <xdr:cNvSpPr txBox="1"/>
      </xdr:nvSpPr>
      <xdr:spPr>
        <a:xfrm>
          <a:off x="12579428" y="132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21307</xdr:rowOff>
    </xdr:from>
    <xdr:to>
      <xdr:col>85</xdr:col>
      <xdr:colOff>127000</xdr:colOff>
      <xdr:row>94</xdr:row>
      <xdr:rowOff>53268</xdr:rowOff>
    </xdr:to>
    <xdr:cxnSp macro="">
      <xdr:nvCxnSpPr>
        <xdr:cNvPr id="703" name="直線コネクタ 702"/>
        <xdr:cNvCxnSpPr/>
      </xdr:nvCxnSpPr>
      <xdr:spPr>
        <a:xfrm>
          <a:off x="15481300" y="16137607"/>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1570</xdr:rowOff>
    </xdr:from>
    <xdr:to>
      <xdr:col>81</xdr:col>
      <xdr:colOff>50800</xdr:colOff>
      <xdr:row>94</xdr:row>
      <xdr:rowOff>21307</xdr:rowOff>
    </xdr:to>
    <xdr:cxnSp macro="">
      <xdr:nvCxnSpPr>
        <xdr:cNvPr id="706" name="直線コネクタ 705"/>
        <xdr:cNvCxnSpPr/>
      </xdr:nvCxnSpPr>
      <xdr:spPr>
        <a:xfrm>
          <a:off x="14592300" y="15946420"/>
          <a:ext cx="889000" cy="1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158314</xdr:rowOff>
    </xdr:from>
    <xdr:to>
      <xdr:col>76</xdr:col>
      <xdr:colOff>114300</xdr:colOff>
      <xdr:row>93</xdr:row>
      <xdr:rowOff>1570</xdr:rowOff>
    </xdr:to>
    <xdr:cxnSp macro="">
      <xdr:nvCxnSpPr>
        <xdr:cNvPr id="709" name="直線コネクタ 708"/>
        <xdr:cNvCxnSpPr/>
      </xdr:nvCxnSpPr>
      <xdr:spPr>
        <a:xfrm>
          <a:off x="13703300" y="1593171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158314</xdr:rowOff>
    </xdr:from>
    <xdr:to>
      <xdr:col>71</xdr:col>
      <xdr:colOff>177800</xdr:colOff>
      <xdr:row>93</xdr:row>
      <xdr:rowOff>113052</xdr:rowOff>
    </xdr:to>
    <xdr:cxnSp macro="">
      <xdr:nvCxnSpPr>
        <xdr:cNvPr id="712" name="直線コネクタ 711"/>
        <xdr:cNvCxnSpPr/>
      </xdr:nvCxnSpPr>
      <xdr:spPr>
        <a:xfrm flipV="1">
          <a:off x="12814300" y="15931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2468</xdr:rowOff>
    </xdr:from>
    <xdr:to>
      <xdr:col>85</xdr:col>
      <xdr:colOff>177800</xdr:colOff>
      <xdr:row>94</xdr:row>
      <xdr:rowOff>104068</xdr:rowOff>
    </xdr:to>
    <xdr:sp macro="" textlink="">
      <xdr:nvSpPr>
        <xdr:cNvPr id="722" name="楕円 721"/>
        <xdr:cNvSpPr/>
      </xdr:nvSpPr>
      <xdr:spPr>
        <a:xfrm>
          <a:off x="16268700" y="161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25345</xdr:rowOff>
    </xdr:from>
    <xdr:ext cx="534377" cy="259045"/>
    <xdr:sp macro="" textlink="">
      <xdr:nvSpPr>
        <xdr:cNvPr id="723" name="公債費該当値テキスト"/>
        <xdr:cNvSpPr txBox="1"/>
      </xdr:nvSpPr>
      <xdr:spPr>
        <a:xfrm>
          <a:off x="16370300" y="159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141957</xdr:rowOff>
    </xdr:from>
    <xdr:to>
      <xdr:col>81</xdr:col>
      <xdr:colOff>101600</xdr:colOff>
      <xdr:row>94</xdr:row>
      <xdr:rowOff>72107</xdr:rowOff>
    </xdr:to>
    <xdr:sp macro="" textlink="">
      <xdr:nvSpPr>
        <xdr:cNvPr id="724" name="楕円 723"/>
        <xdr:cNvSpPr/>
      </xdr:nvSpPr>
      <xdr:spPr>
        <a:xfrm>
          <a:off x="15430500" y="160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88634</xdr:rowOff>
    </xdr:from>
    <xdr:ext cx="534377" cy="259045"/>
    <xdr:sp macro="" textlink="">
      <xdr:nvSpPr>
        <xdr:cNvPr id="725" name="テキスト ボックス 724"/>
        <xdr:cNvSpPr txBox="1"/>
      </xdr:nvSpPr>
      <xdr:spPr>
        <a:xfrm>
          <a:off x="15214111" y="158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122220</xdr:rowOff>
    </xdr:from>
    <xdr:to>
      <xdr:col>76</xdr:col>
      <xdr:colOff>165100</xdr:colOff>
      <xdr:row>93</xdr:row>
      <xdr:rowOff>52370</xdr:rowOff>
    </xdr:to>
    <xdr:sp macro="" textlink="">
      <xdr:nvSpPr>
        <xdr:cNvPr id="726" name="楕円 725"/>
        <xdr:cNvSpPr/>
      </xdr:nvSpPr>
      <xdr:spPr>
        <a:xfrm>
          <a:off x="14541500" y="158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68897</xdr:rowOff>
    </xdr:from>
    <xdr:ext cx="599010" cy="259045"/>
    <xdr:sp macro="" textlink="">
      <xdr:nvSpPr>
        <xdr:cNvPr id="727" name="テキスト ボックス 726"/>
        <xdr:cNvSpPr txBox="1"/>
      </xdr:nvSpPr>
      <xdr:spPr>
        <a:xfrm>
          <a:off x="14292795" y="156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107514</xdr:rowOff>
    </xdr:from>
    <xdr:to>
      <xdr:col>72</xdr:col>
      <xdr:colOff>38100</xdr:colOff>
      <xdr:row>93</xdr:row>
      <xdr:rowOff>37664</xdr:rowOff>
    </xdr:to>
    <xdr:sp macro="" textlink="">
      <xdr:nvSpPr>
        <xdr:cNvPr id="728" name="楕円 727"/>
        <xdr:cNvSpPr/>
      </xdr:nvSpPr>
      <xdr:spPr>
        <a:xfrm>
          <a:off x="13652500" y="158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54191</xdr:rowOff>
    </xdr:from>
    <xdr:ext cx="599010" cy="259045"/>
    <xdr:sp macro="" textlink="">
      <xdr:nvSpPr>
        <xdr:cNvPr id="729" name="テキスト ボックス 728"/>
        <xdr:cNvSpPr txBox="1"/>
      </xdr:nvSpPr>
      <xdr:spPr>
        <a:xfrm>
          <a:off x="13403795" y="1565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62252</xdr:rowOff>
    </xdr:from>
    <xdr:to>
      <xdr:col>67</xdr:col>
      <xdr:colOff>101600</xdr:colOff>
      <xdr:row>93</xdr:row>
      <xdr:rowOff>163852</xdr:rowOff>
    </xdr:to>
    <xdr:sp macro="" textlink="">
      <xdr:nvSpPr>
        <xdr:cNvPr id="730" name="楕円 729"/>
        <xdr:cNvSpPr/>
      </xdr:nvSpPr>
      <xdr:spPr>
        <a:xfrm>
          <a:off x="12763500" y="16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8929</xdr:rowOff>
    </xdr:from>
    <xdr:ext cx="534377" cy="259045"/>
    <xdr:sp macro="" textlink="">
      <xdr:nvSpPr>
        <xdr:cNvPr id="731" name="テキスト ボックス 730"/>
        <xdr:cNvSpPr txBox="1"/>
      </xdr:nvSpPr>
      <xdr:spPr>
        <a:xfrm>
          <a:off x="12547111" y="15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23,377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23,478</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円と、類似団体平均と比較して高い状況となっているが、平成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7,243</a:t>
          </a:r>
          <a:r>
            <a:rPr kumimoji="1" lang="ja-JP" altLang="en-US" sz="1300">
              <a:latin typeface="ＭＳ Ｐゴシック" panose="020B0600070205080204" pitchFamily="50" charset="-128"/>
              <a:ea typeface="ＭＳ Ｐゴシック" panose="020B0600070205080204" pitchFamily="50" charset="-128"/>
            </a:rPr>
            <a:t>円と低くなった。 </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千円の繰上償還を実施したことによるものであり、この繰上償還の実施により、公債費は今後減少する見込みである。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a:t>
          </a:r>
          <a:r>
            <a:rPr kumimoji="1" lang="en-US" altLang="ja-JP" sz="1400">
              <a:latin typeface="ＭＳ ゴシック" pitchFamily="49" charset="-128"/>
              <a:ea typeface="ＭＳ ゴシック" pitchFamily="49" charset="-128"/>
            </a:rPr>
            <a:t>1,150,022</a:t>
          </a:r>
          <a:r>
            <a:rPr kumimoji="1" lang="ja-JP" altLang="en-US" sz="1400">
              <a:latin typeface="ＭＳ ゴシック" pitchFamily="49" charset="-128"/>
              <a:ea typeface="ＭＳ ゴシック" pitchFamily="49" charset="-128"/>
            </a:rPr>
            <a:t>千円の増になっている。また、実質収支額はいずれの年度も黒字を維持している。これは、退職者一部不補充による人件費の削減と経費削減によるもので、今後も経費削減に取り組み、健全な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が、介護老人保健施設特別会計においては、入所者が少ない状態が続いていることから一般会計からの繰入が多額となっており、今後施設の民営化など考えていかなければ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百万円の減額になっており、今後も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百万円前後で減額していく見込だが、下水道整備事業及び統合庁舎建設に係る新発債の発行が見込まれることから、一般会計における他事業での新発債の発行抑制に努めていく。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将来負担額のうち、一般会計等に係る地方債の現在高は、繰上償還及び新規地方債の発行抑制により減額となっているほか、退職手当負担見込額も、退職者の一部不補充により減額となっている。 </a:t>
          </a:r>
        </a:p>
        <a:p>
          <a:r>
            <a:rPr kumimoji="1" lang="ja-JP" altLang="en-US" sz="1400">
              <a:latin typeface="ＭＳ ゴシック" pitchFamily="49" charset="-128"/>
              <a:ea typeface="ＭＳ ゴシック" pitchFamily="49" charset="-128"/>
            </a:rPr>
            <a:t>充当可能財源等は将来の安定した財政運営に資することを目的とし、基金積立を積極的に実施していることから充当可能基金が増額となり、この結果将来負担比率の分子は大幅に減少してきている。 </a:t>
          </a:r>
        </a:p>
        <a:p>
          <a:r>
            <a:rPr kumimoji="1" lang="ja-JP" altLang="en-US" sz="1400">
              <a:latin typeface="ＭＳ ゴシック" pitchFamily="49" charset="-128"/>
              <a:ea typeface="ＭＳ ゴシック" pitchFamily="49" charset="-128"/>
            </a:rPr>
            <a:t>今後も新規地方債の発行抑制により財政健全化に努める。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決算剰余金による積立で財政調整基金と減債基金が増加。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統合庁舎建設などの今後見込まれる大規模な公共施設整備事業への備えとしての予算積立により公共施設整備基金が増加。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基金運用益に伴う予算積立により地域福祉基金と下水道事業債元利償還基金が増加。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普通交付税の合併算定替による特例措置の適用期間が終了することにより今後は減少していく見込み。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統合庁舎建設などの大規模事業への充当財源や事業実施に伴う新発債の償還への財源充当により減少していく見込み。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公共施設整備基金：統合庁舎建設や小中学校大規模改修、橋梁施設架替・維持補修など公共施設整備事業への財源充当。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公共施設整備基金：統合庁舎建設などの大規模事業実施への備えとしての予算積立による増加。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地域振興基金：基金運用に伴う予算積立による増加。ふるさと納税に伴う予算積立による増加と事業への財源充当に伴う取崩による減少。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公共施設整備基金：統合庁舎建設事業や橋梁施設維持補修事業への財源充当により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百万円程度まで増加するものの、期間終了後は減少していく見込み。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統合庁舎建設に係る多額の新発債が予定されており、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年度から地方債償還が大きく増額し、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33</xdr:row>
      <xdr:rowOff>6138</xdr:rowOff>
    </xdr:to>
    <xdr:cxnSp macro="">
      <xdr:nvCxnSpPr>
        <xdr:cNvPr id="71" name="直線コネクタ 70"/>
        <xdr:cNvCxnSpPr/>
      </xdr:nvCxnSpPr>
      <xdr:spPr>
        <a:xfrm flipV="1">
          <a:off x="4760595" y="5406390"/>
          <a:ext cx="1270" cy="1029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9965</xdr:rowOff>
    </xdr:from>
    <xdr:ext cx="405111" cy="259045"/>
    <xdr:sp macro="" textlink="">
      <xdr:nvSpPr>
        <xdr:cNvPr id="72" name="有形固定資産減価償却率最小値テキスト"/>
        <xdr:cNvSpPr txBox="1"/>
      </xdr:nvSpPr>
      <xdr:spPr>
        <a:xfrm>
          <a:off x="4813300" y="643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6138</xdr:rowOff>
    </xdr:from>
    <xdr:to>
      <xdr:col>23</xdr:col>
      <xdr:colOff>174625</xdr:colOff>
      <xdr:row>33</xdr:row>
      <xdr:rowOff>6138</xdr:rowOff>
    </xdr:to>
    <xdr:cxnSp macro="">
      <xdr:nvCxnSpPr>
        <xdr:cNvPr id="73" name="直線コネクタ 72"/>
        <xdr:cNvCxnSpPr/>
      </xdr:nvCxnSpPr>
      <xdr:spPr>
        <a:xfrm>
          <a:off x="4673600" y="643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158979</xdr:rowOff>
    </xdr:from>
    <xdr:ext cx="405111" cy="259045"/>
    <xdr:sp macro="" textlink="">
      <xdr:nvSpPr>
        <xdr:cNvPr id="76" name="有形固定資産減価償却率平均値テキスト"/>
        <xdr:cNvSpPr txBox="1"/>
      </xdr:nvSpPr>
      <xdr:spPr>
        <a:xfrm>
          <a:off x="4813300" y="555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77" name="フローチャート: 判断 76"/>
        <xdr:cNvSpPr/>
      </xdr:nvSpPr>
      <xdr:spPr>
        <a:xfrm>
          <a:off x="4711700" y="57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158962</xdr:rowOff>
    </xdr:from>
    <xdr:to>
      <xdr:col>19</xdr:col>
      <xdr:colOff>187325</xdr:colOff>
      <xdr:row>30</xdr:row>
      <xdr:rowOff>89112</xdr:rowOff>
    </xdr:to>
    <xdr:sp macro="" textlink="">
      <xdr:nvSpPr>
        <xdr:cNvPr id="78" name="フローチャート: 判断 77"/>
        <xdr:cNvSpPr/>
      </xdr:nvSpPr>
      <xdr:spPr>
        <a:xfrm>
          <a:off x="4000500" y="590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9" name="フローチャート: 判断 78"/>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126788</xdr:rowOff>
    </xdr:from>
    <xdr:to>
      <xdr:col>23</xdr:col>
      <xdr:colOff>136525</xdr:colOff>
      <xdr:row>33</xdr:row>
      <xdr:rowOff>56938</xdr:rowOff>
    </xdr:to>
    <xdr:sp macro="" textlink="">
      <xdr:nvSpPr>
        <xdr:cNvPr id="85" name="楕円 84"/>
        <xdr:cNvSpPr/>
      </xdr:nvSpPr>
      <xdr:spPr>
        <a:xfrm>
          <a:off x="47117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41715</xdr:rowOff>
    </xdr:from>
    <xdr:ext cx="405111" cy="259045"/>
    <xdr:sp macro="" textlink="">
      <xdr:nvSpPr>
        <xdr:cNvPr id="86" name="有形固定資産減価償却率該当値テキスト"/>
        <xdr:cNvSpPr txBox="1"/>
      </xdr:nvSpPr>
      <xdr:spPr>
        <a:xfrm>
          <a:off x="4813300" y="62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84879</xdr:rowOff>
    </xdr:from>
    <xdr:to>
      <xdr:col>19</xdr:col>
      <xdr:colOff>187325</xdr:colOff>
      <xdr:row>34</xdr:row>
      <xdr:rowOff>15029</xdr:rowOff>
    </xdr:to>
    <xdr:sp macro="" textlink="">
      <xdr:nvSpPr>
        <xdr:cNvPr id="87" name="楕円 86"/>
        <xdr:cNvSpPr/>
      </xdr:nvSpPr>
      <xdr:spPr>
        <a:xfrm>
          <a:off x="4000500" y="65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6138</xdr:rowOff>
    </xdr:from>
    <xdr:to>
      <xdr:col>23</xdr:col>
      <xdr:colOff>85725</xdr:colOff>
      <xdr:row>33</xdr:row>
      <xdr:rowOff>135679</xdr:rowOff>
    </xdr:to>
    <xdr:cxnSp macro="">
      <xdr:nvCxnSpPr>
        <xdr:cNvPr id="88" name="直線コネクタ 87"/>
        <xdr:cNvCxnSpPr/>
      </xdr:nvCxnSpPr>
      <xdr:spPr>
        <a:xfrm flipV="1">
          <a:off x="4051300" y="6435513"/>
          <a:ext cx="711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35771</xdr:rowOff>
    </xdr:from>
    <xdr:to>
      <xdr:col>15</xdr:col>
      <xdr:colOff>187325</xdr:colOff>
      <xdr:row>34</xdr:row>
      <xdr:rowOff>137371</xdr:rowOff>
    </xdr:to>
    <xdr:sp macro="" textlink="">
      <xdr:nvSpPr>
        <xdr:cNvPr id="89" name="楕円 88"/>
        <xdr:cNvSpPr/>
      </xdr:nvSpPr>
      <xdr:spPr>
        <a:xfrm>
          <a:off x="3238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135679</xdr:rowOff>
    </xdr:from>
    <xdr:to>
      <xdr:col>19</xdr:col>
      <xdr:colOff>136525</xdr:colOff>
      <xdr:row>34</xdr:row>
      <xdr:rowOff>86571</xdr:rowOff>
    </xdr:to>
    <xdr:cxnSp macro="">
      <xdr:nvCxnSpPr>
        <xdr:cNvPr id="90" name="直線コネクタ 89"/>
        <xdr:cNvCxnSpPr/>
      </xdr:nvCxnSpPr>
      <xdr:spPr>
        <a:xfrm flipV="1">
          <a:off x="3289300" y="6565054"/>
          <a:ext cx="762000" cy="12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105639</xdr:rowOff>
    </xdr:from>
    <xdr:ext cx="405111" cy="259045"/>
    <xdr:sp macro="" textlink="">
      <xdr:nvSpPr>
        <xdr:cNvPr id="91" name="n_1ave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2" name="n_2ave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6156</xdr:rowOff>
    </xdr:from>
    <xdr:ext cx="405111" cy="259045"/>
    <xdr:sp macro="" textlink="">
      <xdr:nvSpPr>
        <xdr:cNvPr id="93" name="n_1mainValue有形固定資産減価償却率"/>
        <xdr:cNvSpPr txBox="1"/>
      </xdr:nvSpPr>
      <xdr:spPr>
        <a:xfrm>
          <a:off x="3836044" y="660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128498</xdr:rowOff>
    </xdr:from>
    <xdr:ext cx="405111" cy="259045"/>
    <xdr:sp macro="" textlink="">
      <xdr:nvSpPr>
        <xdr:cNvPr id="94" name="n_2mainValue有形固定資産減価償却率"/>
        <xdr:cNvSpPr txBox="1"/>
      </xdr:nvSpPr>
      <xdr:spPr>
        <a:xfrm>
          <a:off x="3086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類似団体と比較して短い年数にあるのは、町村合併以降、地方債の発行額を抑制し、基金への積立を積極的に取り組んでいることによるものと推測される。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23" name="直線コネクタ 122"/>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4"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5" name="直線コネクタ 124"/>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6"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7" name="直線コネクタ 126"/>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28"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9" name="フローチャート: 判断 128"/>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5" name="楕円 134"/>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74030</xdr:rowOff>
    </xdr:from>
    <xdr:ext cx="340478" cy="259045"/>
    <xdr:sp macro="" textlink="">
      <xdr:nvSpPr>
        <xdr:cNvPr id="136" name="債務償還可能年数該当値テキスト"/>
        <xdr:cNvSpPr txBox="1"/>
      </xdr:nvSpPr>
      <xdr:spPr>
        <a:xfrm>
          <a:off x="14846300" y="63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128287</xdr:rowOff>
    </xdr:from>
    <xdr:ext cx="405111" cy="259045"/>
    <xdr:sp macro="" textlink="">
      <xdr:nvSpPr>
        <xdr:cNvPr id="61" name="【道路】&#10;有形固定資産減価償却率平均値テキスト"/>
        <xdr:cNvSpPr txBox="1"/>
      </xdr:nvSpPr>
      <xdr:spPr>
        <a:xfrm>
          <a:off x="4673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158750</xdr:rowOff>
    </xdr:from>
    <xdr:to>
      <xdr:col>24</xdr:col>
      <xdr:colOff>114300</xdr:colOff>
      <xdr:row>41</xdr:row>
      <xdr:rowOff>88900</xdr:rowOff>
    </xdr:to>
    <xdr:sp macro="" textlink="">
      <xdr:nvSpPr>
        <xdr:cNvPr id="70" name="楕円 69"/>
        <xdr:cNvSpPr/>
      </xdr:nvSpPr>
      <xdr:spPr>
        <a:xfrm>
          <a:off x="4584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73677</xdr:rowOff>
    </xdr:from>
    <xdr:ext cx="405111" cy="259045"/>
    <xdr:sp macro="" textlink="">
      <xdr:nvSpPr>
        <xdr:cNvPr id="71" name="【道路】&#10;有形固定資産減価償却率該当値テキスト"/>
        <xdr:cNvSpPr txBox="1"/>
      </xdr:nvSpPr>
      <xdr:spPr>
        <a:xfrm>
          <a:off x="4673600"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2" name="楕円 71"/>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38100</xdr:rowOff>
    </xdr:from>
    <xdr:to>
      <xdr:col>24</xdr:col>
      <xdr:colOff>63500</xdr:colOff>
      <xdr:row>41</xdr:row>
      <xdr:rowOff>106680</xdr:rowOff>
    </xdr:to>
    <xdr:cxnSp macro="">
      <xdr:nvCxnSpPr>
        <xdr:cNvPr id="73" name="直線コネクタ 72"/>
        <xdr:cNvCxnSpPr/>
      </xdr:nvCxnSpPr>
      <xdr:spPr>
        <a:xfrm flipV="1">
          <a:off x="3797300" y="70675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4" name="楕円 73"/>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42</xdr:row>
      <xdr:rowOff>7620</xdr:rowOff>
    </xdr:to>
    <xdr:cxnSp macro="">
      <xdr:nvCxnSpPr>
        <xdr:cNvPr id="75" name="直線コネクタ 74"/>
        <xdr:cNvCxnSpPr/>
      </xdr:nvCxnSpPr>
      <xdr:spPr>
        <a:xfrm flipV="1">
          <a:off x="2908300" y="7136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6"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7"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78" name="n_1mainValue【道路】&#10;有形固定資産減価償却率"/>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79" name="n_2mainValue【道路】&#10;有形固定資産減価償却率"/>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0" name="テキスト ボックス 89"/>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91" name="直線コネクタ 9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92" name="テキスト ボックス 91"/>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4" name="テキスト ボックス 9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5" name="直線コネクタ 9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6" name="テキスト ボックス 9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9" name="直線コネクタ 9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0" name="テキスト ボックス 9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3" name="直線コネクタ 10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4" name="テキスト ボックス 10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8" name="直線コネクタ 107"/>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9"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10" name="直線コネクタ 109"/>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11"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12" name="直線コネクタ 111"/>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159720</xdr:rowOff>
    </xdr:from>
    <xdr:ext cx="534377" cy="259045"/>
    <xdr:sp macro="" textlink="">
      <xdr:nvSpPr>
        <xdr:cNvPr id="113" name="【道路】&#10;一人当たり延長平均値テキスト"/>
        <xdr:cNvSpPr txBox="1"/>
      </xdr:nvSpPr>
      <xdr:spPr>
        <a:xfrm>
          <a:off x="10515600" y="6503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4" name="フローチャート: 判断 113"/>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5" name="フローチャート: 判断 114"/>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6" name="フローチャート: 判断 115"/>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14627</xdr:rowOff>
    </xdr:from>
    <xdr:to>
      <xdr:col>55</xdr:col>
      <xdr:colOff>50800</xdr:colOff>
      <xdr:row>39</xdr:row>
      <xdr:rowOff>116227</xdr:rowOff>
    </xdr:to>
    <xdr:sp macro="" textlink="">
      <xdr:nvSpPr>
        <xdr:cNvPr id="122" name="楕円 121"/>
        <xdr:cNvSpPr/>
      </xdr:nvSpPr>
      <xdr:spPr>
        <a:xfrm>
          <a:off x="10426700" y="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164504</xdr:rowOff>
    </xdr:from>
    <xdr:ext cx="534377" cy="259045"/>
    <xdr:sp macro="" textlink="">
      <xdr:nvSpPr>
        <xdr:cNvPr id="123" name="【道路】&#10;一人当たり延長該当値テキスト"/>
        <xdr:cNvSpPr txBox="1"/>
      </xdr:nvSpPr>
      <xdr:spPr>
        <a:xfrm>
          <a:off x="10515600" y="66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37144</xdr:rowOff>
    </xdr:from>
    <xdr:to>
      <xdr:col>50</xdr:col>
      <xdr:colOff>165100</xdr:colOff>
      <xdr:row>39</xdr:row>
      <xdr:rowOff>138744</xdr:rowOff>
    </xdr:to>
    <xdr:sp macro="" textlink="">
      <xdr:nvSpPr>
        <xdr:cNvPr id="124" name="楕円 123"/>
        <xdr:cNvSpPr/>
      </xdr:nvSpPr>
      <xdr:spPr>
        <a:xfrm>
          <a:off x="9588500" y="67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65427</xdr:rowOff>
    </xdr:from>
    <xdr:to>
      <xdr:col>55</xdr:col>
      <xdr:colOff>0</xdr:colOff>
      <xdr:row>39</xdr:row>
      <xdr:rowOff>87944</xdr:rowOff>
    </xdr:to>
    <xdr:cxnSp macro="">
      <xdr:nvCxnSpPr>
        <xdr:cNvPr id="125" name="直線コネクタ 124"/>
        <xdr:cNvCxnSpPr/>
      </xdr:nvCxnSpPr>
      <xdr:spPr>
        <a:xfrm flipV="1">
          <a:off x="9639300" y="6751977"/>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59004</xdr:rowOff>
    </xdr:from>
    <xdr:to>
      <xdr:col>46</xdr:col>
      <xdr:colOff>38100</xdr:colOff>
      <xdr:row>39</xdr:row>
      <xdr:rowOff>160604</xdr:rowOff>
    </xdr:to>
    <xdr:sp macro="" textlink="">
      <xdr:nvSpPr>
        <xdr:cNvPr id="126" name="楕円 125"/>
        <xdr:cNvSpPr/>
      </xdr:nvSpPr>
      <xdr:spPr>
        <a:xfrm>
          <a:off x="8699500" y="67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87944</xdr:rowOff>
    </xdr:from>
    <xdr:to>
      <xdr:col>50</xdr:col>
      <xdr:colOff>114300</xdr:colOff>
      <xdr:row>39</xdr:row>
      <xdr:rowOff>109804</xdr:rowOff>
    </xdr:to>
    <xdr:cxnSp macro="">
      <xdr:nvCxnSpPr>
        <xdr:cNvPr id="127" name="直線コネクタ 126"/>
        <xdr:cNvCxnSpPr/>
      </xdr:nvCxnSpPr>
      <xdr:spPr>
        <a:xfrm flipV="1">
          <a:off x="8750300" y="6774494"/>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149959</xdr:rowOff>
    </xdr:from>
    <xdr:ext cx="534377" cy="259045"/>
    <xdr:sp macro="" textlink="">
      <xdr:nvSpPr>
        <xdr:cNvPr id="128" name="n_1aveValue【道路】&#10;一人当たり延長"/>
        <xdr:cNvSpPr txBox="1"/>
      </xdr:nvSpPr>
      <xdr:spPr>
        <a:xfrm>
          <a:off x="9359411" y="68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9"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155271</xdr:rowOff>
    </xdr:from>
    <xdr:ext cx="534377" cy="259045"/>
    <xdr:sp macro="" textlink="">
      <xdr:nvSpPr>
        <xdr:cNvPr id="130" name="n_1mainValue【道路】&#10;一人当たり延長"/>
        <xdr:cNvSpPr txBox="1"/>
      </xdr:nvSpPr>
      <xdr:spPr>
        <a:xfrm>
          <a:off x="9359411" y="64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151731</xdr:rowOff>
    </xdr:from>
    <xdr:ext cx="534377" cy="259045"/>
    <xdr:sp macro="" textlink="">
      <xdr:nvSpPr>
        <xdr:cNvPr id="131" name="n_2mainValue【道路】&#10;一人当たり延長"/>
        <xdr:cNvSpPr txBox="1"/>
      </xdr:nvSpPr>
      <xdr:spPr>
        <a:xfrm>
          <a:off x="8483111" y="68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3" name="直線コネクタ 14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4" name="テキスト ボックス 14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7" name="直線コネクタ 14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8" name="テキスト ボックス 14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52" name="直線コネクタ 151"/>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3"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4" name="直線コネクタ 153"/>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5"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6" name="直線コネクタ 15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7" name="【橋りょう・トンネ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8" name="フローチャート: 判断 15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9" name="フローチャート: 判断 158"/>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0" name="フローチャート: 判断 159"/>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66" name="楕円 165"/>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127017</xdr:rowOff>
    </xdr:from>
    <xdr:ext cx="405111" cy="259045"/>
    <xdr:sp macro="" textlink="">
      <xdr:nvSpPr>
        <xdr:cNvPr id="167" name="【橋りょう・トンネル】&#10;有形固定資産減価償却率該当値テキスト"/>
        <xdr:cNvSpPr txBox="1"/>
      </xdr:nvSpPr>
      <xdr:spPr>
        <a:xfrm>
          <a:off x="4673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68" name="楕円 167"/>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97155</xdr:rowOff>
    </xdr:to>
    <xdr:cxnSp macro="">
      <xdr:nvCxnSpPr>
        <xdr:cNvPr id="169" name="直線コネクタ 168"/>
        <xdr:cNvCxnSpPr/>
      </xdr:nvCxnSpPr>
      <xdr:spPr>
        <a:xfrm flipV="1">
          <a:off x="3797300" y="108927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70" name="楕円 169"/>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85725</xdr:rowOff>
    </xdr:from>
    <xdr:to>
      <xdr:col>19</xdr:col>
      <xdr:colOff>177800</xdr:colOff>
      <xdr:row>63</xdr:row>
      <xdr:rowOff>97155</xdr:rowOff>
    </xdr:to>
    <xdr:cxnSp macro="">
      <xdr:nvCxnSpPr>
        <xdr:cNvPr id="171" name="直線コネクタ 170"/>
        <xdr:cNvCxnSpPr/>
      </xdr:nvCxnSpPr>
      <xdr:spPr>
        <a:xfrm>
          <a:off x="2908300" y="10887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72"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73"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174" name="n_1mainValue【橋りょう・トンネル】&#10;有形固定資産減価償却率"/>
        <xdr:cNvSpPr txBox="1"/>
      </xdr:nvSpPr>
      <xdr:spPr>
        <a:xfrm>
          <a:off x="3582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175" name="n_2mainValue【橋りょう・トンネル】&#10;有形固定資産減価償却率"/>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201" name="直線コネクタ 200"/>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202"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203" name="直線コネクタ 202"/>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204"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205" name="直線コネクタ 204"/>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72631</xdr:rowOff>
    </xdr:from>
    <xdr:ext cx="599010" cy="259045"/>
    <xdr:sp macro="" textlink="">
      <xdr:nvSpPr>
        <xdr:cNvPr id="206" name="【橋りょう・トンネル】&#10;一人当たり有形固定資産（償却資産）額平均値テキスト"/>
        <xdr:cNvSpPr txBox="1"/>
      </xdr:nvSpPr>
      <xdr:spPr>
        <a:xfrm>
          <a:off x="10515600" y="10359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7" name="フローチャート: 判断 206"/>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8" name="フローチャート: 判断 207"/>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9" name="フローチャート: 判断 208"/>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7077</xdr:rowOff>
    </xdr:from>
    <xdr:to>
      <xdr:col>55</xdr:col>
      <xdr:colOff>50800</xdr:colOff>
      <xdr:row>64</xdr:row>
      <xdr:rowOff>108677</xdr:rowOff>
    </xdr:to>
    <xdr:sp macro="" textlink="">
      <xdr:nvSpPr>
        <xdr:cNvPr id="215" name="楕円 214"/>
        <xdr:cNvSpPr/>
      </xdr:nvSpPr>
      <xdr:spPr>
        <a:xfrm>
          <a:off x="104267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93454</xdr:rowOff>
    </xdr:from>
    <xdr:ext cx="534377" cy="259045"/>
    <xdr:sp macro="" textlink="">
      <xdr:nvSpPr>
        <xdr:cNvPr id="216" name="【橋りょう・トンネル】&#10;一人当たり有形固定資産（償却資産）額該当値テキスト"/>
        <xdr:cNvSpPr txBox="1"/>
      </xdr:nvSpPr>
      <xdr:spPr>
        <a:xfrm>
          <a:off x="10515600" y="108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10533</xdr:rowOff>
    </xdr:from>
    <xdr:to>
      <xdr:col>50</xdr:col>
      <xdr:colOff>165100</xdr:colOff>
      <xdr:row>64</xdr:row>
      <xdr:rowOff>112133</xdr:rowOff>
    </xdr:to>
    <xdr:sp macro="" textlink="">
      <xdr:nvSpPr>
        <xdr:cNvPr id="217" name="楕円 216"/>
        <xdr:cNvSpPr/>
      </xdr:nvSpPr>
      <xdr:spPr>
        <a:xfrm>
          <a:off x="9588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57877</xdr:rowOff>
    </xdr:from>
    <xdr:to>
      <xdr:col>55</xdr:col>
      <xdr:colOff>0</xdr:colOff>
      <xdr:row>64</xdr:row>
      <xdr:rowOff>61333</xdr:rowOff>
    </xdr:to>
    <xdr:cxnSp macro="">
      <xdr:nvCxnSpPr>
        <xdr:cNvPr id="218" name="直線コネクタ 217"/>
        <xdr:cNvCxnSpPr/>
      </xdr:nvCxnSpPr>
      <xdr:spPr>
        <a:xfrm flipV="1">
          <a:off x="9639300" y="11030677"/>
          <a:ext cx="8382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14415</xdr:rowOff>
    </xdr:from>
    <xdr:to>
      <xdr:col>46</xdr:col>
      <xdr:colOff>38100</xdr:colOff>
      <xdr:row>64</xdr:row>
      <xdr:rowOff>116015</xdr:rowOff>
    </xdr:to>
    <xdr:sp macro="" textlink="">
      <xdr:nvSpPr>
        <xdr:cNvPr id="219" name="楕円 218"/>
        <xdr:cNvSpPr/>
      </xdr:nvSpPr>
      <xdr:spPr>
        <a:xfrm>
          <a:off x="8699500" y="10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61333</xdr:rowOff>
    </xdr:from>
    <xdr:to>
      <xdr:col>50</xdr:col>
      <xdr:colOff>114300</xdr:colOff>
      <xdr:row>64</xdr:row>
      <xdr:rowOff>65215</xdr:rowOff>
    </xdr:to>
    <xdr:cxnSp macro="">
      <xdr:nvCxnSpPr>
        <xdr:cNvPr id="220" name="直線コネクタ 219"/>
        <xdr:cNvCxnSpPr/>
      </xdr:nvCxnSpPr>
      <xdr:spPr>
        <a:xfrm flipV="1">
          <a:off x="8750300" y="1103413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21"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22"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103260</xdr:rowOff>
    </xdr:from>
    <xdr:ext cx="534377" cy="259045"/>
    <xdr:sp macro="" textlink="">
      <xdr:nvSpPr>
        <xdr:cNvPr id="223" name="n_1mainValue【橋りょう・トンネル】&#10;一人当たり有形固定資産（償却資産）額"/>
        <xdr:cNvSpPr txBox="1"/>
      </xdr:nvSpPr>
      <xdr:spPr>
        <a:xfrm>
          <a:off x="93594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107142</xdr:rowOff>
    </xdr:from>
    <xdr:ext cx="534377" cy="259045"/>
    <xdr:sp macro="" textlink="">
      <xdr:nvSpPr>
        <xdr:cNvPr id="224" name="n_2mainValue【橋りょう・トンネル】&#10;一人当たり有形固定資産（償却資産）額"/>
        <xdr:cNvSpPr txBox="1"/>
      </xdr:nvSpPr>
      <xdr:spPr>
        <a:xfrm>
          <a:off x="8483111" y="11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7" name="直線コネクタ 246"/>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8"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9" name="直線コネクタ 248"/>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1" name="直線コネクタ 25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52"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53" name="フローチャート: 判断 252"/>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54" name="フローチャート: 判断 253"/>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55" name="フローチャート: 判断 254"/>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61" name="楕円 260"/>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5605</xdr:rowOff>
    </xdr:from>
    <xdr:ext cx="405111" cy="259045"/>
    <xdr:sp macro="" textlink="">
      <xdr:nvSpPr>
        <xdr:cNvPr id="262" name="【公営住宅】&#10;有形固定資産減価償却率該当値テキスト"/>
        <xdr:cNvSpPr txBox="1"/>
      </xdr:nvSpPr>
      <xdr:spPr>
        <a:xfrm>
          <a:off x="46736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63" name="楕円 262"/>
        <xdr:cNvSpPr/>
      </xdr:nvSpPr>
      <xdr:spPr>
        <a:xfrm>
          <a:off x="3746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xdr:rowOff>
    </xdr:from>
    <xdr:to>
      <xdr:col>24</xdr:col>
      <xdr:colOff>63500</xdr:colOff>
      <xdr:row>82</xdr:row>
      <xdr:rowOff>33528</xdr:rowOff>
    </xdr:to>
    <xdr:cxnSp macro="">
      <xdr:nvCxnSpPr>
        <xdr:cNvPr id="264" name="直線コネクタ 263"/>
        <xdr:cNvCxnSpPr/>
      </xdr:nvCxnSpPr>
      <xdr:spPr>
        <a:xfrm>
          <a:off x="3797300" y="140695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65" name="楕円 264"/>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60961</xdr:rowOff>
    </xdr:to>
    <xdr:cxnSp macro="">
      <xdr:nvCxnSpPr>
        <xdr:cNvPr id="266" name="直線コネクタ 265"/>
        <xdr:cNvCxnSpPr/>
      </xdr:nvCxnSpPr>
      <xdr:spPr>
        <a:xfrm flipV="1">
          <a:off x="2908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67"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8"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77995</xdr:rowOff>
    </xdr:from>
    <xdr:ext cx="405111" cy="259045"/>
    <xdr:sp macro="" textlink="">
      <xdr:nvSpPr>
        <xdr:cNvPr id="269" name="n_1mainValue【公営住宅】&#10;有形固定資産減価償却率"/>
        <xdr:cNvSpPr txBox="1"/>
      </xdr:nvSpPr>
      <xdr:spPr>
        <a:xfrm>
          <a:off x="35820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0" name="n_2main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94" name="直線コネクタ 293"/>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5"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6" name="直線コネクタ 295"/>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7"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8" name="直線コネクタ 297"/>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138192</xdr:rowOff>
    </xdr:from>
    <xdr:ext cx="469744" cy="259045"/>
    <xdr:sp macro="" textlink="">
      <xdr:nvSpPr>
        <xdr:cNvPr id="299" name="【公営住宅】&#10;一人当たり面積平均値テキスト"/>
        <xdr:cNvSpPr txBox="1"/>
      </xdr:nvSpPr>
      <xdr:spPr>
        <a:xfrm>
          <a:off x="10515600" y="1351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300" name="フローチャート: 判断 299"/>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301" name="フローチャート: 判断 300"/>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02" name="フローチャート: 判断 301"/>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4826</xdr:rowOff>
    </xdr:from>
    <xdr:to>
      <xdr:col>55</xdr:col>
      <xdr:colOff>50800</xdr:colOff>
      <xdr:row>81</xdr:row>
      <xdr:rowOff>106426</xdr:rowOff>
    </xdr:to>
    <xdr:sp macro="" textlink="">
      <xdr:nvSpPr>
        <xdr:cNvPr id="308" name="楕円 307"/>
        <xdr:cNvSpPr/>
      </xdr:nvSpPr>
      <xdr:spPr>
        <a:xfrm>
          <a:off x="104267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154703</xdr:rowOff>
    </xdr:from>
    <xdr:ext cx="469744" cy="259045"/>
    <xdr:sp macro="" textlink="">
      <xdr:nvSpPr>
        <xdr:cNvPr id="309" name="【公営住宅】&#10;一人当たり面積該当値テキスト"/>
        <xdr:cNvSpPr txBox="1"/>
      </xdr:nvSpPr>
      <xdr:spPr>
        <a:xfrm>
          <a:off x="10515600" y="138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5587</xdr:rowOff>
    </xdr:from>
    <xdr:to>
      <xdr:col>50</xdr:col>
      <xdr:colOff>165100</xdr:colOff>
      <xdr:row>81</xdr:row>
      <xdr:rowOff>107187</xdr:rowOff>
    </xdr:to>
    <xdr:sp macro="" textlink="">
      <xdr:nvSpPr>
        <xdr:cNvPr id="310" name="楕円 309"/>
        <xdr:cNvSpPr/>
      </xdr:nvSpPr>
      <xdr:spPr>
        <a:xfrm>
          <a:off x="9588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55626</xdr:rowOff>
    </xdr:from>
    <xdr:to>
      <xdr:col>55</xdr:col>
      <xdr:colOff>0</xdr:colOff>
      <xdr:row>81</xdr:row>
      <xdr:rowOff>56387</xdr:rowOff>
    </xdr:to>
    <xdr:cxnSp macro="">
      <xdr:nvCxnSpPr>
        <xdr:cNvPr id="311" name="直線コネクタ 310"/>
        <xdr:cNvCxnSpPr/>
      </xdr:nvCxnSpPr>
      <xdr:spPr>
        <a:xfrm flipV="1">
          <a:off x="9639300" y="139430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155702</xdr:rowOff>
    </xdr:from>
    <xdr:to>
      <xdr:col>46</xdr:col>
      <xdr:colOff>38100</xdr:colOff>
      <xdr:row>81</xdr:row>
      <xdr:rowOff>85852</xdr:rowOff>
    </xdr:to>
    <xdr:sp macro="" textlink="">
      <xdr:nvSpPr>
        <xdr:cNvPr id="312" name="楕円 311"/>
        <xdr:cNvSpPr/>
      </xdr:nvSpPr>
      <xdr:spPr>
        <a:xfrm>
          <a:off x="86995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35052</xdr:rowOff>
    </xdr:from>
    <xdr:to>
      <xdr:col>50</xdr:col>
      <xdr:colOff>114300</xdr:colOff>
      <xdr:row>81</xdr:row>
      <xdr:rowOff>56387</xdr:rowOff>
    </xdr:to>
    <xdr:cxnSp macro="">
      <xdr:nvCxnSpPr>
        <xdr:cNvPr id="313" name="直線コネクタ 312"/>
        <xdr:cNvCxnSpPr/>
      </xdr:nvCxnSpPr>
      <xdr:spPr>
        <a:xfrm>
          <a:off x="8750300" y="1392250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314"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15"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98314</xdr:rowOff>
    </xdr:from>
    <xdr:ext cx="469744" cy="259045"/>
    <xdr:sp macro="" textlink="">
      <xdr:nvSpPr>
        <xdr:cNvPr id="316" name="n_1mainValue【公営住宅】&#10;一人当たり面積"/>
        <xdr:cNvSpPr txBox="1"/>
      </xdr:nvSpPr>
      <xdr:spPr>
        <a:xfrm>
          <a:off x="9391727" y="1398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76979</xdr:rowOff>
    </xdr:from>
    <xdr:ext cx="469744" cy="259045"/>
    <xdr:sp macro="" textlink="">
      <xdr:nvSpPr>
        <xdr:cNvPr id="317" name="n_2mainValue【公営住宅】&#10;一人当たり面積"/>
        <xdr:cNvSpPr txBox="1"/>
      </xdr:nvSpPr>
      <xdr:spPr>
        <a:xfrm>
          <a:off x="8515427"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54" name="直線コネクタ 353"/>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55"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6" name="直線コネクタ 355"/>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7"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8" name="直線コネクタ 357"/>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9"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0" name="フローチャート: 判断 359"/>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1" name="フローチャート: 判断 36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62" name="フローチャート: 判断 361"/>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145415</xdr:rowOff>
    </xdr:from>
    <xdr:to>
      <xdr:col>76</xdr:col>
      <xdr:colOff>165100</xdr:colOff>
      <xdr:row>37</xdr:row>
      <xdr:rowOff>75565</xdr:rowOff>
    </xdr:to>
    <xdr:sp macro="" textlink="">
      <xdr:nvSpPr>
        <xdr:cNvPr id="368" name="楕円 367"/>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122572</xdr:rowOff>
    </xdr:from>
    <xdr:ext cx="405111" cy="259045"/>
    <xdr:sp macro="" textlink="">
      <xdr:nvSpPr>
        <xdr:cNvPr id="369"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70"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92092</xdr:rowOff>
    </xdr:from>
    <xdr:ext cx="405111" cy="259045"/>
    <xdr:sp macro="" textlink="">
      <xdr:nvSpPr>
        <xdr:cNvPr id="371" name="n_2mainValue【認定こども園・幼稚園・保育所】&#10;有形固定資産減価償却率"/>
        <xdr:cNvSpPr txBox="1"/>
      </xdr:nvSpPr>
      <xdr:spPr>
        <a:xfrm>
          <a:off x="14389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2" name="直線コネクタ 3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3" name="テキスト ボックス 3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4" name="直線コネクタ 3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5" name="テキスト ボックス 3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6" name="直線コネクタ 3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7" name="テキスト ボックス 3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8" name="直線コネクタ 3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9" name="テキスト ボックス 3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0" name="直線コネクタ 3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1" name="テキスト ボックス 3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95" name="直線コネクタ 394"/>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96"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97" name="直線コネクタ 396"/>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98"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99" name="直線コネクタ 398"/>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00"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1" name="フローチャート: 判断 400"/>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2" name="フローチャート: 判断 40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3" name="フローチャート: 判断 402"/>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113030</xdr:rowOff>
    </xdr:from>
    <xdr:to>
      <xdr:col>107</xdr:col>
      <xdr:colOff>101600</xdr:colOff>
      <xdr:row>38</xdr:row>
      <xdr:rowOff>43180</xdr:rowOff>
    </xdr:to>
    <xdr:sp macro="" textlink="">
      <xdr:nvSpPr>
        <xdr:cNvPr id="409" name="楕円 408"/>
        <xdr:cNvSpPr/>
      </xdr:nvSpPr>
      <xdr:spPr>
        <a:xfrm>
          <a:off x="2038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101617</xdr:rowOff>
    </xdr:from>
    <xdr:ext cx="469744" cy="259045"/>
    <xdr:sp macro="" textlink="">
      <xdr:nvSpPr>
        <xdr:cNvPr id="410"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11"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34307</xdr:rowOff>
    </xdr:from>
    <xdr:ext cx="469744" cy="259045"/>
    <xdr:sp macro="" textlink="">
      <xdr:nvSpPr>
        <xdr:cNvPr id="412" name="n_2mainValue【認定こども園・幼稚園・保育所】&#10;一人当たり面積"/>
        <xdr:cNvSpPr txBox="1"/>
      </xdr:nvSpPr>
      <xdr:spPr>
        <a:xfrm>
          <a:off x="201994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37" name="直線コネクタ 436"/>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38"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39" name="直線コネクタ 438"/>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0"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1" name="直線コネクタ 440"/>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442" name="【学校施設】&#10;有形固定資産減価償却率平均値テキスト"/>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3" name="フローチャート: 判断 442"/>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44" name="フローチャート: 判断 44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45" name="フローチャート: 判断 444"/>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51" name="楕円 450"/>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452"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453" name="楕円 452"/>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53340</xdr:rowOff>
    </xdr:to>
    <xdr:cxnSp macro="">
      <xdr:nvCxnSpPr>
        <xdr:cNvPr id="454" name="直線コネクタ 453"/>
        <xdr:cNvCxnSpPr/>
      </xdr:nvCxnSpPr>
      <xdr:spPr>
        <a:xfrm flipV="1">
          <a:off x="15481300" y="10477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455" name="楕円 454"/>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129540</xdr:rowOff>
    </xdr:to>
    <xdr:cxnSp macro="">
      <xdr:nvCxnSpPr>
        <xdr:cNvPr id="456" name="直線コネクタ 455"/>
        <xdr:cNvCxnSpPr/>
      </xdr:nvCxnSpPr>
      <xdr:spPr>
        <a:xfrm flipV="1">
          <a:off x="14592300" y="10511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57"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58"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459" name="n_1mainValue【学校施設】&#10;有形固定資産減価償却率"/>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460" name="n_2mainValue【学校施設】&#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3" name="直線コネクタ 482"/>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84"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85" name="直線コネクタ 484"/>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86"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87" name="直線コネクタ 486"/>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88"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89" name="フローチャート: 判断 488"/>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0" name="フローチャート: 判断 489"/>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1" name="フローチャート: 判断 490"/>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15951</xdr:rowOff>
    </xdr:from>
    <xdr:to>
      <xdr:col>116</xdr:col>
      <xdr:colOff>114300</xdr:colOff>
      <xdr:row>59</xdr:row>
      <xdr:rowOff>117551</xdr:rowOff>
    </xdr:to>
    <xdr:sp macro="" textlink="">
      <xdr:nvSpPr>
        <xdr:cNvPr id="497" name="楕円 496"/>
        <xdr:cNvSpPr/>
      </xdr:nvSpPr>
      <xdr:spPr>
        <a:xfrm>
          <a:off x="22110700" y="101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38828</xdr:rowOff>
    </xdr:from>
    <xdr:ext cx="469744" cy="259045"/>
    <xdr:sp macro="" textlink="">
      <xdr:nvSpPr>
        <xdr:cNvPr id="498" name="【学校施設】&#10;一人当たり面積該当値テキスト"/>
        <xdr:cNvSpPr txBox="1"/>
      </xdr:nvSpPr>
      <xdr:spPr>
        <a:xfrm>
          <a:off x="22199600" y="99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499" name="楕円 498"/>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66751</xdr:rowOff>
    </xdr:from>
    <xdr:to>
      <xdr:col>116</xdr:col>
      <xdr:colOff>63500</xdr:colOff>
      <xdr:row>59</xdr:row>
      <xdr:rowOff>91440</xdr:rowOff>
    </xdr:to>
    <xdr:cxnSp macro="">
      <xdr:nvCxnSpPr>
        <xdr:cNvPr id="500" name="直線コネクタ 499"/>
        <xdr:cNvCxnSpPr/>
      </xdr:nvCxnSpPr>
      <xdr:spPr>
        <a:xfrm flipV="1">
          <a:off x="21323300" y="1018230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64415</xdr:rowOff>
    </xdr:from>
    <xdr:to>
      <xdr:col>107</xdr:col>
      <xdr:colOff>101600</xdr:colOff>
      <xdr:row>59</xdr:row>
      <xdr:rowOff>166015</xdr:rowOff>
    </xdr:to>
    <xdr:sp macro="" textlink="">
      <xdr:nvSpPr>
        <xdr:cNvPr id="501" name="楕円 500"/>
        <xdr:cNvSpPr/>
      </xdr:nvSpPr>
      <xdr:spPr>
        <a:xfrm>
          <a:off x="20383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115215</xdr:rowOff>
    </xdr:to>
    <xdr:cxnSp macro="">
      <xdr:nvCxnSpPr>
        <xdr:cNvPr id="502" name="直線コネクタ 501"/>
        <xdr:cNvCxnSpPr/>
      </xdr:nvCxnSpPr>
      <xdr:spPr>
        <a:xfrm flipV="1">
          <a:off x="20434300" y="1020699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503"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504"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505" name="n_1mainValue【学校施設】&#10;一人当たり面積"/>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11092</xdr:rowOff>
    </xdr:from>
    <xdr:ext cx="469744" cy="259045"/>
    <xdr:sp macro="" textlink="">
      <xdr:nvSpPr>
        <xdr:cNvPr id="506" name="n_2mainValue【学校施設】&#10;一人当たり面積"/>
        <xdr:cNvSpPr txBox="1"/>
      </xdr:nvSpPr>
      <xdr:spPr>
        <a:xfrm>
          <a:off x="20199427" y="99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7" name="テキスト ボックス 5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8" name="直線コネクタ 51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9" name="テキスト ボックス 51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0" name="直線コネクタ 51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1" name="テキスト ボックス 52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2" name="直線コネクタ 52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3" name="テキスト ボックス 52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4" name="直線コネクタ 52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25" name="テキスト ボックス 52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29" name="直線コネクタ 528"/>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30"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31" name="直線コネクタ 530"/>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32"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3" name="直線コネクタ 53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34"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35" name="フローチャート: 判断 534"/>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36" name="フローチャート: 判断 535"/>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37" name="フローチャート: 判断 536"/>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543" name="楕円 542"/>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69744" cy="259045"/>
    <xdr:sp macro="" textlink="">
      <xdr:nvSpPr>
        <xdr:cNvPr id="544" name="【児童館】&#10;有形固定資産減価償却率該当値テキスト"/>
        <xdr:cNvSpPr txBox="1"/>
      </xdr:nvSpPr>
      <xdr:spPr>
        <a:xfrm>
          <a:off x="16357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45" name="楕円 544"/>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546" name="直線コネクタ 545"/>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47" name="楕円 546"/>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48" name="直線コネクタ 547"/>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49"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550" name="n_2aveValue【児童館】&#10;有形固定資産減価償却率"/>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51"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52"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76" name="直線コネクタ 575"/>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77"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78" name="直線コネクタ 577"/>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79"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80" name="直線コネクタ 579"/>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17797</xdr:rowOff>
    </xdr:from>
    <xdr:ext cx="469744" cy="259045"/>
    <xdr:sp macro="" textlink="">
      <xdr:nvSpPr>
        <xdr:cNvPr id="581" name="【児童館】&#10;一人当たり面積平均値テキスト"/>
        <xdr:cNvSpPr txBox="1"/>
      </xdr:nvSpPr>
      <xdr:spPr>
        <a:xfrm>
          <a:off x="22199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82" name="フローチャート: 判断 581"/>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83" name="フローチャート: 判断 58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84" name="フローチャート: 判断 583"/>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90" name="楕円 58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91"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592" name="楕円 591"/>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125730</xdr:rowOff>
    </xdr:to>
    <xdr:cxnSp macro="">
      <xdr:nvCxnSpPr>
        <xdr:cNvPr id="593" name="直線コネクタ 592"/>
        <xdr:cNvCxnSpPr/>
      </xdr:nvCxnSpPr>
      <xdr:spPr>
        <a:xfrm flipV="1">
          <a:off x="21323300" y="14691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594" name="楕円 593"/>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595" name="直線コネクタ 594"/>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96"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597"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598" name="n_1mainValue【児童館】&#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599" name="n_2mainValue【児童館】&#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0" name="テキスト ボックス 6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2" name="テキスト ボックス 6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4" name="テキスト ボックス 6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6" name="テキスト ボックス 6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8" name="テキスト ボックス 6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22" name="直線コネクタ 621"/>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2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24" name="直線コネクタ 62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25"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26" name="直線コネクタ 625"/>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27"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28" name="フローチャート: 判断 627"/>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29" name="フローチャート: 判断 628"/>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30" name="フローチャート: 判断 629"/>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87122</xdr:rowOff>
    </xdr:from>
    <xdr:to>
      <xdr:col>85</xdr:col>
      <xdr:colOff>177800</xdr:colOff>
      <xdr:row>104</xdr:row>
      <xdr:rowOff>17272</xdr:rowOff>
    </xdr:to>
    <xdr:sp macro="" textlink="">
      <xdr:nvSpPr>
        <xdr:cNvPr id="636" name="楕円 635"/>
        <xdr:cNvSpPr/>
      </xdr:nvSpPr>
      <xdr:spPr>
        <a:xfrm>
          <a:off x="16268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109999</xdr:rowOff>
    </xdr:from>
    <xdr:ext cx="405111" cy="259045"/>
    <xdr:sp macro="" textlink="">
      <xdr:nvSpPr>
        <xdr:cNvPr id="637" name="【公民館】&#10;有形固定資産減価償却率該当値テキスト"/>
        <xdr:cNvSpPr txBox="1"/>
      </xdr:nvSpPr>
      <xdr:spPr>
        <a:xfrm>
          <a:off x="16357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638" name="楕円 637"/>
        <xdr:cNvSpPr/>
      </xdr:nvSpPr>
      <xdr:spPr>
        <a:xfrm>
          <a:off x="15430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137922</xdr:rowOff>
    </xdr:from>
    <xdr:to>
      <xdr:col>85</xdr:col>
      <xdr:colOff>127000</xdr:colOff>
      <xdr:row>104</xdr:row>
      <xdr:rowOff>9906</xdr:rowOff>
    </xdr:to>
    <xdr:cxnSp macro="">
      <xdr:nvCxnSpPr>
        <xdr:cNvPr id="639" name="直線コネクタ 638"/>
        <xdr:cNvCxnSpPr/>
      </xdr:nvCxnSpPr>
      <xdr:spPr>
        <a:xfrm flipV="1">
          <a:off x="15481300" y="177972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40" name="楕円 639"/>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xdr:rowOff>
    </xdr:from>
    <xdr:to>
      <xdr:col>81</xdr:col>
      <xdr:colOff>50800</xdr:colOff>
      <xdr:row>104</xdr:row>
      <xdr:rowOff>53339</xdr:rowOff>
    </xdr:to>
    <xdr:cxnSp macro="">
      <xdr:nvCxnSpPr>
        <xdr:cNvPr id="641" name="直線コネクタ 640"/>
        <xdr:cNvCxnSpPr/>
      </xdr:nvCxnSpPr>
      <xdr:spPr>
        <a:xfrm flipV="1">
          <a:off x="14592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42"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43"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77233</xdr:rowOff>
    </xdr:from>
    <xdr:ext cx="405111" cy="259045"/>
    <xdr:sp macro="" textlink="">
      <xdr:nvSpPr>
        <xdr:cNvPr id="644" name="n_1mainValue【公民館】&#10;有形固定資産減価償却率"/>
        <xdr:cNvSpPr txBox="1"/>
      </xdr:nvSpPr>
      <xdr:spPr>
        <a:xfrm>
          <a:off x="152660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5" name="n_2main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71" name="直線コネクタ 670"/>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72"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73" name="直線コネクタ 67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74"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75" name="直線コネクタ 674"/>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120122</xdr:rowOff>
    </xdr:from>
    <xdr:ext cx="469744" cy="259045"/>
    <xdr:sp macro="" textlink="">
      <xdr:nvSpPr>
        <xdr:cNvPr id="676" name="【公民館】&#10;一人当たり面積平均値テキスト"/>
        <xdr:cNvSpPr txBox="1"/>
      </xdr:nvSpPr>
      <xdr:spPr>
        <a:xfrm>
          <a:off x="22199600" y="1795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77" name="フローチャート: 判断 676"/>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78" name="フローチャート: 判断 677"/>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79" name="フローチャート: 判断 678"/>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85" name="楕円 684"/>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93634</xdr:rowOff>
    </xdr:from>
    <xdr:ext cx="469744" cy="259045"/>
    <xdr:sp macro="" textlink="">
      <xdr:nvSpPr>
        <xdr:cNvPr id="686" name="【公民館】&#10;一人当たり面積該当値テキスト"/>
        <xdr:cNvSpPr txBox="1"/>
      </xdr:nvSpPr>
      <xdr:spPr>
        <a:xfrm>
          <a:off x="22199600"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687" name="楕円 686"/>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4355</xdr:rowOff>
    </xdr:to>
    <xdr:cxnSp macro="">
      <xdr:nvCxnSpPr>
        <xdr:cNvPr id="688" name="直線コネクタ 687"/>
        <xdr:cNvCxnSpPr/>
      </xdr:nvCxnSpPr>
      <xdr:spPr>
        <a:xfrm flipV="1">
          <a:off x="21323300" y="181682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689" name="楕円 688"/>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15784</xdr:rowOff>
    </xdr:to>
    <xdr:cxnSp macro="">
      <xdr:nvCxnSpPr>
        <xdr:cNvPr id="690" name="直線コネクタ 689"/>
        <xdr:cNvCxnSpPr/>
      </xdr:nvCxnSpPr>
      <xdr:spPr>
        <a:xfrm flipV="1">
          <a:off x="20434300" y="1817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691"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692" name="n_2ave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71682</xdr:rowOff>
    </xdr:from>
    <xdr:ext cx="469744" cy="259045"/>
    <xdr:sp macro="" textlink="">
      <xdr:nvSpPr>
        <xdr:cNvPr id="693" name="n_1mainValue【公民館】&#10;一人当たり面積"/>
        <xdr:cNvSpPr txBox="1"/>
      </xdr:nvSpPr>
      <xdr:spPr>
        <a:xfrm>
          <a:off x="210757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83111</xdr:rowOff>
    </xdr:from>
    <xdr:ext cx="469744" cy="259045"/>
    <xdr:sp macro="" textlink="">
      <xdr:nvSpPr>
        <xdr:cNvPr id="694" name="n_2mainValue【公民館】&#10;一人当たり面積"/>
        <xdr:cNvSpPr txBox="1"/>
      </xdr:nvSpPr>
      <xdr:spPr>
        <a:xfrm>
          <a:off x="20199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有形固定資産減価償却率はほとんどの項目において類似団体より低い水準にあるものの、児童館については、供用開始から約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年経過し、減価償却率が非常に高い。現在は入所児童が無く休憩しているが、今後、児童数の推移や利用希望数などにより、廃止（除却）を検討することになる。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70" name="テキスト ボックス 6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74" name="直線コネクタ 73"/>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75"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76" name="直線コネクタ 75"/>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7"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8" name="直線コネクタ 7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79"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80" name="フローチャート: 判断 79"/>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81" name="フローチャート: 判断 80"/>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82"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83" name="フローチャート: 判断 82"/>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84"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90" name="楕円 89"/>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91" name="【体育館・プー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92" name="楕円 91"/>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140426</xdr:rowOff>
    </xdr:to>
    <xdr:cxnSp macro="">
      <xdr:nvCxnSpPr>
        <xdr:cNvPr id="93" name="直線コネクタ 92"/>
        <xdr:cNvCxnSpPr/>
      </xdr:nvCxnSpPr>
      <xdr:spPr>
        <a:xfrm flipV="1">
          <a:off x="3797300" y="1002900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94" name="楕円 93"/>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59</xdr:row>
      <xdr:rowOff>47353</xdr:rowOff>
    </xdr:to>
    <xdr:cxnSp macro="">
      <xdr:nvCxnSpPr>
        <xdr:cNvPr id="95" name="直線コネクタ 94"/>
        <xdr:cNvCxnSpPr/>
      </xdr:nvCxnSpPr>
      <xdr:spPr>
        <a:xfrm flipV="1">
          <a:off x="2908300" y="100845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36303</xdr:rowOff>
    </xdr:from>
    <xdr:ext cx="405111" cy="259045"/>
    <xdr:sp macro="" textlink="">
      <xdr:nvSpPr>
        <xdr:cNvPr id="96" name="n_1mainValue【体育館・プール】&#10;有形固定資産減価償却率"/>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97" name="n_2mainValue【体育館・プー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21" name="直線コネクタ 120"/>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2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23" name="直線コネクタ 12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24"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25" name="直線コネクタ 124"/>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26"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27" name="フローチャート: 判断 126"/>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28" name="フローチャート: 判断 127"/>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29"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30" name="フローチャート: 判断 129"/>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31"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118745</xdr:rowOff>
    </xdr:from>
    <xdr:to>
      <xdr:col>55</xdr:col>
      <xdr:colOff>50800</xdr:colOff>
      <xdr:row>60</xdr:row>
      <xdr:rowOff>48895</xdr:rowOff>
    </xdr:to>
    <xdr:sp macro="" textlink="">
      <xdr:nvSpPr>
        <xdr:cNvPr id="137" name="楕円 136"/>
        <xdr:cNvSpPr/>
      </xdr:nvSpPr>
      <xdr:spPr>
        <a:xfrm>
          <a:off x="10426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141622</xdr:rowOff>
    </xdr:from>
    <xdr:ext cx="469744" cy="259045"/>
    <xdr:sp macro="" textlink="">
      <xdr:nvSpPr>
        <xdr:cNvPr id="138" name="【体育館・プール】&#10;一人当たり面積該当値テキスト"/>
        <xdr:cNvSpPr txBox="1"/>
      </xdr:nvSpPr>
      <xdr:spPr>
        <a:xfrm>
          <a:off x="10515600"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133985</xdr:rowOff>
    </xdr:from>
    <xdr:to>
      <xdr:col>50</xdr:col>
      <xdr:colOff>165100</xdr:colOff>
      <xdr:row>60</xdr:row>
      <xdr:rowOff>64135</xdr:rowOff>
    </xdr:to>
    <xdr:sp macro="" textlink="">
      <xdr:nvSpPr>
        <xdr:cNvPr id="139" name="楕円 138"/>
        <xdr:cNvSpPr/>
      </xdr:nvSpPr>
      <xdr:spPr>
        <a:xfrm>
          <a:off x="958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169545</xdr:rowOff>
    </xdr:from>
    <xdr:to>
      <xdr:col>55</xdr:col>
      <xdr:colOff>0</xdr:colOff>
      <xdr:row>60</xdr:row>
      <xdr:rowOff>13335</xdr:rowOff>
    </xdr:to>
    <xdr:cxnSp macro="">
      <xdr:nvCxnSpPr>
        <xdr:cNvPr id="140" name="直線コネクタ 139"/>
        <xdr:cNvCxnSpPr/>
      </xdr:nvCxnSpPr>
      <xdr:spPr>
        <a:xfrm flipV="1">
          <a:off x="9639300" y="102850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109220</xdr:rowOff>
    </xdr:from>
    <xdr:to>
      <xdr:col>46</xdr:col>
      <xdr:colOff>38100</xdr:colOff>
      <xdr:row>60</xdr:row>
      <xdr:rowOff>39370</xdr:rowOff>
    </xdr:to>
    <xdr:sp macro="" textlink="">
      <xdr:nvSpPr>
        <xdr:cNvPr id="141" name="楕円 140"/>
        <xdr:cNvSpPr/>
      </xdr:nvSpPr>
      <xdr:spPr>
        <a:xfrm>
          <a:off x="869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160020</xdr:rowOff>
    </xdr:from>
    <xdr:to>
      <xdr:col>50</xdr:col>
      <xdr:colOff>114300</xdr:colOff>
      <xdr:row>60</xdr:row>
      <xdr:rowOff>13335</xdr:rowOff>
    </xdr:to>
    <xdr:cxnSp macro="">
      <xdr:nvCxnSpPr>
        <xdr:cNvPr id="142" name="直線コネクタ 141"/>
        <xdr:cNvCxnSpPr/>
      </xdr:nvCxnSpPr>
      <xdr:spPr>
        <a:xfrm>
          <a:off x="8750300" y="10275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55262</xdr:rowOff>
    </xdr:from>
    <xdr:ext cx="469744" cy="259045"/>
    <xdr:sp macro="" textlink="">
      <xdr:nvSpPr>
        <xdr:cNvPr id="143" name="n_1mainValue【体育館・プール】&#10;一人当たり面積"/>
        <xdr:cNvSpPr txBox="1"/>
      </xdr:nvSpPr>
      <xdr:spPr>
        <a:xfrm>
          <a:off x="9391727" y="103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30497</xdr:rowOff>
    </xdr:from>
    <xdr:ext cx="469744" cy="259045"/>
    <xdr:sp macro="" textlink="">
      <xdr:nvSpPr>
        <xdr:cNvPr id="144" name="n_2mainValue【体育館・プール】&#10;一人当たり面積"/>
        <xdr:cNvSpPr txBox="1"/>
      </xdr:nvSpPr>
      <xdr:spPr>
        <a:xfrm>
          <a:off x="8515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167" name="直線コネクタ 166"/>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168"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169" name="直線コネクタ 168"/>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1" name="直線コネクタ 17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172"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173" name="フローチャート: 判断 172"/>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174" name="フローチャート: 判断 173"/>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41164</xdr:rowOff>
    </xdr:from>
    <xdr:ext cx="405111" cy="259045"/>
    <xdr:sp macro="" textlink="">
      <xdr:nvSpPr>
        <xdr:cNvPr id="175" name="n_1aveValue【福祉施設】&#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176" name="フローチャート: 判断 175"/>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177"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183" name="楕円 182"/>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55897</xdr:rowOff>
    </xdr:from>
    <xdr:ext cx="405111" cy="259045"/>
    <xdr:sp macro="" textlink="">
      <xdr:nvSpPr>
        <xdr:cNvPr id="184" name="【福祉施設】&#10;有形固定資産減価償却率該当値テキスト"/>
        <xdr:cNvSpPr txBox="1"/>
      </xdr:nvSpPr>
      <xdr:spPr>
        <a:xfrm>
          <a:off x="4673600"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185" name="楕円 184"/>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113537</xdr:rowOff>
    </xdr:to>
    <xdr:cxnSp macro="">
      <xdr:nvCxnSpPr>
        <xdr:cNvPr id="186" name="直線コネクタ 185"/>
        <xdr:cNvCxnSpPr/>
      </xdr:nvCxnSpPr>
      <xdr:spPr>
        <a:xfrm flipV="1">
          <a:off x="3797300" y="1448562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110744</xdr:rowOff>
    </xdr:from>
    <xdr:to>
      <xdr:col>15</xdr:col>
      <xdr:colOff>101600</xdr:colOff>
      <xdr:row>85</xdr:row>
      <xdr:rowOff>40894</xdr:rowOff>
    </xdr:to>
    <xdr:sp macro="" textlink="">
      <xdr:nvSpPr>
        <xdr:cNvPr id="187" name="楕円 186"/>
        <xdr:cNvSpPr/>
      </xdr:nvSpPr>
      <xdr:spPr>
        <a:xfrm>
          <a:off x="2857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113537</xdr:rowOff>
    </xdr:from>
    <xdr:to>
      <xdr:col>19</xdr:col>
      <xdr:colOff>177800</xdr:colOff>
      <xdr:row>84</xdr:row>
      <xdr:rowOff>161544</xdr:rowOff>
    </xdr:to>
    <xdr:cxnSp macro="">
      <xdr:nvCxnSpPr>
        <xdr:cNvPr id="188" name="直線コネクタ 187"/>
        <xdr:cNvCxnSpPr/>
      </xdr:nvCxnSpPr>
      <xdr:spPr>
        <a:xfrm flipV="1">
          <a:off x="2908300" y="14515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9414</xdr:rowOff>
    </xdr:from>
    <xdr:ext cx="405111" cy="259045"/>
    <xdr:sp macro="" textlink="">
      <xdr:nvSpPr>
        <xdr:cNvPr id="189" name="n_1mainValue【福祉施設】&#10;有形固定資産減価償却率"/>
        <xdr:cNvSpPr txBox="1"/>
      </xdr:nvSpPr>
      <xdr:spPr>
        <a:xfrm>
          <a:off x="3582044" y="1423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32021</xdr:rowOff>
    </xdr:from>
    <xdr:ext cx="405111" cy="259045"/>
    <xdr:sp macro="" textlink="">
      <xdr:nvSpPr>
        <xdr:cNvPr id="190" name="n_2mainValue【福祉施設】&#10;有形固定資産減価償却率"/>
        <xdr:cNvSpPr txBox="1"/>
      </xdr:nvSpPr>
      <xdr:spPr>
        <a:xfrm>
          <a:off x="2705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1" name="直線コネクタ 2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2" name="テキスト ボックス 2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3" name="直線コネクタ 2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4" name="テキスト ボックス 2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5" name="直線コネクタ 2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6" name="テキスト ボックス 2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7" name="直線コネクタ 2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8" name="テキスト ボックス 2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9" name="直線コネクタ 2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0" name="テキスト ボックス 2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1" name="直線コネクタ 2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2" name="テキスト ボックス 2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16" name="直線コネクタ 215"/>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18" name="直線コネクタ 2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19"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20" name="直線コネクタ 219"/>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21"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22" name="フローチャート: 判断 221"/>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23" name="フローチャート: 判断 222"/>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24"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25" name="フローチャート: 判断 224"/>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26"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155484</xdr:rowOff>
    </xdr:from>
    <xdr:to>
      <xdr:col>55</xdr:col>
      <xdr:colOff>50800</xdr:colOff>
      <xdr:row>85</xdr:row>
      <xdr:rowOff>85634</xdr:rowOff>
    </xdr:to>
    <xdr:sp macro="" textlink="">
      <xdr:nvSpPr>
        <xdr:cNvPr id="232" name="楕円 231"/>
        <xdr:cNvSpPr/>
      </xdr:nvSpPr>
      <xdr:spPr>
        <a:xfrm>
          <a:off x="10426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6911</xdr:rowOff>
    </xdr:from>
    <xdr:ext cx="469744" cy="259045"/>
    <xdr:sp macro="" textlink="">
      <xdr:nvSpPr>
        <xdr:cNvPr id="233" name="【福祉施設】&#10;一人当たり面積該当値テキスト"/>
        <xdr:cNvSpPr txBox="1"/>
      </xdr:nvSpPr>
      <xdr:spPr>
        <a:xfrm>
          <a:off x="10515600" y="1440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162016</xdr:rowOff>
    </xdr:from>
    <xdr:to>
      <xdr:col>50</xdr:col>
      <xdr:colOff>165100</xdr:colOff>
      <xdr:row>85</xdr:row>
      <xdr:rowOff>92166</xdr:rowOff>
    </xdr:to>
    <xdr:sp macro="" textlink="">
      <xdr:nvSpPr>
        <xdr:cNvPr id="234" name="楕円 233"/>
        <xdr:cNvSpPr/>
      </xdr:nvSpPr>
      <xdr:spPr>
        <a:xfrm>
          <a:off x="958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34834</xdr:rowOff>
    </xdr:from>
    <xdr:to>
      <xdr:col>55</xdr:col>
      <xdr:colOff>0</xdr:colOff>
      <xdr:row>85</xdr:row>
      <xdr:rowOff>41366</xdr:rowOff>
    </xdr:to>
    <xdr:cxnSp macro="">
      <xdr:nvCxnSpPr>
        <xdr:cNvPr id="235" name="直線コネクタ 234"/>
        <xdr:cNvCxnSpPr/>
      </xdr:nvCxnSpPr>
      <xdr:spPr>
        <a:xfrm flipV="1">
          <a:off x="9639300" y="146080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236" name="楕円 235"/>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41366</xdr:rowOff>
    </xdr:from>
    <xdr:to>
      <xdr:col>50</xdr:col>
      <xdr:colOff>114300</xdr:colOff>
      <xdr:row>85</xdr:row>
      <xdr:rowOff>46264</xdr:rowOff>
    </xdr:to>
    <xdr:cxnSp macro="">
      <xdr:nvCxnSpPr>
        <xdr:cNvPr id="237" name="直線コネクタ 236"/>
        <xdr:cNvCxnSpPr/>
      </xdr:nvCxnSpPr>
      <xdr:spPr>
        <a:xfrm flipV="1">
          <a:off x="8750300" y="1461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108693</xdr:rowOff>
    </xdr:from>
    <xdr:ext cx="469744" cy="259045"/>
    <xdr:sp macro="" textlink="">
      <xdr:nvSpPr>
        <xdr:cNvPr id="238" name="n_1mainValue【福祉施設】&#10;一人当たり面積"/>
        <xdr:cNvSpPr txBox="1"/>
      </xdr:nvSpPr>
      <xdr:spPr>
        <a:xfrm>
          <a:off x="93917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239" name="n_2mainValue【福祉施設】&#10;一人当たり面積"/>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0" name="テキスト ボックス 2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1" name="直線コネクタ 25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2" name="テキスト ボックス 25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3" name="直線コネクタ 25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4" name="テキスト ボックス 25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5" name="直線コネクタ 25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6" name="テキスト ボックス 25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7" name="直線コネクタ 25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8" name="テキスト ボックス 25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262" name="直線コネクタ 261"/>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263"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264" name="直線コネクタ 263"/>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65"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66" name="直線コネクタ 265"/>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267" name="【市民会館】&#10;有形固定資産減価償却率平均値テキスト"/>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68" name="フローチャート: 判断 267"/>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269" name="フローチャート: 判断 268"/>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270" name="n_1aveValue【市民会館】&#10;有形固定資産減価償却率"/>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271" name="フローチャート: 判断 270"/>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272"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77978</xdr:rowOff>
    </xdr:from>
    <xdr:to>
      <xdr:col>24</xdr:col>
      <xdr:colOff>114300</xdr:colOff>
      <xdr:row>106</xdr:row>
      <xdr:rowOff>8128</xdr:rowOff>
    </xdr:to>
    <xdr:sp macro="" textlink="">
      <xdr:nvSpPr>
        <xdr:cNvPr id="278" name="楕円 277"/>
        <xdr:cNvSpPr/>
      </xdr:nvSpPr>
      <xdr:spPr>
        <a:xfrm>
          <a:off x="4584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56405</xdr:rowOff>
    </xdr:from>
    <xdr:ext cx="405111" cy="259045"/>
    <xdr:sp macro="" textlink="">
      <xdr:nvSpPr>
        <xdr:cNvPr id="279" name="【市民会館】&#10;有形固定資産減価償却率該当値テキスト"/>
        <xdr:cNvSpPr txBox="1"/>
      </xdr:nvSpPr>
      <xdr:spPr>
        <a:xfrm>
          <a:off x="4673600"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280" name="楕円 27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128778</xdr:rowOff>
    </xdr:from>
    <xdr:to>
      <xdr:col>24</xdr:col>
      <xdr:colOff>63500</xdr:colOff>
      <xdr:row>106</xdr:row>
      <xdr:rowOff>7620</xdr:rowOff>
    </xdr:to>
    <xdr:cxnSp macro="">
      <xdr:nvCxnSpPr>
        <xdr:cNvPr id="281" name="直線コネクタ 280"/>
        <xdr:cNvCxnSpPr/>
      </xdr:nvCxnSpPr>
      <xdr:spPr>
        <a:xfrm flipV="1">
          <a:off x="3797300" y="18131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7113</xdr:rowOff>
    </xdr:from>
    <xdr:to>
      <xdr:col>15</xdr:col>
      <xdr:colOff>101600</xdr:colOff>
      <xdr:row>106</xdr:row>
      <xdr:rowOff>108713</xdr:rowOff>
    </xdr:to>
    <xdr:sp macro="" textlink="">
      <xdr:nvSpPr>
        <xdr:cNvPr id="282" name="楕円 281"/>
        <xdr:cNvSpPr/>
      </xdr:nvSpPr>
      <xdr:spPr>
        <a:xfrm>
          <a:off x="2857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57913</xdr:rowOff>
    </xdr:to>
    <xdr:cxnSp macro="">
      <xdr:nvCxnSpPr>
        <xdr:cNvPr id="283" name="直線コネクタ 282"/>
        <xdr:cNvCxnSpPr/>
      </xdr:nvCxnSpPr>
      <xdr:spPr>
        <a:xfrm flipV="1">
          <a:off x="2908300" y="181813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49547</xdr:rowOff>
    </xdr:from>
    <xdr:ext cx="405111" cy="259045"/>
    <xdr:sp macro="" textlink="">
      <xdr:nvSpPr>
        <xdr:cNvPr id="284" name="n_1mainValue【市民会館】&#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macro="" textlink="">
      <xdr:nvSpPr>
        <xdr:cNvPr id="285" name="n_2mainValue【市民会館】&#10;有形固定資産減価償却率"/>
        <xdr:cNvSpPr txBox="1"/>
      </xdr:nvSpPr>
      <xdr:spPr>
        <a:xfrm>
          <a:off x="2705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09" name="直線コネクタ 308"/>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10"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11" name="直線コネクタ 31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12"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13" name="直線コネクタ 312"/>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90188</xdr:rowOff>
    </xdr:from>
    <xdr:ext cx="469744" cy="259045"/>
    <xdr:sp macro="" textlink="">
      <xdr:nvSpPr>
        <xdr:cNvPr id="314" name="【市民会館】&#10;一人当たり面積平均値テキスト"/>
        <xdr:cNvSpPr txBox="1"/>
      </xdr:nvSpPr>
      <xdr:spPr>
        <a:xfrm>
          <a:off x="10515600" y="17749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15" name="フローチャート: 判断 314"/>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16" name="フローチャート: 判断 315"/>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17"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18" name="フローチャート: 判断 317"/>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19"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325" name="楕円 324"/>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326"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27" name="楕円 326"/>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38100</xdr:rowOff>
    </xdr:to>
    <xdr:cxnSp macro="">
      <xdr:nvCxnSpPr>
        <xdr:cNvPr id="328" name="直線コネクタ 327"/>
        <xdr:cNvCxnSpPr/>
      </xdr:nvCxnSpPr>
      <xdr:spPr>
        <a:xfrm flipV="1">
          <a:off x="9639300" y="1820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29" name="楕円 328"/>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45720</xdr:rowOff>
    </xdr:to>
    <xdr:cxnSp macro="">
      <xdr:nvCxnSpPr>
        <xdr:cNvPr id="330" name="直線コネクタ 329"/>
        <xdr:cNvCxnSpPr/>
      </xdr:nvCxnSpPr>
      <xdr:spPr>
        <a:xfrm flipV="1">
          <a:off x="8750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31"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332" name="n_2main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131445</xdr:rowOff>
    </xdr:to>
    <xdr:cxnSp macro="">
      <xdr:nvCxnSpPr>
        <xdr:cNvPr id="373" name="直線コネクタ 372"/>
        <xdr:cNvCxnSpPr/>
      </xdr:nvCxnSpPr>
      <xdr:spPr>
        <a:xfrm flipV="1">
          <a:off x="16318864" y="952881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135272</xdr:rowOff>
    </xdr:from>
    <xdr:ext cx="405111" cy="259045"/>
    <xdr:sp macro="" textlink="">
      <xdr:nvSpPr>
        <xdr:cNvPr id="374" name="【保健センター・保健所】&#10;有形固定資産減価償却率最小値テキスト"/>
        <xdr:cNvSpPr txBox="1"/>
      </xdr:nvSpPr>
      <xdr:spPr>
        <a:xfrm>
          <a:off x="16357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131445</xdr:rowOff>
    </xdr:from>
    <xdr:to>
      <xdr:col>86</xdr:col>
      <xdr:colOff>25400</xdr:colOff>
      <xdr:row>62</xdr:row>
      <xdr:rowOff>131445</xdr:rowOff>
    </xdr:to>
    <xdr:cxnSp macro="">
      <xdr:nvCxnSpPr>
        <xdr:cNvPr id="375" name="直線コネクタ 374"/>
        <xdr:cNvCxnSpPr/>
      </xdr:nvCxnSpPr>
      <xdr:spPr>
        <a:xfrm>
          <a:off x="16230600" y="107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376"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377" name="直線コネクタ 376"/>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34942</xdr:rowOff>
    </xdr:from>
    <xdr:ext cx="405111" cy="259045"/>
    <xdr:sp macro="" textlink="">
      <xdr:nvSpPr>
        <xdr:cNvPr id="378" name="【保健センター・保健所】&#10;有形固定資産減価償却率平均値テキスト"/>
        <xdr:cNvSpPr txBox="1"/>
      </xdr:nvSpPr>
      <xdr:spPr>
        <a:xfrm>
          <a:off x="16357600" y="10321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379" name="フローチャート: 判断 378"/>
        <xdr:cNvSpPr/>
      </xdr:nvSpPr>
      <xdr:spPr>
        <a:xfrm>
          <a:off x="16268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80" name="フローチャート: 判断 37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381"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13970</xdr:rowOff>
    </xdr:from>
    <xdr:to>
      <xdr:col>76</xdr:col>
      <xdr:colOff>165100</xdr:colOff>
      <xdr:row>61</xdr:row>
      <xdr:rowOff>115570</xdr:rowOff>
    </xdr:to>
    <xdr:sp macro="" textlink="">
      <xdr:nvSpPr>
        <xdr:cNvPr id="382" name="フローチャート: 判断 381"/>
        <xdr:cNvSpPr/>
      </xdr:nvSpPr>
      <xdr:spPr>
        <a:xfrm>
          <a:off x="14541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132097</xdr:rowOff>
    </xdr:from>
    <xdr:ext cx="405111" cy="259045"/>
    <xdr:sp macro="" textlink="">
      <xdr:nvSpPr>
        <xdr:cNvPr id="383" name="n_2aveValue【保健センター・保健所】&#10;有形固定資産減価償却率"/>
        <xdr:cNvSpPr txBox="1"/>
      </xdr:nvSpPr>
      <xdr:spPr>
        <a:xfrm>
          <a:off x="14389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389" name="楕円 388"/>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167022</xdr:rowOff>
    </xdr:from>
    <xdr:ext cx="405111" cy="259045"/>
    <xdr:sp macro="" textlink="">
      <xdr:nvSpPr>
        <xdr:cNvPr id="390" name="【保健センター・保健所】&#10;有形固定資産減価償却率該当値テキスト"/>
        <xdr:cNvSpPr txBox="1"/>
      </xdr:nvSpPr>
      <xdr:spPr>
        <a:xfrm>
          <a:off x="16357600" y="1062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391" name="楕円 390"/>
        <xdr:cNvSpPr/>
      </xdr:nvSpPr>
      <xdr:spPr>
        <a:xfrm>
          <a:off x="1543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62</xdr:row>
      <xdr:rowOff>169545</xdr:rowOff>
    </xdr:to>
    <xdr:cxnSp macro="">
      <xdr:nvCxnSpPr>
        <xdr:cNvPr id="392" name="直線コネクタ 391"/>
        <xdr:cNvCxnSpPr/>
      </xdr:nvCxnSpPr>
      <xdr:spPr>
        <a:xfrm flipV="1">
          <a:off x="15481300" y="10761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156845</xdr:rowOff>
    </xdr:from>
    <xdr:to>
      <xdr:col>76</xdr:col>
      <xdr:colOff>165100</xdr:colOff>
      <xdr:row>63</xdr:row>
      <xdr:rowOff>86995</xdr:rowOff>
    </xdr:to>
    <xdr:sp macro="" textlink="">
      <xdr:nvSpPr>
        <xdr:cNvPr id="393" name="楕円 392"/>
        <xdr:cNvSpPr/>
      </xdr:nvSpPr>
      <xdr:spPr>
        <a:xfrm>
          <a:off x="1454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169545</xdr:rowOff>
    </xdr:from>
    <xdr:to>
      <xdr:col>81</xdr:col>
      <xdr:colOff>50800</xdr:colOff>
      <xdr:row>63</xdr:row>
      <xdr:rowOff>36195</xdr:rowOff>
    </xdr:to>
    <xdr:cxnSp macro="">
      <xdr:nvCxnSpPr>
        <xdr:cNvPr id="394" name="直線コネクタ 393"/>
        <xdr:cNvCxnSpPr/>
      </xdr:nvCxnSpPr>
      <xdr:spPr>
        <a:xfrm flipV="1">
          <a:off x="14592300" y="1079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40022</xdr:rowOff>
    </xdr:from>
    <xdr:ext cx="405111" cy="259045"/>
    <xdr:sp macro="" textlink="">
      <xdr:nvSpPr>
        <xdr:cNvPr id="395" name="n_1mainValue【保健センター・保健所】&#10;有形固定資産減価償却率"/>
        <xdr:cNvSpPr txBox="1"/>
      </xdr:nvSpPr>
      <xdr:spPr>
        <a:xfrm>
          <a:off x="15266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78122</xdr:rowOff>
    </xdr:from>
    <xdr:ext cx="405111" cy="259045"/>
    <xdr:sp macro="" textlink="">
      <xdr:nvSpPr>
        <xdr:cNvPr id="396" name="n_2mainValue【保健センター・保健所】&#10;有形固定資産減価償却率"/>
        <xdr:cNvSpPr txBox="1"/>
      </xdr:nvSpPr>
      <xdr:spPr>
        <a:xfrm>
          <a:off x="14389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418" name="直線コネクタ 417"/>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19"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20" name="直線コネクタ 419"/>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421"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422" name="直線コネクタ 421"/>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423"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24" name="フローチャート: 判断 423"/>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25" name="フローチャート: 判断 424"/>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3065</xdr:rowOff>
    </xdr:from>
    <xdr:ext cx="469744" cy="259045"/>
    <xdr:sp macro="" textlink="">
      <xdr:nvSpPr>
        <xdr:cNvPr id="426" name="n_1aveValue【保健センター・保健所】&#10;一人当たり面積"/>
        <xdr:cNvSpPr txBox="1"/>
      </xdr:nvSpPr>
      <xdr:spPr>
        <a:xfrm>
          <a:off x="210757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427" name="フローチャート: 判断 426"/>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135653</xdr:rowOff>
    </xdr:from>
    <xdr:ext cx="469744" cy="259045"/>
    <xdr:sp macro="" textlink="">
      <xdr:nvSpPr>
        <xdr:cNvPr id="428" name="n_2aveValue【保健センター・保健所】&#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164084</xdr:rowOff>
    </xdr:from>
    <xdr:to>
      <xdr:col>116</xdr:col>
      <xdr:colOff>114300</xdr:colOff>
      <xdr:row>57</xdr:row>
      <xdr:rowOff>94234</xdr:rowOff>
    </xdr:to>
    <xdr:sp macro="" textlink="">
      <xdr:nvSpPr>
        <xdr:cNvPr id="434" name="楕円 433"/>
        <xdr:cNvSpPr/>
      </xdr:nvSpPr>
      <xdr:spPr>
        <a:xfrm>
          <a:off x="221107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117111</xdr:rowOff>
    </xdr:from>
    <xdr:ext cx="469744" cy="259045"/>
    <xdr:sp macro="" textlink="">
      <xdr:nvSpPr>
        <xdr:cNvPr id="435" name="【保健センター・保健所】&#10;一人当たり面積該当値テキスト"/>
        <xdr:cNvSpPr txBox="1"/>
      </xdr:nvSpPr>
      <xdr:spPr>
        <a:xfrm>
          <a:off x="22199600" y="97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15494</xdr:rowOff>
    </xdr:from>
    <xdr:to>
      <xdr:col>112</xdr:col>
      <xdr:colOff>38100</xdr:colOff>
      <xdr:row>57</xdr:row>
      <xdr:rowOff>117094</xdr:rowOff>
    </xdr:to>
    <xdr:sp macro="" textlink="">
      <xdr:nvSpPr>
        <xdr:cNvPr id="436" name="楕円 435"/>
        <xdr:cNvSpPr/>
      </xdr:nvSpPr>
      <xdr:spPr>
        <a:xfrm>
          <a:off x="21272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43434</xdr:rowOff>
    </xdr:from>
    <xdr:to>
      <xdr:col>116</xdr:col>
      <xdr:colOff>63500</xdr:colOff>
      <xdr:row>57</xdr:row>
      <xdr:rowOff>66294</xdr:rowOff>
    </xdr:to>
    <xdr:cxnSp macro="">
      <xdr:nvCxnSpPr>
        <xdr:cNvPr id="437" name="直線コネクタ 436"/>
        <xdr:cNvCxnSpPr/>
      </xdr:nvCxnSpPr>
      <xdr:spPr>
        <a:xfrm flipV="1">
          <a:off x="21323300" y="9816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38354</xdr:rowOff>
    </xdr:from>
    <xdr:to>
      <xdr:col>107</xdr:col>
      <xdr:colOff>101600</xdr:colOff>
      <xdr:row>57</xdr:row>
      <xdr:rowOff>139954</xdr:rowOff>
    </xdr:to>
    <xdr:sp macro="" textlink="">
      <xdr:nvSpPr>
        <xdr:cNvPr id="438" name="楕円 437"/>
        <xdr:cNvSpPr/>
      </xdr:nvSpPr>
      <xdr:spPr>
        <a:xfrm>
          <a:off x="20383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66294</xdr:rowOff>
    </xdr:from>
    <xdr:to>
      <xdr:col>111</xdr:col>
      <xdr:colOff>177800</xdr:colOff>
      <xdr:row>57</xdr:row>
      <xdr:rowOff>89154</xdr:rowOff>
    </xdr:to>
    <xdr:cxnSp macro="">
      <xdr:nvCxnSpPr>
        <xdr:cNvPr id="439" name="直線コネクタ 438"/>
        <xdr:cNvCxnSpPr/>
      </xdr:nvCxnSpPr>
      <xdr:spPr>
        <a:xfrm flipV="1">
          <a:off x="20434300" y="9838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133621</xdr:rowOff>
    </xdr:from>
    <xdr:ext cx="469744" cy="259045"/>
    <xdr:sp macro="" textlink="">
      <xdr:nvSpPr>
        <xdr:cNvPr id="440" name="n_1mainValue【保健センター・保健所】&#10;一人当たり面積"/>
        <xdr:cNvSpPr txBox="1"/>
      </xdr:nvSpPr>
      <xdr:spPr>
        <a:xfrm>
          <a:off x="21075727" y="95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156481</xdr:rowOff>
    </xdr:from>
    <xdr:ext cx="469744" cy="259045"/>
    <xdr:sp macro="" textlink="">
      <xdr:nvSpPr>
        <xdr:cNvPr id="441" name="n_2mainValue【保健センター・保健所】&#10;一人当たり面積"/>
        <xdr:cNvSpPr txBox="1"/>
      </xdr:nvSpPr>
      <xdr:spPr>
        <a:xfrm>
          <a:off x="201994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52" name="テキスト ボックス 45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2" name="テキスト ボックス 4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64" name="テキスト ボックス 4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66" name="直線コネクタ 465"/>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6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68" name="直線コネクタ 46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69"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70" name="直線コネクタ 469"/>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162577</xdr:rowOff>
    </xdr:from>
    <xdr:ext cx="405111" cy="259045"/>
    <xdr:sp macro="" textlink="">
      <xdr:nvSpPr>
        <xdr:cNvPr id="471" name="【消防施設】&#10;有形固定資産減価償却率平均値テキスト"/>
        <xdr:cNvSpPr txBox="1"/>
      </xdr:nvSpPr>
      <xdr:spPr>
        <a:xfrm>
          <a:off x="16357600" y="1422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72" name="フローチャート: 判断 471"/>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73" name="フローチャート: 判断 472"/>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74"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75" name="フローチャート: 判断 474"/>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72407</xdr:rowOff>
    </xdr:from>
    <xdr:ext cx="405111" cy="259045"/>
    <xdr:sp macro="" textlink="">
      <xdr:nvSpPr>
        <xdr:cNvPr id="476" name="n_2aveValue【消防施設】&#10;有形固定資産減価償却率"/>
        <xdr:cNvSpPr txBox="1"/>
      </xdr:nvSpPr>
      <xdr:spPr>
        <a:xfrm>
          <a:off x="143897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29211</xdr:rowOff>
    </xdr:from>
    <xdr:to>
      <xdr:col>85</xdr:col>
      <xdr:colOff>177800</xdr:colOff>
      <xdr:row>84</xdr:row>
      <xdr:rowOff>130811</xdr:rowOff>
    </xdr:to>
    <xdr:sp macro="" textlink="">
      <xdr:nvSpPr>
        <xdr:cNvPr id="482" name="楕円 481"/>
        <xdr:cNvSpPr/>
      </xdr:nvSpPr>
      <xdr:spPr>
        <a:xfrm>
          <a:off x="16268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7638</xdr:rowOff>
    </xdr:from>
    <xdr:ext cx="405111" cy="259045"/>
    <xdr:sp macro="" textlink="">
      <xdr:nvSpPr>
        <xdr:cNvPr id="483" name="【消防施設】&#10;有形固定資産減価償却率該当値テキスト"/>
        <xdr:cNvSpPr txBox="1"/>
      </xdr:nvSpPr>
      <xdr:spPr>
        <a:xfrm>
          <a:off x="16357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484" name="楕円 483"/>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84</xdr:row>
      <xdr:rowOff>80011</xdr:rowOff>
    </xdr:to>
    <xdr:cxnSp macro="">
      <xdr:nvCxnSpPr>
        <xdr:cNvPr id="485" name="直線コネクタ 484"/>
        <xdr:cNvCxnSpPr/>
      </xdr:nvCxnSpPr>
      <xdr:spPr>
        <a:xfrm>
          <a:off x="15481300" y="1429131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486" name="楕円 485"/>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83820</xdr:rowOff>
    </xdr:to>
    <xdr:cxnSp macro="">
      <xdr:nvCxnSpPr>
        <xdr:cNvPr id="487" name="直線コネクタ 486"/>
        <xdr:cNvCxnSpPr/>
      </xdr:nvCxnSpPr>
      <xdr:spPr>
        <a:xfrm flipV="1">
          <a:off x="14592300" y="1429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88" name="n_1main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489" name="n_2main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0" name="直線コネクタ 4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1" name="テキスト ボックス 5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2" name="直線コネクタ 5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3" name="テキスト ボックス 5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4" name="直線コネクタ 5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5" name="テキスト ボックス 5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6" name="直線コネクタ 5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7" name="テキスト ボックス 5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8" name="直線コネクタ 5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9" name="テキスト ボックス 5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13" name="直線コネクタ 512"/>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14"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15" name="直線コネクタ 514"/>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16"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17" name="直線コネクタ 5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18"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19" name="フローチャート: 判断 518"/>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20" name="フローチャート: 判断 519"/>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21"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22" name="フローチャート: 判断 521"/>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523"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132080</xdr:rowOff>
    </xdr:from>
    <xdr:to>
      <xdr:col>116</xdr:col>
      <xdr:colOff>114300</xdr:colOff>
      <xdr:row>82</xdr:row>
      <xdr:rowOff>62230</xdr:rowOff>
    </xdr:to>
    <xdr:sp macro="" textlink="">
      <xdr:nvSpPr>
        <xdr:cNvPr id="529" name="楕円 528"/>
        <xdr:cNvSpPr/>
      </xdr:nvSpPr>
      <xdr:spPr>
        <a:xfrm>
          <a:off x="22110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154957</xdr:rowOff>
    </xdr:from>
    <xdr:ext cx="469744" cy="259045"/>
    <xdr:sp macro="" textlink="">
      <xdr:nvSpPr>
        <xdr:cNvPr id="530" name="【消防施設】&#10;一人当たり面積該当値テキスト"/>
        <xdr:cNvSpPr txBox="1"/>
      </xdr:nvSpPr>
      <xdr:spPr>
        <a:xfrm>
          <a:off x="22199600"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31" name="楕円 53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xdr:rowOff>
    </xdr:from>
    <xdr:to>
      <xdr:col>116</xdr:col>
      <xdr:colOff>63500</xdr:colOff>
      <xdr:row>82</xdr:row>
      <xdr:rowOff>38100</xdr:rowOff>
    </xdr:to>
    <xdr:cxnSp macro="">
      <xdr:nvCxnSpPr>
        <xdr:cNvPr id="532" name="直線コネクタ 531"/>
        <xdr:cNvCxnSpPr/>
      </xdr:nvCxnSpPr>
      <xdr:spPr>
        <a:xfrm flipV="1">
          <a:off x="21323300" y="14070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xdr:rowOff>
    </xdr:from>
    <xdr:to>
      <xdr:col>107</xdr:col>
      <xdr:colOff>101600</xdr:colOff>
      <xdr:row>82</xdr:row>
      <xdr:rowOff>115570</xdr:rowOff>
    </xdr:to>
    <xdr:sp macro="" textlink="">
      <xdr:nvSpPr>
        <xdr:cNvPr id="533" name="楕円 532"/>
        <xdr:cNvSpPr/>
      </xdr:nvSpPr>
      <xdr:spPr>
        <a:xfrm>
          <a:off x="20383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64770</xdr:rowOff>
    </xdr:to>
    <xdr:cxnSp macro="">
      <xdr:nvCxnSpPr>
        <xdr:cNvPr id="534" name="直線コネクタ 533"/>
        <xdr:cNvCxnSpPr/>
      </xdr:nvCxnSpPr>
      <xdr:spPr>
        <a:xfrm flipV="1">
          <a:off x="20434300" y="14097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35"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132097</xdr:rowOff>
    </xdr:from>
    <xdr:ext cx="469744" cy="259045"/>
    <xdr:sp macro="" textlink="">
      <xdr:nvSpPr>
        <xdr:cNvPr id="536" name="n_2mainValue【消防施設】&#10;一人当たり面積"/>
        <xdr:cNvSpPr txBox="1"/>
      </xdr:nvSpPr>
      <xdr:spPr>
        <a:xfrm>
          <a:off x="20199427"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61" name="直線コネクタ 560"/>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62"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63" name="直線コネクタ 562"/>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64"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65" name="直線コネクタ 564"/>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66"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67" name="フローチャート: 判断 566"/>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68" name="フローチャート: 判断 567"/>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69"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70" name="フローチャート: 判断 569"/>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571"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577" name="楕円 576"/>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578" name="【庁舎】&#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579" name="楕円 578"/>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60961</xdr:rowOff>
    </xdr:to>
    <xdr:cxnSp macro="">
      <xdr:nvCxnSpPr>
        <xdr:cNvPr id="580" name="直線コネクタ 579"/>
        <xdr:cNvCxnSpPr/>
      </xdr:nvCxnSpPr>
      <xdr:spPr>
        <a:xfrm flipV="1">
          <a:off x="15481300" y="178517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581" name="楕円 580"/>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99061</xdr:rowOff>
    </xdr:to>
    <xdr:cxnSp macro="">
      <xdr:nvCxnSpPr>
        <xdr:cNvPr id="582" name="直線コネクタ 581"/>
        <xdr:cNvCxnSpPr/>
      </xdr:nvCxnSpPr>
      <xdr:spPr>
        <a:xfrm flipV="1">
          <a:off x="14592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583" name="n_1main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584" name="n_2main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07" name="直線コネクタ 606"/>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0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09" name="直線コネクタ 60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10"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11" name="直線コネクタ 610"/>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57421</xdr:rowOff>
    </xdr:from>
    <xdr:ext cx="469744" cy="259045"/>
    <xdr:sp macro="" textlink="">
      <xdr:nvSpPr>
        <xdr:cNvPr id="612" name="【庁舎】&#10;一人当たり面積平均値テキスト"/>
        <xdr:cNvSpPr txBox="1"/>
      </xdr:nvSpPr>
      <xdr:spPr>
        <a:xfrm>
          <a:off x="22199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13" name="フローチャート: 判断 612"/>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14" name="フローチャート: 判断 613"/>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615"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16" name="フローチャート: 判断 615"/>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617"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23" name="楕円 622"/>
        <xdr:cNvSpPr/>
      </xdr:nvSpPr>
      <xdr:spPr>
        <a:xfrm>
          <a:off x="22110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134129</xdr:rowOff>
    </xdr:from>
    <xdr:ext cx="469744" cy="259045"/>
    <xdr:sp macro="" textlink="">
      <xdr:nvSpPr>
        <xdr:cNvPr id="624" name="【庁舎】&#10;一人当たり面積該当値テキスト"/>
        <xdr:cNvSpPr txBox="1"/>
      </xdr:nvSpPr>
      <xdr:spPr>
        <a:xfrm>
          <a:off x="22199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625" name="楕円 624"/>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35052</xdr:rowOff>
    </xdr:from>
    <xdr:to>
      <xdr:col>116</xdr:col>
      <xdr:colOff>63500</xdr:colOff>
      <xdr:row>107</xdr:row>
      <xdr:rowOff>48768</xdr:rowOff>
    </xdr:to>
    <xdr:cxnSp macro="">
      <xdr:nvCxnSpPr>
        <xdr:cNvPr id="626" name="直線コネクタ 625"/>
        <xdr:cNvCxnSpPr/>
      </xdr:nvCxnSpPr>
      <xdr:spPr>
        <a:xfrm flipV="1">
          <a:off x="21323300" y="183802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627" name="楕円 626"/>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60198</xdr:rowOff>
    </xdr:to>
    <xdr:cxnSp macro="">
      <xdr:nvCxnSpPr>
        <xdr:cNvPr id="628" name="直線コネクタ 627"/>
        <xdr:cNvCxnSpPr/>
      </xdr:nvCxnSpPr>
      <xdr:spPr>
        <a:xfrm flipV="1">
          <a:off x="20434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90695</xdr:rowOff>
    </xdr:from>
    <xdr:ext cx="469744" cy="259045"/>
    <xdr:sp macro="" textlink="">
      <xdr:nvSpPr>
        <xdr:cNvPr id="629" name="n_1mainValue【庁舎】&#10;一人当たり面積"/>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630" name="n_2mainValue【庁舎】&#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より低い水準にあるものの、体育館・プールについては、利用を中止している学校プールなどがあり、廃止を含めて検討を進めている。また、消防施設については計画的な更新を進めており、庁舎については移転新築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10493841</v>
      </c>
      <c r="BO4" s="441"/>
      <c r="BP4" s="441"/>
      <c r="BQ4" s="441"/>
      <c r="BR4" s="441"/>
      <c r="BS4" s="441"/>
      <c r="BT4" s="441"/>
      <c r="BU4" s="442"/>
      <c r="BV4" s="440">
        <v>10859686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5.6</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10105729</v>
      </c>
      <c r="BO5" s="446"/>
      <c r="BP5" s="446"/>
      <c r="BQ5" s="446"/>
      <c r="BR5" s="446"/>
      <c r="BS5" s="446"/>
      <c r="BT5" s="446"/>
      <c r="BU5" s="447"/>
      <c r="BV5" s="445">
        <v>10515320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84.7</v>
      </c>
      <c r="CU5" s="416"/>
      <c r="CV5" s="416"/>
      <c r="CW5" s="416"/>
      <c r="CX5" s="416"/>
      <c r="CY5" s="416"/>
      <c r="CZ5" s="416"/>
      <c r="DA5" s="417"/>
      <c r="DB5" s="415">
        <v>84.6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388112</v>
      </c>
      <c r="BO6" s="446"/>
      <c r="BP6" s="446"/>
      <c r="BQ6" s="446"/>
      <c r="BR6" s="446"/>
      <c r="BS6" s="446"/>
      <c r="BT6" s="446"/>
      <c r="BU6" s="447"/>
      <c r="BV6" s="445">
        <v>344366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88.3</v>
      </c>
      <c r="CU6" s="596"/>
      <c r="CV6" s="596"/>
      <c r="CW6" s="596"/>
      <c r="CX6" s="596"/>
      <c r="CY6" s="596"/>
      <c r="CZ6" s="596"/>
      <c r="DA6" s="597"/>
      <c r="DB6" s="595">
        <v>88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1119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6987644</v>
      </c>
      <c r="CU7" s="446"/>
      <c r="CV7" s="446"/>
      <c r="CW7" s="446"/>
      <c r="CX7" s="446"/>
      <c r="CY7" s="446"/>
      <c r="CZ7" s="446"/>
      <c r="DA7" s="447"/>
      <c r="DB7" s="445">
        <v>7258881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388112</v>
      </c>
      <c r="BO8" s="446"/>
      <c r="BP8" s="446"/>
      <c r="BQ8" s="446"/>
      <c r="BR8" s="446"/>
      <c r="BS8" s="446"/>
      <c r="BT8" s="446"/>
      <c r="BU8" s="447"/>
      <c r="BV8" s="445">
        <v>343247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18312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44865</v>
      </c>
      <c r="BO9" s="446"/>
      <c r="BP9" s="446"/>
      <c r="BQ9" s="446"/>
      <c r="BR9" s="446"/>
      <c r="BS9" s="446"/>
      <c r="BT9" s="446"/>
      <c r="BU9" s="447"/>
      <c r="BV9" s="445">
        <v>40211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19.2</v>
      </c>
      <c r="CU9" s="416"/>
      <c r="CV9" s="416"/>
      <c r="CW9" s="416"/>
      <c r="CX9" s="416"/>
      <c r="CY9" s="416"/>
      <c r="CZ9" s="416"/>
      <c r="DA9" s="417"/>
      <c r="DB9" s="415">
        <v>19.399999999999999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19853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187</v>
      </c>
      <c r="BO10" s="446"/>
      <c r="BP10" s="446"/>
      <c r="BQ10" s="446"/>
      <c r="BR10" s="446"/>
      <c r="BS10" s="446"/>
      <c r="BT10" s="446"/>
      <c r="BU10" s="447"/>
      <c r="BV10" s="445">
        <v>424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18599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18539</v>
      </c>
      <c r="S13" s="549"/>
      <c r="T13" s="549"/>
      <c r="U13" s="549"/>
      <c r="V13" s="550"/>
      <c r="W13" s="536" t="s">
        <v>135</v>
      </c>
      <c r="X13" s="458"/>
      <c r="Y13" s="458"/>
      <c r="Z13" s="458"/>
      <c r="AA13" s="458"/>
      <c r="AB13" s="459"/>
      <c r="AC13" s="421">
        <v>2355</v>
      </c>
      <c r="AD13" s="422"/>
      <c r="AE13" s="422"/>
      <c r="AF13" s="422"/>
      <c r="AG13" s="423"/>
      <c r="AH13" s="421">
        <v>2605</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45052</v>
      </c>
      <c r="BO13" s="446"/>
      <c r="BP13" s="446"/>
      <c r="BQ13" s="446"/>
      <c r="BR13" s="446"/>
      <c r="BS13" s="446"/>
      <c r="BT13" s="446"/>
      <c r="BU13" s="447"/>
      <c r="BV13" s="445">
        <v>40635</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9.6999999999999993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18969</v>
      </c>
      <c r="S14" s="549"/>
      <c r="T14" s="549"/>
      <c r="U14" s="549"/>
      <c r="V14" s="550"/>
      <c r="W14" s="551"/>
      <c r="X14" s="461"/>
      <c r="Y14" s="461"/>
      <c r="Z14" s="461"/>
      <c r="AA14" s="461"/>
      <c r="AB14" s="462"/>
      <c r="AC14" s="541">
        <v>25.3</v>
      </c>
      <c r="AD14" s="542"/>
      <c r="AE14" s="542"/>
      <c r="AF14" s="542"/>
      <c r="AG14" s="543"/>
      <c r="AH14" s="541">
        <v>26.9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133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18915</v>
      </c>
      <c r="S15" s="549"/>
      <c r="T15" s="549"/>
      <c r="U15" s="549"/>
      <c r="V15" s="550"/>
      <c r="W15" s="536" t="s">
        <v>142</v>
      </c>
      <c r="X15" s="458"/>
      <c r="Y15" s="458"/>
      <c r="Z15" s="458"/>
      <c r="AA15" s="458"/>
      <c r="AB15" s="459"/>
      <c r="AC15" s="421">
        <v>2039</v>
      </c>
      <c r="AD15" s="422"/>
      <c r="AE15" s="422"/>
      <c r="AF15" s="422"/>
      <c r="AG15" s="423"/>
      <c r="AH15" s="421">
        <v>2099</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1624323</v>
      </c>
      <c r="BO15" s="441"/>
      <c r="BP15" s="441"/>
      <c r="BQ15" s="441"/>
      <c r="BR15" s="441"/>
      <c r="BS15" s="441"/>
      <c r="BT15" s="441"/>
      <c r="BU15" s="442"/>
      <c r="BV15" s="440">
        <v>1629390</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21.9</v>
      </c>
      <c r="AD16" s="542"/>
      <c r="AE16" s="542"/>
      <c r="AF16" s="542"/>
      <c r="AG16" s="543"/>
      <c r="AH16" s="541">
        <v>21.7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5904505</v>
      </c>
      <c r="BO16" s="446"/>
      <c r="BP16" s="446"/>
      <c r="BQ16" s="446"/>
      <c r="BR16" s="446"/>
      <c r="BS16" s="446"/>
      <c r="BT16" s="446"/>
      <c r="BU16" s="447"/>
      <c r="BV16" s="445">
        <v>5977669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4915</v>
      </c>
      <c r="AD17" s="422"/>
      <c r="AE17" s="422"/>
      <c r="AF17" s="422"/>
      <c r="AG17" s="423"/>
      <c r="AH17" s="421">
        <v>4979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2032598</v>
      </c>
      <c r="BO17" s="446"/>
      <c r="BP17" s="446"/>
      <c r="BQ17" s="446"/>
      <c r="BR17" s="446"/>
      <c r="BS17" s="446"/>
      <c r="BT17" s="446"/>
      <c r="BU17" s="447"/>
      <c r="BV17" s="445">
        <v>2032463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153.12</v>
      </c>
      <c r="M18" s="510"/>
      <c r="N18" s="510"/>
      <c r="O18" s="510"/>
      <c r="P18" s="510"/>
      <c r="Q18" s="510"/>
      <c r="R18" s="511"/>
      <c r="S18" s="511"/>
      <c r="T18" s="511"/>
      <c r="U18" s="511"/>
      <c r="V18" s="512"/>
      <c r="W18" s="526"/>
      <c r="X18" s="527"/>
      <c r="Y18" s="527"/>
      <c r="Z18" s="527"/>
      <c r="AA18" s="527"/>
      <c r="AB18" s="537"/>
      <c r="AC18" s="409">
        <v>52.8</v>
      </c>
      <c r="AD18" s="410"/>
      <c r="AE18" s="410"/>
      <c r="AF18" s="410"/>
      <c r="AG18" s="513"/>
      <c r="AH18" s="409">
        <v>51.4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5963847</v>
      </c>
      <c r="BO18" s="446"/>
      <c r="BP18" s="446"/>
      <c r="BQ18" s="446"/>
      <c r="BR18" s="446"/>
      <c r="BS18" s="446"/>
      <c r="BT18" s="446"/>
      <c r="BU18" s="447"/>
      <c r="BV18" s="445">
        <v>6190115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7789869</v>
      </c>
      <c r="BO19" s="446"/>
      <c r="BP19" s="446"/>
      <c r="BQ19" s="446"/>
      <c r="BR19" s="446"/>
      <c r="BS19" s="446"/>
      <c r="BT19" s="446"/>
      <c r="BU19" s="447"/>
      <c r="BV19" s="445">
        <v>8116221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6419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11891105</v>
      </c>
      <c r="BO23" s="446"/>
      <c r="BP23" s="446"/>
      <c r="BQ23" s="446"/>
      <c r="BR23" s="446"/>
      <c r="BS23" s="446"/>
      <c r="BT23" s="446"/>
      <c r="BU23" s="447"/>
      <c r="BV23" s="445">
        <v>12492858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7630</v>
      </c>
      <c r="R24" s="422"/>
      <c r="S24" s="422"/>
      <c r="T24" s="422"/>
      <c r="U24" s="422"/>
      <c r="V24" s="423"/>
      <c r="W24" s="487"/>
      <c r="X24" s="478"/>
      <c r="Y24" s="479"/>
      <c r="Z24" s="418" t="s">
        <v>165</v>
      </c>
      <c r="AA24" s="419"/>
      <c r="AB24" s="419"/>
      <c r="AC24" s="419"/>
      <c r="AD24" s="419"/>
      <c r="AE24" s="419"/>
      <c r="AF24" s="419"/>
      <c r="AG24" s="420"/>
      <c r="AH24" s="421">
        <v>163</v>
      </c>
      <c r="AI24" s="422"/>
      <c r="AJ24" s="422"/>
      <c r="AK24" s="422"/>
      <c r="AL24" s="423"/>
      <c r="AM24" s="421">
        <v>488511</v>
      </c>
      <c r="AN24" s="422"/>
      <c r="AO24" s="422"/>
      <c r="AP24" s="422"/>
      <c r="AQ24" s="422"/>
      <c r="AR24" s="423"/>
      <c r="AS24" s="421">
        <v>2997</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11269427</v>
      </c>
      <c r="BO24" s="446"/>
      <c r="BP24" s="446"/>
      <c r="BQ24" s="446"/>
      <c r="BR24" s="446"/>
      <c r="BS24" s="446"/>
      <c r="BT24" s="446"/>
      <c r="BU24" s="447"/>
      <c r="BV24" s="445">
        <v>11738878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6040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133</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t="s">
        <v>169</v>
      </c>
      <c r="BO25" s="441"/>
      <c r="BP25" s="441"/>
      <c r="BQ25" s="441"/>
      <c r="BR25" s="441"/>
      <c r="BS25" s="441"/>
      <c r="BT25" s="441"/>
      <c r="BU25" s="442"/>
      <c r="BV25" s="440">
        <v>108207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5560</v>
      </c>
      <c r="R26" s="422"/>
      <c r="S26" s="422"/>
      <c r="T26" s="422"/>
      <c r="U26" s="422"/>
      <c r="V26" s="423"/>
      <c r="W26" s="487"/>
      <c r="X26" s="478"/>
      <c r="Y26" s="479"/>
      <c r="Z26" s="418" t="s">
        <v>172</v>
      </c>
      <c r="AA26" s="500"/>
      <c r="AB26" s="500"/>
      <c r="AC26" s="500"/>
      <c r="AD26" s="500"/>
      <c r="AE26" s="500"/>
      <c r="AF26" s="500"/>
      <c r="AG26" s="501"/>
      <c r="AH26" s="421">
        <v>5</v>
      </c>
      <c r="AI26" s="422"/>
      <c r="AJ26" s="422"/>
      <c r="AK26" s="422"/>
      <c r="AL26" s="423"/>
      <c r="AM26" s="421">
        <v>14225</v>
      </c>
      <c r="AN26" s="422"/>
      <c r="AO26" s="422"/>
      <c r="AP26" s="422"/>
      <c r="AQ26" s="422"/>
      <c r="AR26" s="423"/>
      <c r="AS26" s="421">
        <v>2845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2830</v>
      </c>
      <c r="R27" s="422"/>
      <c r="S27" s="422"/>
      <c r="T27" s="422"/>
      <c r="U27" s="422"/>
      <c r="V27" s="423"/>
      <c r="W27" s="487"/>
      <c r="X27" s="478"/>
      <c r="Y27" s="479"/>
      <c r="Z27" s="418" t="s">
        <v>176</v>
      </c>
      <c r="AA27" s="419"/>
      <c r="AB27" s="419"/>
      <c r="AC27" s="419"/>
      <c r="AD27" s="419"/>
      <c r="AE27" s="419"/>
      <c r="AF27" s="419"/>
      <c r="AG27" s="420"/>
      <c r="AH27" s="421">
        <v>1</v>
      </c>
      <c r="AI27" s="422"/>
      <c r="AJ27" s="422"/>
      <c r="AK27" s="422"/>
      <c r="AL27" s="423"/>
      <c r="AM27" s="421" t="s">
        <v>177</v>
      </c>
      <c r="AN27" s="422"/>
      <c r="AO27" s="422"/>
      <c r="AP27" s="422"/>
      <c r="AQ27" s="422"/>
      <c r="AR27" s="423"/>
      <c r="AS27" s="421" t="s">
        <v>178</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133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2400</v>
      </c>
      <c r="R28" s="422"/>
      <c r="S28" s="422"/>
      <c r="T28" s="422"/>
      <c r="U28" s="422"/>
      <c r="V28" s="423"/>
      <c r="W28" s="487"/>
      <c r="X28" s="478"/>
      <c r="Y28" s="479"/>
      <c r="Z28" s="418" t="s">
        <v>181</v>
      </c>
      <c r="AA28" s="419"/>
      <c r="AB28" s="419"/>
      <c r="AC28" s="419"/>
      <c r="AD28" s="419"/>
      <c r="AE28" s="419"/>
      <c r="AF28" s="419"/>
      <c r="AG28" s="420"/>
      <c r="AH28" s="421" t="s">
        <v>169</v>
      </c>
      <c r="AI28" s="422"/>
      <c r="AJ28" s="422"/>
      <c r="AK28" s="422"/>
      <c r="AL28" s="423"/>
      <c r="AM28" s="421" t="s">
        <v>169</v>
      </c>
      <c r="AN28" s="422"/>
      <c r="AO28" s="422"/>
      <c r="AP28" s="422"/>
      <c r="AQ28" s="422"/>
      <c r="AR28" s="423"/>
      <c r="AS28" s="421" t="s">
        <v>169</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1797202</v>
      </c>
      <c r="BO28" s="441"/>
      <c r="BP28" s="441"/>
      <c r="BQ28" s="441"/>
      <c r="BR28" s="441"/>
      <c r="BS28" s="441"/>
      <c r="BT28" s="441"/>
      <c r="BU28" s="442"/>
      <c r="BV28" s="440">
        <v>1557015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14</v>
      </c>
      <c r="M29" s="422"/>
      <c r="N29" s="422"/>
      <c r="O29" s="422"/>
      <c r="P29" s="423"/>
      <c r="Q29" s="421">
        <v>2250</v>
      </c>
      <c r="R29" s="422"/>
      <c r="S29" s="422"/>
      <c r="T29" s="422"/>
      <c r="U29" s="422"/>
      <c r="V29" s="423"/>
      <c r="W29" s="488"/>
      <c r="X29" s="489"/>
      <c r="Y29" s="490"/>
      <c r="Z29" s="418" t="s">
        <v>184</v>
      </c>
      <c r="AA29" s="419"/>
      <c r="AB29" s="419"/>
      <c r="AC29" s="419"/>
      <c r="AD29" s="419"/>
      <c r="AE29" s="419"/>
      <c r="AF29" s="419"/>
      <c r="AG29" s="420"/>
      <c r="AH29" s="421">
        <v>164</v>
      </c>
      <c r="AI29" s="422"/>
      <c r="AJ29" s="422"/>
      <c r="AK29" s="422"/>
      <c r="AL29" s="423"/>
      <c r="AM29" s="421">
        <v>491352</v>
      </c>
      <c r="AN29" s="422"/>
      <c r="AO29" s="422"/>
      <c r="AP29" s="422"/>
      <c r="AQ29" s="422"/>
      <c r="AR29" s="423"/>
      <c r="AS29" s="421">
        <v>2996</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3127326</v>
      </c>
      <c r="BO29" s="446"/>
      <c r="BP29" s="446"/>
      <c r="BQ29" s="446"/>
      <c r="BR29" s="446"/>
      <c r="BS29" s="446"/>
      <c r="BT29" s="446"/>
      <c r="BU29" s="447"/>
      <c r="BV29" s="445">
        <v>3123950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92.8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5733339</v>
      </c>
      <c r="BO30" s="449"/>
      <c r="BP30" s="449"/>
      <c r="BQ30" s="449"/>
      <c r="BR30" s="449"/>
      <c r="BS30" s="449"/>
      <c r="BT30" s="449"/>
      <c r="BU30" s="450"/>
      <c r="BV30" s="448">
        <v>5403862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193</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南部町国民健康保険特別会計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IF('各会計、関係団体の財政状況及び健全化判断比率'!B33="","",'各会計、関係団体の財政状況及び健全化判断比率'!B33)</f>
        <v>南部町病院事業会計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南部町営地方卸売市場特別会計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八戸地域広域市町村圏事務組合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南部町健康増進公社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南部町学校給食センター特別会計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南部町介護保険特別会計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南部町公共下水道事業特別会計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三戸郡福祉事務組合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南部町農林漁業体験実習館事業特別会計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南部町後期高齢者医療特別会計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南部町農業集落排水事業特別会計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三戸地区環境整備事務組合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南部町介護サービス事業特別会計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八戸圏域水道企業団</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南部町介護老人保健施設特別会計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青森県後期高齢者医療広域連合（一般会計）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青森県後期高齢者医療広域連合（特別会計）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青森県市町村総合事務組合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青森県市町村職員退職手当組合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田子高原広域事務組合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青森県交通災害共済組合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9XwEpbYMiLxK0Igw+oxZhLWcsuLdNqciW7VjDwO9q1Ir0hPlSVGQ9fRP3lx4Q4yTQYUlSRIqpKBK04AU8hbbA==" saltValue="eqH4mANkTWrMQSHJU8jj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1590707</v>
      </c>
      <c r="S5" s="707"/>
      <c r="T5" s="707"/>
      <c r="U5" s="707"/>
      <c r="V5" s="707"/>
      <c r="W5" s="707"/>
      <c r="X5" s="707"/>
      <c r="Y5" s="753"/>
      <c r="Z5" s="771">
        <v>15.2</v>
      </c>
      <c r="AA5" s="771"/>
      <c r="AB5" s="771"/>
      <c r="AC5" s="771"/>
      <c r="AD5" s="772">
        <v>1590707</v>
      </c>
      <c r="AE5" s="772"/>
      <c r="AF5" s="772"/>
      <c r="AG5" s="772"/>
      <c r="AH5" s="772"/>
      <c r="AI5" s="772"/>
      <c r="AJ5" s="772"/>
      <c r="AK5" s="772"/>
      <c r="AL5" s="754">
        <v>23.6</v>
      </c>
      <c r="AM5" s="723"/>
      <c r="AN5" s="723"/>
      <c r="AO5" s="755"/>
      <c r="AP5" s="740" t="s">
        <v>224</v>
      </c>
      <c r="AQ5" s="741"/>
      <c r="AR5" s="741"/>
      <c r="AS5" s="741"/>
      <c r="AT5" s="741"/>
      <c r="AU5" s="741"/>
      <c r="AV5" s="741"/>
      <c r="AW5" s="741"/>
      <c r="AX5" s="741"/>
      <c r="AY5" s="741"/>
      <c r="AZ5" s="741"/>
      <c r="BA5" s="741"/>
      <c r="BB5" s="741"/>
      <c r="BC5" s="741"/>
      <c r="BD5" s="741"/>
      <c r="BE5" s="741"/>
      <c r="BF5" s="742"/>
      <c r="BG5" s="641">
        <v>1590707</v>
      </c>
      <c r="BH5" s="644"/>
      <c r="BI5" s="644"/>
      <c r="BJ5" s="644"/>
      <c r="BK5" s="644"/>
      <c r="BL5" s="644"/>
      <c r="BM5" s="644"/>
      <c r="BN5" s="645"/>
      <c r="BO5" s="703">
        <v>100</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134331</v>
      </c>
      <c r="S6" s="644"/>
      <c r="T6" s="644"/>
      <c r="U6" s="644"/>
      <c r="V6" s="644"/>
      <c r="W6" s="644"/>
      <c r="X6" s="644"/>
      <c r="Y6" s="645"/>
      <c r="Z6" s="703">
        <v>1.3</v>
      </c>
      <c r="AA6" s="703"/>
      <c r="AB6" s="703"/>
      <c r="AC6" s="703"/>
      <c r="AD6" s="704">
        <v>134331</v>
      </c>
      <c r="AE6" s="704"/>
      <c r="AF6" s="704"/>
      <c r="AG6" s="704"/>
      <c r="AH6" s="704"/>
      <c r="AI6" s="704"/>
      <c r="AJ6" s="704"/>
      <c r="AK6" s="704"/>
      <c r="AL6" s="646">
        <v>2</v>
      </c>
      <c r="AM6" s="647"/>
      <c r="AN6" s="647"/>
      <c r="AO6" s="705"/>
      <c r="AP6" s="638" t="s">
        <v>230</v>
      </c>
      <c r="AQ6" s="639"/>
      <c r="AR6" s="639"/>
      <c r="AS6" s="639"/>
      <c r="AT6" s="639"/>
      <c r="AU6" s="639"/>
      <c r="AV6" s="639"/>
      <c r="AW6" s="639"/>
      <c r="AX6" s="639"/>
      <c r="AY6" s="639"/>
      <c r="AZ6" s="639"/>
      <c r="BA6" s="639"/>
      <c r="BB6" s="639"/>
      <c r="BC6" s="639"/>
      <c r="BD6" s="639"/>
      <c r="BE6" s="639"/>
      <c r="BF6" s="640"/>
      <c r="BG6" s="641">
        <v>1590707</v>
      </c>
      <c r="BH6" s="644"/>
      <c r="BI6" s="644"/>
      <c r="BJ6" s="644"/>
      <c r="BK6" s="644"/>
      <c r="BL6" s="644"/>
      <c r="BM6" s="644"/>
      <c r="BN6" s="645"/>
      <c r="BO6" s="703">
        <v>100</v>
      </c>
      <c r="BP6" s="703"/>
      <c r="BQ6" s="703"/>
      <c r="BR6" s="703"/>
      <c r="BS6" s="704" t="s">
        <v>169</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102651</v>
      </c>
      <c r="CS6" s="644"/>
      <c r="CT6" s="644"/>
      <c r="CU6" s="644"/>
      <c r="CV6" s="644"/>
      <c r="CW6" s="644"/>
      <c r="CX6" s="644"/>
      <c r="CY6" s="645"/>
      <c r="CZ6" s="754">
        <v>1</v>
      </c>
      <c r="DA6" s="723"/>
      <c r="DB6" s="723"/>
      <c r="DC6" s="757"/>
      <c r="DD6" s="649" t="s">
        <v>169</v>
      </c>
      <c r="DE6" s="644"/>
      <c r="DF6" s="644"/>
      <c r="DG6" s="644"/>
      <c r="DH6" s="644"/>
      <c r="DI6" s="644"/>
      <c r="DJ6" s="644"/>
      <c r="DK6" s="644"/>
      <c r="DL6" s="644"/>
      <c r="DM6" s="644"/>
      <c r="DN6" s="644"/>
      <c r="DO6" s="644"/>
      <c r="DP6" s="645"/>
      <c r="DQ6" s="649">
        <v>102651</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2689</v>
      </c>
      <c r="S7" s="644"/>
      <c r="T7" s="644"/>
      <c r="U7" s="644"/>
      <c r="V7" s="644"/>
      <c r="W7" s="644"/>
      <c r="X7" s="644"/>
      <c r="Y7" s="645"/>
      <c r="Z7" s="703">
        <v>0</v>
      </c>
      <c r="AA7" s="703"/>
      <c r="AB7" s="703"/>
      <c r="AC7" s="703"/>
      <c r="AD7" s="704">
        <v>2689</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597593</v>
      </c>
      <c r="BH7" s="644"/>
      <c r="BI7" s="644"/>
      <c r="BJ7" s="644"/>
      <c r="BK7" s="644"/>
      <c r="BL7" s="644"/>
      <c r="BM7" s="644"/>
      <c r="BN7" s="645"/>
      <c r="BO7" s="703">
        <v>37.6</v>
      </c>
      <c r="BP7" s="703"/>
      <c r="BQ7" s="703"/>
      <c r="BR7" s="703"/>
      <c r="BS7" s="704" t="s">
        <v>225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1663885</v>
      </c>
      <c r="CS7" s="644"/>
      <c r="CT7" s="644"/>
      <c r="CU7" s="644"/>
      <c r="CV7" s="644"/>
      <c r="CW7" s="644"/>
      <c r="CX7" s="644"/>
      <c r="CY7" s="645"/>
      <c r="CZ7" s="703">
        <v>16.5</v>
      </c>
      <c r="DA7" s="703"/>
      <c r="DB7" s="703"/>
      <c r="DC7" s="703"/>
      <c r="DD7" s="649">
        <v>108721</v>
      </c>
      <c r="DE7" s="644"/>
      <c r="DF7" s="644"/>
      <c r="DG7" s="644"/>
      <c r="DH7" s="644"/>
      <c r="DI7" s="644"/>
      <c r="DJ7" s="644"/>
      <c r="DK7" s="644"/>
      <c r="DL7" s="644"/>
      <c r="DM7" s="644"/>
      <c r="DN7" s="644"/>
      <c r="DO7" s="644"/>
      <c r="DP7" s="645"/>
      <c r="DQ7" s="649">
        <v>1271550</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2882</v>
      </c>
      <c r="S8" s="644"/>
      <c r="T8" s="644"/>
      <c r="U8" s="644"/>
      <c r="V8" s="644"/>
      <c r="W8" s="644"/>
      <c r="X8" s="644"/>
      <c r="Y8" s="645"/>
      <c r="Z8" s="703">
        <v>0</v>
      </c>
      <c r="AA8" s="703"/>
      <c r="AB8" s="703"/>
      <c r="AC8" s="703"/>
      <c r="AD8" s="704">
        <v>2882</v>
      </c>
      <c r="AE8" s="704"/>
      <c r="AF8" s="704"/>
      <c r="AG8" s="704"/>
      <c r="AH8" s="704"/>
      <c r="AI8" s="704"/>
      <c r="AJ8" s="704"/>
      <c r="AK8" s="704"/>
      <c r="AL8" s="646">
        <v>0</v>
      </c>
      <c r="AM8" s="647"/>
      <c r="AN8" s="647"/>
      <c r="AO8" s="705"/>
      <c r="AP8" s="638" t="s">
        <v>236</v>
      </c>
      <c r="AQ8" s="639"/>
      <c r="AR8" s="639"/>
      <c r="AS8" s="639"/>
      <c r="AT8" s="639"/>
      <c r="AU8" s="639"/>
      <c r="AV8" s="639"/>
      <c r="AW8" s="639"/>
      <c r="AX8" s="639"/>
      <c r="AY8" s="639"/>
      <c r="AZ8" s="639"/>
      <c r="BA8" s="639"/>
      <c r="BB8" s="639"/>
      <c r="BC8" s="639"/>
      <c r="BD8" s="639"/>
      <c r="BE8" s="639"/>
      <c r="BF8" s="640"/>
      <c r="BG8" s="641">
        <v>28180</v>
      </c>
      <c r="BH8" s="644"/>
      <c r="BI8" s="644"/>
      <c r="BJ8" s="644"/>
      <c r="BK8" s="644"/>
      <c r="BL8" s="644"/>
      <c r="BM8" s="644"/>
      <c r="BN8" s="645"/>
      <c r="BO8" s="703">
        <v>1.8</v>
      </c>
      <c r="BP8" s="703"/>
      <c r="BQ8" s="703"/>
      <c r="BR8" s="703"/>
      <c r="BS8" s="649" t="s">
        <v>225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2763091</v>
      </c>
      <c r="CS8" s="644"/>
      <c r="CT8" s="644"/>
      <c r="CU8" s="644"/>
      <c r="CV8" s="644"/>
      <c r="CW8" s="644"/>
      <c r="CX8" s="644"/>
      <c r="CY8" s="645"/>
      <c r="CZ8" s="703">
        <v>27.3</v>
      </c>
      <c r="DA8" s="703"/>
      <c r="DB8" s="703"/>
      <c r="DC8" s="703"/>
      <c r="DD8" s="649">
        <v>21268</v>
      </c>
      <c r="DE8" s="644"/>
      <c r="DF8" s="644"/>
      <c r="DG8" s="644"/>
      <c r="DH8" s="644"/>
      <c r="DI8" s="644"/>
      <c r="DJ8" s="644"/>
      <c r="DK8" s="644"/>
      <c r="DL8" s="644"/>
      <c r="DM8" s="644"/>
      <c r="DN8" s="644"/>
      <c r="DO8" s="644"/>
      <c r="DP8" s="645"/>
      <c r="DQ8" s="649">
        <v>1589482</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2573</v>
      </c>
      <c r="S9" s="644"/>
      <c r="T9" s="644"/>
      <c r="U9" s="644"/>
      <c r="V9" s="644"/>
      <c r="W9" s="644"/>
      <c r="X9" s="644"/>
      <c r="Y9" s="645"/>
      <c r="Z9" s="703">
        <v>0</v>
      </c>
      <c r="AA9" s="703"/>
      <c r="AB9" s="703"/>
      <c r="AC9" s="703"/>
      <c r="AD9" s="704">
        <v>2573</v>
      </c>
      <c r="AE9" s="704"/>
      <c r="AF9" s="704"/>
      <c r="AG9" s="704"/>
      <c r="AH9" s="704"/>
      <c r="AI9" s="704"/>
      <c r="AJ9" s="704"/>
      <c r="AK9" s="704"/>
      <c r="AL9" s="646">
        <v>0</v>
      </c>
      <c r="AM9" s="647"/>
      <c r="AN9" s="647"/>
      <c r="AO9" s="705"/>
      <c r="AP9" s="638" t="s">
        <v>239</v>
      </c>
      <c r="AQ9" s="639"/>
      <c r="AR9" s="639"/>
      <c r="AS9" s="639"/>
      <c r="AT9" s="639"/>
      <c r="AU9" s="639"/>
      <c r="AV9" s="639"/>
      <c r="AW9" s="639"/>
      <c r="AX9" s="639"/>
      <c r="AY9" s="639"/>
      <c r="AZ9" s="639"/>
      <c r="BA9" s="639"/>
      <c r="BB9" s="639"/>
      <c r="BC9" s="639"/>
      <c r="BD9" s="639"/>
      <c r="BE9" s="639"/>
      <c r="BF9" s="640"/>
      <c r="BG9" s="641">
        <v>517428</v>
      </c>
      <c r="BH9" s="644"/>
      <c r="BI9" s="644"/>
      <c r="BJ9" s="644"/>
      <c r="BK9" s="644"/>
      <c r="BL9" s="644"/>
      <c r="BM9" s="644"/>
      <c r="BN9" s="645"/>
      <c r="BO9" s="703">
        <v>32.5</v>
      </c>
      <c r="BP9" s="703"/>
      <c r="BQ9" s="703"/>
      <c r="BR9" s="703"/>
      <c r="BS9" s="649" t="s">
        <v>169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774950</v>
      </c>
      <c r="CS9" s="644"/>
      <c r="CT9" s="644"/>
      <c r="CU9" s="644"/>
      <c r="CV9" s="644"/>
      <c r="CW9" s="644"/>
      <c r="CX9" s="644"/>
      <c r="CY9" s="645"/>
      <c r="CZ9" s="703">
        <v>7.7</v>
      </c>
      <c r="DA9" s="703"/>
      <c r="DB9" s="703"/>
      <c r="DC9" s="703"/>
      <c r="DD9" s="649">
        <v>114652</v>
      </c>
      <c r="DE9" s="644"/>
      <c r="DF9" s="644"/>
      <c r="DG9" s="644"/>
      <c r="DH9" s="644"/>
      <c r="DI9" s="644"/>
      <c r="DJ9" s="644"/>
      <c r="DK9" s="644"/>
      <c r="DL9" s="644"/>
      <c r="DM9" s="644"/>
      <c r="DN9" s="644"/>
      <c r="DO9" s="644"/>
      <c r="DP9" s="645"/>
      <c r="DQ9" s="649">
        <v>646000</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169</v>
      </c>
      <c r="S10" s="644"/>
      <c r="T10" s="644"/>
      <c r="U10" s="644"/>
      <c r="V10" s="644"/>
      <c r="W10" s="644"/>
      <c r="X10" s="644"/>
      <c r="Y10" s="645"/>
      <c r="Z10" s="703" t="s">
        <v>169</v>
      </c>
      <c r="AA10" s="703"/>
      <c r="AB10" s="703"/>
      <c r="AC10" s="703"/>
      <c r="AD10" s="704" t="s">
        <v>169</v>
      </c>
      <c r="AE10" s="704"/>
      <c r="AF10" s="704"/>
      <c r="AG10" s="704"/>
      <c r="AH10" s="704"/>
      <c r="AI10" s="704"/>
      <c r="AJ10" s="704"/>
      <c r="AK10" s="704"/>
      <c r="AL10" s="646" t="s">
        <v>133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26446</v>
      </c>
      <c r="BH10" s="644"/>
      <c r="BI10" s="644"/>
      <c r="BJ10" s="644"/>
      <c r="BK10" s="644"/>
      <c r="BL10" s="644"/>
      <c r="BM10" s="644"/>
      <c r="BN10" s="645"/>
      <c r="BO10" s="703">
        <v>1.7</v>
      </c>
      <c r="BP10" s="703"/>
      <c r="BQ10" s="703"/>
      <c r="BR10" s="703"/>
      <c r="BS10" s="649" t="s">
        <v>133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39</v>
      </c>
      <c r="CS10" s="644"/>
      <c r="CT10" s="644"/>
      <c r="CU10" s="644"/>
      <c r="CV10" s="644"/>
      <c r="CW10" s="644"/>
      <c r="CX10" s="644"/>
      <c r="CY10" s="645"/>
      <c r="CZ10" s="703">
        <v>0</v>
      </c>
      <c r="DA10" s="703"/>
      <c r="DB10" s="703"/>
      <c r="DC10" s="703"/>
      <c r="DD10" s="649" t="s">
        <v>133</v>
      </c>
      <c r="DE10" s="644"/>
      <c r="DF10" s="644"/>
      <c r="DG10" s="644"/>
      <c r="DH10" s="644"/>
      <c r="DI10" s="644"/>
      <c r="DJ10" s="644"/>
      <c r="DK10" s="644"/>
      <c r="DL10" s="644"/>
      <c r="DM10" s="644"/>
      <c r="DN10" s="644"/>
      <c r="DO10" s="644"/>
      <c r="DP10" s="645"/>
      <c r="DQ10" s="649">
        <v>39</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225</v>
      </c>
      <c r="AA11" s="703"/>
      <c r="AB11" s="703"/>
      <c r="AC11" s="703"/>
      <c r="AD11" s="704" t="s">
        <v>225</v>
      </c>
      <c r="AE11" s="704"/>
      <c r="AF11" s="704"/>
      <c r="AG11" s="704"/>
      <c r="AH11" s="704"/>
      <c r="AI11" s="704"/>
      <c r="AJ11" s="704"/>
      <c r="AK11" s="704"/>
      <c r="AL11" s="646" t="s">
        <v>225</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25539</v>
      </c>
      <c r="BH11" s="644"/>
      <c r="BI11" s="644"/>
      <c r="BJ11" s="644"/>
      <c r="BK11" s="644"/>
      <c r="BL11" s="644"/>
      <c r="BM11" s="644"/>
      <c r="BN11" s="645"/>
      <c r="BO11" s="703">
        <v>1.6</v>
      </c>
      <c r="BP11" s="703"/>
      <c r="BQ11" s="703"/>
      <c r="BR11" s="703"/>
      <c r="BS11" s="649" t="s">
        <v>225</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588444</v>
      </c>
      <c r="CS11" s="644"/>
      <c r="CT11" s="644"/>
      <c r="CU11" s="644"/>
      <c r="CV11" s="644"/>
      <c r="CW11" s="644"/>
      <c r="CX11" s="644"/>
      <c r="CY11" s="645"/>
      <c r="CZ11" s="703">
        <v>5.8</v>
      </c>
      <c r="DA11" s="703"/>
      <c r="DB11" s="703"/>
      <c r="DC11" s="703"/>
      <c r="DD11" s="649">
        <v>138178</v>
      </c>
      <c r="DE11" s="644"/>
      <c r="DF11" s="644"/>
      <c r="DG11" s="644"/>
      <c r="DH11" s="644"/>
      <c r="DI11" s="644"/>
      <c r="DJ11" s="644"/>
      <c r="DK11" s="644"/>
      <c r="DL11" s="644"/>
      <c r="DM11" s="644"/>
      <c r="DN11" s="644"/>
      <c r="DO11" s="644"/>
      <c r="DP11" s="645"/>
      <c r="DQ11" s="649">
        <v>450555</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284168</v>
      </c>
      <c r="S12" s="644"/>
      <c r="T12" s="644"/>
      <c r="U12" s="644"/>
      <c r="V12" s="644"/>
      <c r="W12" s="644"/>
      <c r="X12" s="644"/>
      <c r="Y12" s="645"/>
      <c r="Z12" s="703">
        <v>2.7</v>
      </c>
      <c r="AA12" s="703"/>
      <c r="AB12" s="703"/>
      <c r="AC12" s="703"/>
      <c r="AD12" s="704">
        <v>284168</v>
      </c>
      <c r="AE12" s="704"/>
      <c r="AF12" s="704"/>
      <c r="AG12" s="704"/>
      <c r="AH12" s="704"/>
      <c r="AI12" s="704"/>
      <c r="AJ12" s="704"/>
      <c r="AK12" s="704"/>
      <c r="AL12" s="646">
        <v>4.2</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842049</v>
      </c>
      <c r="BH12" s="644"/>
      <c r="BI12" s="644"/>
      <c r="BJ12" s="644"/>
      <c r="BK12" s="644"/>
      <c r="BL12" s="644"/>
      <c r="BM12" s="644"/>
      <c r="BN12" s="645"/>
      <c r="BO12" s="703">
        <v>52.9</v>
      </c>
      <c r="BP12" s="703"/>
      <c r="BQ12" s="703"/>
      <c r="BR12" s="703"/>
      <c r="BS12" s="649" t="s">
        <v>225</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353690</v>
      </c>
      <c r="CS12" s="644"/>
      <c r="CT12" s="644"/>
      <c r="CU12" s="644"/>
      <c r="CV12" s="644"/>
      <c r="CW12" s="644"/>
      <c r="CX12" s="644"/>
      <c r="CY12" s="645"/>
      <c r="CZ12" s="703">
        <v>3.5</v>
      </c>
      <c r="DA12" s="703"/>
      <c r="DB12" s="703"/>
      <c r="DC12" s="703"/>
      <c r="DD12" s="649">
        <v>15400</v>
      </c>
      <c r="DE12" s="644"/>
      <c r="DF12" s="644"/>
      <c r="DG12" s="644"/>
      <c r="DH12" s="644"/>
      <c r="DI12" s="644"/>
      <c r="DJ12" s="644"/>
      <c r="DK12" s="644"/>
      <c r="DL12" s="644"/>
      <c r="DM12" s="644"/>
      <c r="DN12" s="644"/>
      <c r="DO12" s="644"/>
      <c r="DP12" s="645"/>
      <c r="DQ12" s="649">
        <v>268750</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133</v>
      </c>
      <c r="S13" s="644"/>
      <c r="T13" s="644"/>
      <c r="U13" s="644"/>
      <c r="V13" s="644"/>
      <c r="W13" s="644"/>
      <c r="X13" s="644"/>
      <c r="Y13" s="645"/>
      <c r="Z13" s="703" t="s">
        <v>169</v>
      </c>
      <c r="AA13" s="703"/>
      <c r="AB13" s="703"/>
      <c r="AC13" s="703"/>
      <c r="AD13" s="704" t="s">
        <v>133</v>
      </c>
      <c r="AE13" s="704"/>
      <c r="AF13" s="704"/>
      <c r="AG13" s="704"/>
      <c r="AH13" s="704"/>
      <c r="AI13" s="704"/>
      <c r="AJ13" s="704"/>
      <c r="AK13" s="704"/>
      <c r="AL13" s="646" t="s">
        <v>225</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840184</v>
      </c>
      <c r="BH13" s="644"/>
      <c r="BI13" s="644"/>
      <c r="BJ13" s="644"/>
      <c r="BK13" s="644"/>
      <c r="BL13" s="644"/>
      <c r="BM13" s="644"/>
      <c r="BN13" s="645"/>
      <c r="BO13" s="703">
        <v>52.8</v>
      </c>
      <c r="BP13" s="703"/>
      <c r="BQ13" s="703"/>
      <c r="BR13" s="703"/>
      <c r="BS13" s="649" t="s">
        <v>169</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692107</v>
      </c>
      <c r="CS13" s="644"/>
      <c r="CT13" s="644"/>
      <c r="CU13" s="644"/>
      <c r="CV13" s="644"/>
      <c r="CW13" s="644"/>
      <c r="CX13" s="644"/>
      <c r="CY13" s="645"/>
      <c r="CZ13" s="703">
        <v>6.8</v>
      </c>
      <c r="DA13" s="703"/>
      <c r="DB13" s="703"/>
      <c r="DC13" s="703"/>
      <c r="DD13" s="649">
        <v>399786</v>
      </c>
      <c r="DE13" s="644"/>
      <c r="DF13" s="644"/>
      <c r="DG13" s="644"/>
      <c r="DH13" s="644"/>
      <c r="DI13" s="644"/>
      <c r="DJ13" s="644"/>
      <c r="DK13" s="644"/>
      <c r="DL13" s="644"/>
      <c r="DM13" s="644"/>
      <c r="DN13" s="644"/>
      <c r="DO13" s="644"/>
      <c r="DP13" s="645"/>
      <c r="DQ13" s="649">
        <v>448497</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133</v>
      </c>
      <c r="AA14" s="703"/>
      <c r="AB14" s="703"/>
      <c r="AC14" s="703"/>
      <c r="AD14" s="704" t="s">
        <v>225</v>
      </c>
      <c r="AE14" s="704"/>
      <c r="AF14" s="704"/>
      <c r="AG14" s="704"/>
      <c r="AH14" s="704"/>
      <c r="AI14" s="704"/>
      <c r="AJ14" s="704"/>
      <c r="AK14" s="704"/>
      <c r="AL14" s="646" t="s">
        <v>225</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63454</v>
      </c>
      <c r="BH14" s="644"/>
      <c r="BI14" s="644"/>
      <c r="BJ14" s="644"/>
      <c r="BK14" s="644"/>
      <c r="BL14" s="644"/>
      <c r="BM14" s="644"/>
      <c r="BN14" s="645"/>
      <c r="BO14" s="703">
        <v>4</v>
      </c>
      <c r="BP14" s="703"/>
      <c r="BQ14" s="703"/>
      <c r="BR14" s="703"/>
      <c r="BS14" s="649" t="s">
        <v>225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515857</v>
      </c>
      <c r="CS14" s="644"/>
      <c r="CT14" s="644"/>
      <c r="CU14" s="644"/>
      <c r="CV14" s="644"/>
      <c r="CW14" s="644"/>
      <c r="CX14" s="644"/>
      <c r="CY14" s="645"/>
      <c r="CZ14" s="703">
        <v>5.0999999999999996</v>
      </c>
      <c r="DA14" s="703"/>
      <c r="DB14" s="703"/>
      <c r="DC14" s="703"/>
      <c r="DD14" s="649">
        <v>117779</v>
      </c>
      <c r="DE14" s="644"/>
      <c r="DF14" s="644"/>
      <c r="DG14" s="644"/>
      <c r="DH14" s="644"/>
      <c r="DI14" s="644"/>
      <c r="DJ14" s="644"/>
      <c r="DK14" s="644"/>
      <c r="DL14" s="644"/>
      <c r="DM14" s="644"/>
      <c r="DN14" s="644"/>
      <c r="DO14" s="644"/>
      <c r="DP14" s="645"/>
      <c r="DQ14" s="649">
        <v>417557</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36005</v>
      </c>
      <c r="S15" s="644"/>
      <c r="T15" s="644"/>
      <c r="U15" s="644"/>
      <c r="V15" s="644"/>
      <c r="W15" s="644"/>
      <c r="X15" s="644"/>
      <c r="Y15" s="645"/>
      <c r="Z15" s="703">
        <v>0.3</v>
      </c>
      <c r="AA15" s="703"/>
      <c r="AB15" s="703"/>
      <c r="AC15" s="703"/>
      <c r="AD15" s="704">
        <v>36005</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87611</v>
      </c>
      <c r="BH15" s="644"/>
      <c r="BI15" s="644"/>
      <c r="BJ15" s="644"/>
      <c r="BK15" s="644"/>
      <c r="BL15" s="644"/>
      <c r="BM15" s="644"/>
      <c r="BN15" s="645"/>
      <c r="BO15" s="703">
        <v>5.5</v>
      </c>
      <c r="BP15" s="703"/>
      <c r="BQ15" s="703"/>
      <c r="BR15" s="703"/>
      <c r="BS15" s="649" t="s">
        <v>169</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1087698</v>
      </c>
      <c r="CS15" s="644"/>
      <c r="CT15" s="644"/>
      <c r="CU15" s="644"/>
      <c r="CV15" s="644"/>
      <c r="CW15" s="644"/>
      <c r="CX15" s="644"/>
      <c r="CY15" s="645"/>
      <c r="CZ15" s="703">
        <v>10.8</v>
      </c>
      <c r="DA15" s="703"/>
      <c r="DB15" s="703"/>
      <c r="DC15" s="703"/>
      <c r="DD15" s="649">
        <v>298972</v>
      </c>
      <c r="DE15" s="644"/>
      <c r="DF15" s="644"/>
      <c r="DG15" s="644"/>
      <c r="DH15" s="644"/>
      <c r="DI15" s="644"/>
      <c r="DJ15" s="644"/>
      <c r="DK15" s="644"/>
      <c r="DL15" s="644"/>
      <c r="DM15" s="644"/>
      <c r="DN15" s="644"/>
      <c r="DO15" s="644"/>
      <c r="DP15" s="645"/>
      <c r="DQ15" s="649">
        <v>704252</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169</v>
      </c>
      <c r="S16" s="644"/>
      <c r="T16" s="644"/>
      <c r="U16" s="644"/>
      <c r="V16" s="644"/>
      <c r="W16" s="644"/>
      <c r="X16" s="644"/>
      <c r="Y16" s="645"/>
      <c r="Z16" s="703" t="s">
        <v>169</v>
      </c>
      <c r="AA16" s="703"/>
      <c r="AB16" s="703"/>
      <c r="AC16" s="703"/>
      <c r="AD16" s="704" t="s">
        <v>169</v>
      </c>
      <c r="AE16" s="704"/>
      <c r="AF16" s="704"/>
      <c r="AG16" s="704"/>
      <c r="AH16" s="704"/>
      <c r="AI16" s="704"/>
      <c r="AJ16" s="704"/>
      <c r="AK16" s="704"/>
      <c r="AL16" s="646" t="s">
        <v>133</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133</v>
      </c>
      <c r="BH16" s="644"/>
      <c r="BI16" s="644"/>
      <c r="BJ16" s="644"/>
      <c r="BK16" s="644"/>
      <c r="BL16" s="644"/>
      <c r="BM16" s="644"/>
      <c r="BN16" s="645"/>
      <c r="BO16" s="703" t="s">
        <v>225</v>
      </c>
      <c r="BP16" s="703"/>
      <c r="BQ16" s="703"/>
      <c r="BR16" s="703"/>
      <c r="BS16" s="649" t="s">
        <v>169</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20714</v>
      </c>
      <c r="CS16" s="644"/>
      <c r="CT16" s="644"/>
      <c r="CU16" s="644"/>
      <c r="CV16" s="644"/>
      <c r="CW16" s="644"/>
      <c r="CX16" s="644"/>
      <c r="CY16" s="645"/>
      <c r="CZ16" s="703">
        <v>0.2</v>
      </c>
      <c r="DA16" s="703"/>
      <c r="DB16" s="703"/>
      <c r="DC16" s="703"/>
      <c r="DD16" s="649" t="s">
        <v>169</v>
      </c>
      <c r="DE16" s="644"/>
      <c r="DF16" s="644"/>
      <c r="DG16" s="644"/>
      <c r="DH16" s="644"/>
      <c r="DI16" s="644"/>
      <c r="DJ16" s="644"/>
      <c r="DK16" s="644"/>
      <c r="DL16" s="644"/>
      <c r="DM16" s="644"/>
      <c r="DN16" s="644"/>
      <c r="DO16" s="644"/>
      <c r="DP16" s="645"/>
      <c r="DQ16" s="649">
        <v>9321</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4267</v>
      </c>
      <c r="S17" s="644"/>
      <c r="T17" s="644"/>
      <c r="U17" s="644"/>
      <c r="V17" s="644"/>
      <c r="W17" s="644"/>
      <c r="X17" s="644"/>
      <c r="Y17" s="645"/>
      <c r="Z17" s="703">
        <v>0</v>
      </c>
      <c r="AA17" s="703"/>
      <c r="AB17" s="703"/>
      <c r="AC17" s="703"/>
      <c r="AD17" s="704">
        <v>4267</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169</v>
      </c>
      <c r="BH17" s="644"/>
      <c r="BI17" s="644"/>
      <c r="BJ17" s="644"/>
      <c r="BK17" s="644"/>
      <c r="BL17" s="644"/>
      <c r="BM17" s="644"/>
      <c r="BN17" s="645"/>
      <c r="BO17" s="703" t="s">
        <v>225</v>
      </c>
      <c r="BP17" s="703"/>
      <c r="BQ17" s="703"/>
      <c r="BR17" s="703"/>
      <c r="BS17" s="649" t="s">
        <v>169</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1542603</v>
      </c>
      <c r="CS17" s="644"/>
      <c r="CT17" s="644"/>
      <c r="CU17" s="644"/>
      <c r="CV17" s="644"/>
      <c r="CW17" s="644"/>
      <c r="CX17" s="644"/>
      <c r="CY17" s="645"/>
      <c r="CZ17" s="703">
        <v>15.3</v>
      </c>
      <c r="DA17" s="703"/>
      <c r="DB17" s="703"/>
      <c r="DC17" s="703"/>
      <c r="DD17" s="649" t="s">
        <v>225</v>
      </c>
      <c r="DE17" s="644"/>
      <c r="DF17" s="644"/>
      <c r="DG17" s="644"/>
      <c r="DH17" s="644"/>
      <c r="DI17" s="644"/>
      <c r="DJ17" s="644"/>
      <c r="DK17" s="644"/>
      <c r="DL17" s="644"/>
      <c r="DM17" s="644"/>
      <c r="DN17" s="644"/>
      <c r="DO17" s="644"/>
      <c r="DP17" s="645"/>
      <c r="DQ17" s="649">
        <v>1493103</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5154718</v>
      </c>
      <c r="S18" s="644"/>
      <c r="T18" s="644"/>
      <c r="U18" s="644"/>
      <c r="V18" s="644"/>
      <c r="W18" s="644"/>
      <c r="X18" s="644"/>
      <c r="Y18" s="645"/>
      <c r="Z18" s="703">
        <v>49.1</v>
      </c>
      <c r="AA18" s="703"/>
      <c r="AB18" s="703"/>
      <c r="AC18" s="703"/>
      <c r="AD18" s="704">
        <v>4668085</v>
      </c>
      <c r="AE18" s="704"/>
      <c r="AF18" s="704"/>
      <c r="AG18" s="704"/>
      <c r="AH18" s="704"/>
      <c r="AI18" s="704"/>
      <c r="AJ18" s="704"/>
      <c r="AK18" s="704"/>
      <c r="AL18" s="646">
        <v>69.099999999999994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169</v>
      </c>
      <c r="BH18" s="644"/>
      <c r="BI18" s="644"/>
      <c r="BJ18" s="644"/>
      <c r="BK18" s="644"/>
      <c r="BL18" s="644"/>
      <c r="BM18" s="644"/>
      <c r="BN18" s="645"/>
      <c r="BO18" s="703" t="s">
        <v>133</v>
      </c>
      <c r="BP18" s="703"/>
      <c r="BQ18" s="703"/>
      <c r="BR18" s="703"/>
      <c r="BS18" s="649" t="s">
        <v>225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133</v>
      </c>
      <c r="DA18" s="703"/>
      <c r="DB18" s="703"/>
      <c r="DC18" s="703"/>
      <c r="DD18" s="649" t="s">
        <v>133</v>
      </c>
      <c r="DE18" s="644"/>
      <c r="DF18" s="644"/>
      <c r="DG18" s="644"/>
      <c r="DH18" s="644"/>
      <c r="DI18" s="644"/>
      <c r="DJ18" s="644"/>
      <c r="DK18" s="644"/>
      <c r="DL18" s="644"/>
      <c r="DM18" s="644"/>
      <c r="DN18" s="644"/>
      <c r="DO18" s="644"/>
      <c r="DP18" s="645"/>
      <c r="DQ18" s="649" t="s">
        <v>169</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4668085</v>
      </c>
      <c r="S19" s="644"/>
      <c r="T19" s="644"/>
      <c r="U19" s="644"/>
      <c r="V19" s="644"/>
      <c r="W19" s="644"/>
      <c r="X19" s="644"/>
      <c r="Y19" s="645"/>
      <c r="Z19" s="703">
        <v>44.5</v>
      </c>
      <c r="AA19" s="703"/>
      <c r="AB19" s="703"/>
      <c r="AC19" s="703"/>
      <c r="AD19" s="704">
        <v>4668085</v>
      </c>
      <c r="AE19" s="704"/>
      <c r="AF19" s="704"/>
      <c r="AG19" s="704"/>
      <c r="AH19" s="704"/>
      <c r="AI19" s="704"/>
      <c r="AJ19" s="704"/>
      <c r="AK19" s="704"/>
      <c r="AL19" s="646">
        <v>69.099999999999994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133</v>
      </c>
      <c r="BH19" s="644"/>
      <c r="BI19" s="644"/>
      <c r="BJ19" s="644"/>
      <c r="BK19" s="644"/>
      <c r="BL19" s="644"/>
      <c r="BM19" s="644"/>
      <c r="BN19" s="645"/>
      <c r="BO19" s="703" t="s">
        <v>169</v>
      </c>
      <c r="BP19" s="703"/>
      <c r="BQ19" s="703"/>
      <c r="BR19" s="703"/>
      <c r="BS19" s="649" t="s">
        <v>225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169</v>
      </c>
      <c r="CS19" s="644"/>
      <c r="CT19" s="644"/>
      <c r="CU19" s="644"/>
      <c r="CV19" s="644"/>
      <c r="CW19" s="644"/>
      <c r="CX19" s="644"/>
      <c r="CY19" s="645"/>
      <c r="CZ19" s="703" t="s">
        <v>169</v>
      </c>
      <c r="DA19" s="703"/>
      <c r="DB19" s="703"/>
      <c r="DC19" s="703"/>
      <c r="DD19" s="649" t="s">
        <v>169</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486633</v>
      </c>
      <c r="S20" s="644"/>
      <c r="T20" s="644"/>
      <c r="U20" s="644"/>
      <c r="V20" s="644"/>
      <c r="W20" s="644"/>
      <c r="X20" s="644"/>
      <c r="Y20" s="645"/>
      <c r="Z20" s="703">
        <v>4.5999999999999996</v>
      </c>
      <c r="AA20" s="703"/>
      <c r="AB20" s="703"/>
      <c r="AC20" s="703"/>
      <c r="AD20" s="704" t="s">
        <v>169</v>
      </c>
      <c r="AE20" s="704"/>
      <c r="AF20" s="704"/>
      <c r="AG20" s="704"/>
      <c r="AH20" s="704"/>
      <c r="AI20" s="704"/>
      <c r="AJ20" s="704"/>
      <c r="AK20" s="704"/>
      <c r="AL20" s="646" t="s">
        <v>133</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169</v>
      </c>
      <c r="BH20" s="644"/>
      <c r="BI20" s="644"/>
      <c r="BJ20" s="644"/>
      <c r="BK20" s="644"/>
      <c r="BL20" s="644"/>
      <c r="BM20" s="644"/>
      <c r="BN20" s="645"/>
      <c r="BO20" s="703" t="s">
        <v>169</v>
      </c>
      <c r="BP20" s="703"/>
      <c r="BQ20" s="703"/>
      <c r="BR20" s="703"/>
      <c r="BS20" s="649" t="s">
        <v>169</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10105729</v>
      </c>
      <c r="CS20" s="644"/>
      <c r="CT20" s="644"/>
      <c r="CU20" s="644"/>
      <c r="CV20" s="644"/>
      <c r="CW20" s="644"/>
      <c r="CX20" s="644"/>
      <c r="CY20" s="645"/>
      <c r="CZ20" s="703">
        <v>100</v>
      </c>
      <c r="DA20" s="703"/>
      <c r="DB20" s="703"/>
      <c r="DC20" s="703"/>
      <c r="DD20" s="649">
        <v>1214756</v>
      </c>
      <c r="DE20" s="644"/>
      <c r="DF20" s="644"/>
      <c r="DG20" s="644"/>
      <c r="DH20" s="644"/>
      <c r="DI20" s="644"/>
      <c r="DJ20" s="644"/>
      <c r="DK20" s="644"/>
      <c r="DL20" s="644"/>
      <c r="DM20" s="644"/>
      <c r="DN20" s="644"/>
      <c r="DO20" s="644"/>
      <c r="DP20" s="645"/>
      <c r="DQ20" s="649">
        <v>7401757</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169</v>
      </c>
      <c r="AE21" s="704"/>
      <c r="AF21" s="704"/>
      <c r="AG21" s="704"/>
      <c r="AH21" s="704"/>
      <c r="AI21" s="704"/>
      <c r="AJ21" s="704"/>
      <c r="AK21" s="704"/>
      <c r="AL21" s="646" t="s">
        <v>225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133</v>
      </c>
      <c r="BH21" s="644"/>
      <c r="BI21" s="644"/>
      <c r="BJ21" s="644"/>
      <c r="BK21" s="644"/>
      <c r="BL21" s="644"/>
      <c r="BM21" s="644"/>
      <c r="BN21" s="645"/>
      <c r="BO21" s="703" t="s">
        <v>169</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7212340</v>
      </c>
      <c r="S22" s="644"/>
      <c r="T22" s="644"/>
      <c r="U22" s="644"/>
      <c r="V22" s="644"/>
      <c r="W22" s="644"/>
      <c r="X22" s="644"/>
      <c r="Y22" s="645"/>
      <c r="Z22" s="703">
        <v>68.7</v>
      </c>
      <c r="AA22" s="703"/>
      <c r="AB22" s="703"/>
      <c r="AC22" s="703"/>
      <c r="AD22" s="704">
        <v>6725707</v>
      </c>
      <c r="AE22" s="704"/>
      <c r="AF22" s="704"/>
      <c r="AG22" s="704"/>
      <c r="AH22" s="704"/>
      <c r="AI22" s="704"/>
      <c r="AJ22" s="704"/>
      <c r="AK22" s="704"/>
      <c r="AL22" s="646">
        <v>99.6</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169</v>
      </c>
      <c r="BP22" s="703"/>
      <c r="BQ22" s="703"/>
      <c r="BR22" s="703"/>
      <c r="BS22" s="649" t="s">
        <v>133</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2694</v>
      </c>
      <c r="S23" s="644"/>
      <c r="T23" s="644"/>
      <c r="U23" s="644"/>
      <c r="V23" s="644"/>
      <c r="W23" s="644"/>
      <c r="X23" s="644"/>
      <c r="Y23" s="645"/>
      <c r="Z23" s="703">
        <v>0</v>
      </c>
      <c r="AA23" s="703"/>
      <c r="AB23" s="703"/>
      <c r="AC23" s="703"/>
      <c r="AD23" s="704">
        <v>2694</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169</v>
      </c>
      <c r="BH23" s="644"/>
      <c r="BI23" s="644"/>
      <c r="BJ23" s="644"/>
      <c r="BK23" s="644"/>
      <c r="BL23" s="644"/>
      <c r="BM23" s="644"/>
      <c r="BN23" s="645"/>
      <c r="BO23" s="703" t="s">
        <v>225</v>
      </c>
      <c r="BP23" s="703"/>
      <c r="BQ23" s="703"/>
      <c r="BR23" s="703"/>
      <c r="BS23" s="649" t="s">
        <v>169</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83448</v>
      </c>
      <c r="S24" s="644"/>
      <c r="T24" s="644"/>
      <c r="U24" s="644"/>
      <c r="V24" s="644"/>
      <c r="W24" s="644"/>
      <c r="X24" s="644"/>
      <c r="Y24" s="645"/>
      <c r="Z24" s="703">
        <v>0.8</v>
      </c>
      <c r="AA24" s="703"/>
      <c r="AB24" s="703"/>
      <c r="AC24" s="703"/>
      <c r="AD24" s="704">
        <v>12850</v>
      </c>
      <c r="AE24" s="704"/>
      <c r="AF24" s="704"/>
      <c r="AG24" s="704"/>
      <c r="AH24" s="704"/>
      <c r="AI24" s="704"/>
      <c r="AJ24" s="704"/>
      <c r="AK24" s="704"/>
      <c r="AL24" s="646">
        <v>0.2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169</v>
      </c>
      <c r="BP24" s="703"/>
      <c r="BQ24" s="703"/>
      <c r="BR24" s="703"/>
      <c r="BS24" s="649" t="s">
        <v>169</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4306941</v>
      </c>
      <c r="CS24" s="707"/>
      <c r="CT24" s="707"/>
      <c r="CU24" s="707"/>
      <c r="CV24" s="707"/>
      <c r="CW24" s="707"/>
      <c r="CX24" s="707"/>
      <c r="CY24" s="753"/>
      <c r="CZ24" s="754">
        <v>42.6</v>
      </c>
      <c r="DA24" s="723"/>
      <c r="DB24" s="723"/>
      <c r="DC24" s="757"/>
      <c r="DD24" s="752">
        <v>3185682</v>
      </c>
      <c r="DE24" s="707"/>
      <c r="DF24" s="707"/>
      <c r="DG24" s="707"/>
      <c r="DH24" s="707"/>
      <c r="DI24" s="707"/>
      <c r="DJ24" s="707"/>
      <c r="DK24" s="753"/>
      <c r="DL24" s="752">
        <v>3104343</v>
      </c>
      <c r="DM24" s="707"/>
      <c r="DN24" s="707"/>
      <c r="DO24" s="707"/>
      <c r="DP24" s="707"/>
      <c r="DQ24" s="707"/>
      <c r="DR24" s="707"/>
      <c r="DS24" s="707"/>
      <c r="DT24" s="707"/>
      <c r="DU24" s="707"/>
      <c r="DV24" s="753"/>
      <c r="DW24" s="754">
        <v>44.1</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192289</v>
      </c>
      <c r="S25" s="644"/>
      <c r="T25" s="644"/>
      <c r="U25" s="644"/>
      <c r="V25" s="644"/>
      <c r="W25" s="644"/>
      <c r="X25" s="644"/>
      <c r="Y25" s="645"/>
      <c r="Z25" s="703">
        <v>1.8</v>
      </c>
      <c r="AA25" s="703"/>
      <c r="AB25" s="703"/>
      <c r="AC25" s="703"/>
      <c r="AD25" s="704">
        <v>2265</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169</v>
      </c>
      <c r="BP25" s="703"/>
      <c r="BQ25" s="703"/>
      <c r="BR25" s="703"/>
      <c r="BS25" s="649" t="s">
        <v>169</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1335493</v>
      </c>
      <c r="CS25" s="642"/>
      <c r="CT25" s="642"/>
      <c r="CU25" s="642"/>
      <c r="CV25" s="642"/>
      <c r="CW25" s="642"/>
      <c r="CX25" s="642"/>
      <c r="CY25" s="643"/>
      <c r="CZ25" s="646">
        <v>13.2</v>
      </c>
      <c r="DA25" s="675"/>
      <c r="DB25" s="675"/>
      <c r="DC25" s="676"/>
      <c r="DD25" s="649">
        <v>1260871</v>
      </c>
      <c r="DE25" s="642"/>
      <c r="DF25" s="642"/>
      <c r="DG25" s="642"/>
      <c r="DH25" s="642"/>
      <c r="DI25" s="642"/>
      <c r="DJ25" s="642"/>
      <c r="DK25" s="643"/>
      <c r="DL25" s="649">
        <v>1235654</v>
      </c>
      <c r="DM25" s="642"/>
      <c r="DN25" s="642"/>
      <c r="DO25" s="642"/>
      <c r="DP25" s="642"/>
      <c r="DQ25" s="642"/>
      <c r="DR25" s="642"/>
      <c r="DS25" s="642"/>
      <c r="DT25" s="642"/>
      <c r="DU25" s="642"/>
      <c r="DV25" s="643"/>
      <c r="DW25" s="646">
        <v>17.600000000000001</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12808</v>
      </c>
      <c r="S26" s="644"/>
      <c r="T26" s="644"/>
      <c r="U26" s="644"/>
      <c r="V26" s="644"/>
      <c r="W26" s="644"/>
      <c r="X26" s="644"/>
      <c r="Y26" s="645"/>
      <c r="Z26" s="703">
        <v>0.1</v>
      </c>
      <c r="AA26" s="703"/>
      <c r="AB26" s="703"/>
      <c r="AC26" s="703"/>
      <c r="AD26" s="704" t="s">
        <v>225</v>
      </c>
      <c r="AE26" s="704"/>
      <c r="AF26" s="704"/>
      <c r="AG26" s="704"/>
      <c r="AH26" s="704"/>
      <c r="AI26" s="704"/>
      <c r="AJ26" s="704"/>
      <c r="AK26" s="704"/>
      <c r="AL26" s="646" t="s">
        <v>133</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133</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844579</v>
      </c>
      <c r="CS26" s="644"/>
      <c r="CT26" s="644"/>
      <c r="CU26" s="644"/>
      <c r="CV26" s="644"/>
      <c r="CW26" s="644"/>
      <c r="CX26" s="644"/>
      <c r="CY26" s="645"/>
      <c r="CZ26" s="646">
        <v>8.4</v>
      </c>
      <c r="DA26" s="675"/>
      <c r="DB26" s="675"/>
      <c r="DC26" s="676"/>
      <c r="DD26" s="649">
        <v>844579</v>
      </c>
      <c r="DE26" s="644"/>
      <c r="DF26" s="644"/>
      <c r="DG26" s="644"/>
      <c r="DH26" s="644"/>
      <c r="DI26" s="644"/>
      <c r="DJ26" s="644"/>
      <c r="DK26" s="645"/>
      <c r="DL26" s="649" t="s">
        <v>169</v>
      </c>
      <c r="DM26" s="644"/>
      <c r="DN26" s="644"/>
      <c r="DO26" s="644"/>
      <c r="DP26" s="644"/>
      <c r="DQ26" s="644"/>
      <c r="DR26" s="644"/>
      <c r="DS26" s="644"/>
      <c r="DT26" s="644"/>
      <c r="DU26" s="644"/>
      <c r="DV26" s="645"/>
      <c r="DW26" s="646" t="s">
        <v>225</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936350</v>
      </c>
      <c r="S27" s="644"/>
      <c r="T27" s="644"/>
      <c r="U27" s="644"/>
      <c r="V27" s="644"/>
      <c r="W27" s="644"/>
      <c r="X27" s="644"/>
      <c r="Y27" s="645"/>
      <c r="Z27" s="703">
        <v>8.9</v>
      </c>
      <c r="AA27" s="703"/>
      <c r="AB27" s="703"/>
      <c r="AC27" s="703"/>
      <c r="AD27" s="704" t="s">
        <v>169</v>
      </c>
      <c r="AE27" s="704"/>
      <c r="AF27" s="704"/>
      <c r="AG27" s="704"/>
      <c r="AH27" s="704"/>
      <c r="AI27" s="704"/>
      <c r="AJ27" s="704"/>
      <c r="AK27" s="704"/>
      <c r="AL27" s="646" t="s">
        <v>133</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1590707</v>
      </c>
      <c r="BH27" s="644"/>
      <c r="BI27" s="644"/>
      <c r="BJ27" s="644"/>
      <c r="BK27" s="644"/>
      <c r="BL27" s="644"/>
      <c r="BM27" s="644"/>
      <c r="BN27" s="645"/>
      <c r="BO27" s="703">
        <v>100</v>
      </c>
      <c r="BP27" s="703"/>
      <c r="BQ27" s="703"/>
      <c r="BR27" s="703"/>
      <c r="BS27" s="649" t="s">
        <v>225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1428845</v>
      </c>
      <c r="CS27" s="642"/>
      <c r="CT27" s="642"/>
      <c r="CU27" s="642"/>
      <c r="CV27" s="642"/>
      <c r="CW27" s="642"/>
      <c r="CX27" s="642"/>
      <c r="CY27" s="643"/>
      <c r="CZ27" s="646">
        <v>14.1</v>
      </c>
      <c r="DA27" s="675"/>
      <c r="DB27" s="675"/>
      <c r="DC27" s="676"/>
      <c r="DD27" s="649">
        <v>431708</v>
      </c>
      <c r="DE27" s="642"/>
      <c r="DF27" s="642"/>
      <c r="DG27" s="642"/>
      <c r="DH27" s="642"/>
      <c r="DI27" s="642"/>
      <c r="DJ27" s="642"/>
      <c r="DK27" s="643"/>
      <c r="DL27" s="649">
        <v>375586</v>
      </c>
      <c r="DM27" s="642"/>
      <c r="DN27" s="642"/>
      <c r="DO27" s="642"/>
      <c r="DP27" s="642"/>
      <c r="DQ27" s="642"/>
      <c r="DR27" s="642"/>
      <c r="DS27" s="642"/>
      <c r="DT27" s="642"/>
      <c r="DU27" s="642"/>
      <c r="DV27" s="643"/>
      <c r="DW27" s="646">
        <v>5.3</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169</v>
      </c>
      <c r="S28" s="644"/>
      <c r="T28" s="644"/>
      <c r="U28" s="644"/>
      <c r="V28" s="644"/>
      <c r="W28" s="644"/>
      <c r="X28" s="644"/>
      <c r="Y28" s="645"/>
      <c r="Z28" s="703" t="s">
        <v>169</v>
      </c>
      <c r="AA28" s="703"/>
      <c r="AB28" s="703"/>
      <c r="AC28" s="703"/>
      <c r="AD28" s="704" t="s">
        <v>169</v>
      </c>
      <c r="AE28" s="704"/>
      <c r="AF28" s="704"/>
      <c r="AG28" s="704"/>
      <c r="AH28" s="704"/>
      <c r="AI28" s="704"/>
      <c r="AJ28" s="704"/>
      <c r="AK28" s="704"/>
      <c r="AL28" s="646" t="s">
        <v>133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1542603</v>
      </c>
      <c r="CS28" s="644"/>
      <c r="CT28" s="644"/>
      <c r="CU28" s="644"/>
      <c r="CV28" s="644"/>
      <c r="CW28" s="644"/>
      <c r="CX28" s="644"/>
      <c r="CY28" s="645"/>
      <c r="CZ28" s="646">
        <v>15.3</v>
      </c>
      <c r="DA28" s="675"/>
      <c r="DB28" s="675"/>
      <c r="DC28" s="676"/>
      <c r="DD28" s="649">
        <v>1493103</v>
      </c>
      <c r="DE28" s="644"/>
      <c r="DF28" s="644"/>
      <c r="DG28" s="644"/>
      <c r="DH28" s="644"/>
      <c r="DI28" s="644"/>
      <c r="DJ28" s="644"/>
      <c r="DK28" s="645"/>
      <c r="DL28" s="649">
        <v>1493103</v>
      </c>
      <c r="DM28" s="644"/>
      <c r="DN28" s="644"/>
      <c r="DO28" s="644"/>
      <c r="DP28" s="644"/>
      <c r="DQ28" s="644"/>
      <c r="DR28" s="644"/>
      <c r="DS28" s="644"/>
      <c r="DT28" s="644"/>
      <c r="DU28" s="644"/>
      <c r="DV28" s="645"/>
      <c r="DW28" s="646">
        <v>21.2</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604191</v>
      </c>
      <c r="S29" s="644"/>
      <c r="T29" s="644"/>
      <c r="U29" s="644"/>
      <c r="V29" s="644"/>
      <c r="W29" s="644"/>
      <c r="X29" s="644"/>
      <c r="Y29" s="645"/>
      <c r="Z29" s="703">
        <v>5.8</v>
      </c>
      <c r="AA29" s="703"/>
      <c r="AB29" s="703"/>
      <c r="AC29" s="703"/>
      <c r="AD29" s="704" t="s">
        <v>225</v>
      </c>
      <c r="AE29" s="704"/>
      <c r="AF29" s="704"/>
      <c r="AG29" s="704"/>
      <c r="AH29" s="704"/>
      <c r="AI29" s="704"/>
      <c r="AJ29" s="704"/>
      <c r="AK29" s="704"/>
      <c r="AL29" s="646" t="s">
        <v>169</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1542603</v>
      </c>
      <c r="CS29" s="642"/>
      <c r="CT29" s="642"/>
      <c r="CU29" s="642"/>
      <c r="CV29" s="642"/>
      <c r="CW29" s="642"/>
      <c r="CX29" s="642"/>
      <c r="CY29" s="643"/>
      <c r="CZ29" s="646">
        <v>15.3</v>
      </c>
      <c r="DA29" s="675"/>
      <c r="DB29" s="675"/>
      <c r="DC29" s="676"/>
      <c r="DD29" s="649">
        <v>1493103</v>
      </c>
      <c r="DE29" s="642"/>
      <c r="DF29" s="642"/>
      <c r="DG29" s="642"/>
      <c r="DH29" s="642"/>
      <c r="DI29" s="642"/>
      <c r="DJ29" s="642"/>
      <c r="DK29" s="643"/>
      <c r="DL29" s="649">
        <v>1493103</v>
      </c>
      <c r="DM29" s="642"/>
      <c r="DN29" s="642"/>
      <c r="DO29" s="642"/>
      <c r="DP29" s="642"/>
      <c r="DQ29" s="642"/>
      <c r="DR29" s="642"/>
      <c r="DS29" s="642"/>
      <c r="DT29" s="642"/>
      <c r="DU29" s="642"/>
      <c r="DV29" s="643"/>
      <c r="DW29" s="646">
        <v>21.2</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68760</v>
      </c>
      <c r="S30" s="644"/>
      <c r="T30" s="644"/>
      <c r="U30" s="644"/>
      <c r="V30" s="644"/>
      <c r="W30" s="644"/>
      <c r="X30" s="644"/>
      <c r="Y30" s="645"/>
      <c r="Z30" s="703">
        <v>0.7</v>
      </c>
      <c r="AA30" s="703"/>
      <c r="AB30" s="703"/>
      <c r="AC30" s="703"/>
      <c r="AD30" s="704" t="s">
        <v>133</v>
      </c>
      <c r="AE30" s="704"/>
      <c r="AF30" s="704"/>
      <c r="AG30" s="704"/>
      <c r="AH30" s="704"/>
      <c r="AI30" s="704"/>
      <c r="AJ30" s="704"/>
      <c r="AK30" s="704"/>
      <c r="AL30" s="646" t="s">
        <v>133</v>
      </c>
      <c r="AM30" s="647"/>
      <c r="AN30" s="647"/>
      <c r="AO30" s="705"/>
      <c r="AP30" s="731" t="s">
        <v>306</v>
      </c>
      <c r="AQ30" s="732"/>
      <c r="AR30" s="732"/>
      <c r="AS30" s="732"/>
      <c r="AT30" s="737" t="s">
        <v>307</v>
      </c>
      <c r="AU30" s="210"/>
      <c r="AV30" s="210"/>
      <c r="AW30" s="210"/>
      <c r="AX30" s="740" t="s">
        <v>184</v>
      </c>
      <c r="AY30" s="741"/>
      <c r="AZ30" s="741"/>
      <c r="BA30" s="741"/>
      <c r="BB30" s="741"/>
      <c r="BC30" s="741"/>
      <c r="BD30" s="741"/>
      <c r="BE30" s="741"/>
      <c r="BF30" s="742"/>
      <c r="BG30" s="721">
        <v>98.7</v>
      </c>
      <c r="BH30" s="722"/>
      <c r="BI30" s="722"/>
      <c r="BJ30" s="722"/>
      <c r="BK30" s="722"/>
      <c r="BL30" s="722"/>
      <c r="BM30" s="723">
        <v>93.9</v>
      </c>
      <c r="BN30" s="722"/>
      <c r="BO30" s="722"/>
      <c r="BP30" s="722"/>
      <c r="BQ30" s="724"/>
      <c r="BR30" s="721">
        <v>98.8</v>
      </c>
      <c r="BS30" s="722"/>
      <c r="BT30" s="722"/>
      <c r="BU30" s="722"/>
      <c r="BV30" s="722"/>
      <c r="BW30" s="722"/>
      <c r="BX30" s="723">
        <v>93.4</v>
      </c>
      <c r="BY30" s="722"/>
      <c r="BZ30" s="722"/>
      <c r="CA30" s="722"/>
      <c r="CB30" s="724"/>
      <c r="CD30" s="727"/>
      <c r="CE30" s="728"/>
      <c r="CF30" s="685" t="s">
        <v>308</v>
      </c>
      <c r="CG30" s="682"/>
      <c r="CH30" s="682"/>
      <c r="CI30" s="682"/>
      <c r="CJ30" s="682"/>
      <c r="CK30" s="682"/>
      <c r="CL30" s="682"/>
      <c r="CM30" s="682"/>
      <c r="CN30" s="682"/>
      <c r="CO30" s="682"/>
      <c r="CP30" s="682"/>
      <c r="CQ30" s="683"/>
      <c r="CR30" s="641">
        <v>1434014</v>
      </c>
      <c r="CS30" s="644"/>
      <c r="CT30" s="644"/>
      <c r="CU30" s="644"/>
      <c r="CV30" s="644"/>
      <c r="CW30" s="644"/>
      <c r="CX30" s="644"/>
      <c r="CY30" s="645"/>
      <c r="CZ30" s="646">
        <v>14.2</v>
      </c>
      <c r="DA30" s="675"/>
      <c r="DB30" s="675"/>
      <c r="DC30" s="676"/>
      <c r="DD30" s="649">
        <v>1388274</v>
      </c>
      <c r="DE30" s="644"/>
      <c r="DF30" s="644"/>
      <c r="DG30" s="644"/>
      <c r="DH30" s="644"/>
      <c r="DI30" s="644"/>
      <c r="DJ30" s="644"/>
      <c r="DK30" s="645"/>
      <c r="DL30" s="649">
        <v>1388274</v>
      </c>
      <c r="DM30" s="644"/>
      <c r="DN30" s="644"/>
      <c r="DO30" s="644"/>
      <c r="DP30" s="644"/>
      <c r="DQ30" s="644"/>
      <c r="DR30" s="644"/>
      <c r="DS30" s="644"/>
      <c r="DT30" s="644"/>
      <c r="DU30" s="644"/>
      <c r="DV30" s="645"/>
      <c r="DW30" s="646">
        <v>19.7</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204312</v>
      </c>
      <c r="S31" s="644"/>
      <c r="T31" s="644"/>
      <c r="U31" s="644"/>
      <c r="V31" s="644"/>
      <c r="W31" s="644"/>
      <c r="X31" s="644"/>
      <c r="Y31" s="645"/>
      <c r="Z31" s="703">
        <v>1.9</v>
      </c>
      <c r="AA31" s="703"/>
      <c r="AB31" s="703"/>
      <c r="AC31" s="703"/>
      <c r="AD31" s="704" t="s">
        <v>225</v>
      </c>
      <c r="AE31" s="704"/>
      <c r="AF31" s="704"/>
      <c r="AG31" s="704"/>
      <c r="AH31" s="704"/>
      <c r="AI31" s="704"/>
      <c r="AJ31" s="704"/>
      <c r="AK31" s="704"/>
      <c r="AL31" s="646" t="s">
        <v>225</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98.8</v>
      </c>
      <c r="BH31" s="642"/>
      <c r="BI31" s="642"/>
      <c r="BJ31" s="642"/>
      <c r="BK31" s="642"/>
      <c r="BL31" s="642"/>
      <c r="BM31" s="647">
        <v>94.7</v>
      </c>
      <c r="BN31" s="720"/>
      <c r="BO31" s="720"/>
      <c r="BP31" s="720"/>
      <c r="BQ31" s="681"/>
      <c r="BR31" s="719">
        <v>98.5</v>
      </c>
      <c r="BS31" s="642"/>
      <c r="BT31" s="642"/>
      <c r="BU31" s="642"/>
      <c r="BV31" s="642"/>
      <c r="BW31" s="642"/>
      <c r="BX31" s="647">
        <v>94</v>
      </c>
      <c r="BY31" s="720"/>
      <c r="BZ31" s="720"/>
      <c r="CA31" s="720"/>
      <c r="CB31" s="681"/>
      <c r="CD31" s="727"/>
      <c r="CE31" s="728"/>
      <c r="CF31" s="685" t="s">
        <v>312</v>
      </c>
      <c r="CG31" s="682"/>
      <c r="CH31" s="682"/>
      <c r="CI31" s="682"/>
      <c r="CJ31" s="682"/>
      <c r="CK31" s="682"/>
      <c r="CL31" s="682"/>
      <c r="CM31" s="682"/>
      <c r="CN31" s="682"/>
      <c r="CO31" s="682"/>
      <c r="CP31" s="682"/>
      <c r="CQ31" s="683"/>
      <c r="CR31" s="641">
        <v>108589</v>
      </c>
      <c r="CS31" s="642"/>
      <c r="CT31" s="642"/>
      <c r="CU31" s="642"/>
      <c r="CV31" s="642"/>
      <c r="CW31" s="642"/>
      <c r="CX31" s="642"/>
      <c r="CY31" s="643"/>
      <c r="CZ31" s="646">
        <v>1.1000000000000001</v>
      </c>
      <c r="DA31" s="675"/>
      <c r="DB31" s="675"/>
      <c r="DC31" s="676"/>
      <c r="DD31" s="649">
        <v>104829</v>
      </c>
      <c r="DE31" s="642"/>
      <c r="DF31" s="642"/>
      <c r="DG31" s="642"/>
      <c r="DH31" s="642"/>
      <c r="DI31" s="642"/>
      <c r="DJ31" s="642"/>
      <c r="DK31" s="643"/>
      <c r="DL31" s="649">
        <v>104829</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107624</v>
      </c>
      <c r="S32" s="644"/>
      <c r="T32" s="644"/>
      <c r="U32" s="644"/>
      <c r="V32" s="644"/>
      <c r="W32" s="644"/>
      <c r="X32" s="644"/>
      <c r="Y32" s="645"/>
      <c r="Z32" s="703">
        <v>1</v>
      </c>
      <c r="AA32" s="703"/>
      <c r="AB32" s="703"/>
      <c r="AC32" s="703"/>
      <c r="AD32" s="704" t="s">
        <v>133</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98.6</v>
      </c>
      <c r="BH32" s="657"/>
      <c r="BI32" s="657"/>
      <c r="BJ32" s="657"/>
      <c r="BK32" s="657"/>
      <c r="BL32" s="657"/>
      <c r="BM32" s="701">
        <v>92.6</v>
      </c>
      <c r="BN32" s="657"/>
      <c r="BO32" s="657"/>
      <c r="BP32" s="657"/>
      <c r="BQ32" s="694"/>
      <c r="BR32" s="718">
        <v>98.9</v>
      </c>
      <c r="BS32" s="657"/>
      <c r="BT32" s="657"/>
      <c r="BU32" s="657"/>
      <c r="BV32" s="657"/>
      <c r="BW32" s="657"/>
      <c r="BX32" s="701">
        <v>92.1</v>
      </c>
      <c r="BY32" s="657"/>
      <c r="BZ32" s="657"/>
      <c r="CA32" s="657"/>
      <c r="CB32" s="694"/>
      <c r="CD32" s="729"/>
      <c r="CE32" s="730"/>
      <c r="CF32" s="685" t="s">
        <v>315</v>
      </c>
      <c r="CG32" s="682"/>
      <c r="CH32" s="682"/>
      <c r="CI32" s="682"/>
      <c r="CJ32" s="682"/>
      <c r="CK32" s="682"/>
      <c r="CL32" s="682"/>
      <c r="CM32" s="682"/>
      <c r="CN32" s="682"/>
      <c r="CO32" s="682"/>
      <c r="CP32" s="682"/>
      <c r="CQ32" s="683"/>
      <c r="CR32" s="641" t="s">
        <v>133</v>
      </c>
      <c r="CS32" s="644"/>
      <c r="CT32" s="644"/>
      <c r="CU32" s="644"/>
      <c r="CV32" s="644"/>
      <c r="CW32" s="644"/>
      <c r="CX32" s="644"/>
      <c r="CY32" s="645"/>
      <c r="CZ32" s="646" t="s">
        <v>169</v>
      </c>
      <c r="DA32" s="675"/>
      <c r="DB32" s="675"/>
      <c r="DC32" s="676"/>
      <c r="DD32" s="649" t="s">
        <v>169</v>
      </c>
      <c r="DE32" s="644"/>
      <c r="DF32" s="644"/>
      <c r="DG32" s="644"/>
      <c r="DH32" s="644"/>
      <c r="DI32" s="644"/>
      <c r="DJ32" s="644"/>
      <c r="DK32" s="645"/>
      <c r="DL32" s="649" t="s">
        <v>133</v>
      </c>
      <c r="DM32" s="644"/>
      <c r="DN32" s="644"/>
      <c r="DO32" s="644"/>
      <c r="DP32" s="644"/>
      <c r="DQ32" s="644"/>
      <c r="DR32" s="644"/>
      <c r="DS32" s="644"/>
      <c r="DT32" s="644"/>
      <c r="DU32" s="644"/>
      <c r="DV32" s="645"/>
      <c r="DW32" s="646" t="s">
        <v>133</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101366</v>
      </c>
      <c r="S33" s="644"/>
      <c r="T33" s="644"/>
      <c r="U33" s="644"/>
      <c r="V33" s="644"/>
      <c r="W33" s="644"/>
      <c r="X33" s="644"/>
      <c r="Y33" s="645"/>
      <c r="Z33" s="703">
        <v>1</v>
      </c>
      <c r="AA33" s="703"/>
      <c r="AB33" s="703"/>
      <c r="AC33" s="703"/>
      <c r="AD33" s="704" t="s">
        <v>225</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4563318</v>
      </c>
      <c r="CS33" s="642"/>
      <c r="CT33" s="642"/>
      <c r="CU33" s="642"/>
      <c r="CV33" s="642"/>
      <c r="CW33" s="642"/>
      <c r="CX33" s="642"/>
      <c r="CY33" s="643"/>
      <c r="CZ33" s="646">
        <v>45.2</v>
      </c>
      <c r="DA33" s="675"/>
      <c r="DB33" s="675"/>
      <c r="DC33" s="676"/>
      <c r="DD33" s="649">
        <v>3838392</v>
      </c>
      <c r="DE33" s="642"/>
      <c r="DF33" s="642"/>
      <c r="DG33" s="642"/>
      <c r="DH33" s="642"/>
      <c r="DI33" s="642"/>
      <c r="DJ33" s="642"/>
      <c r="DK33" s="643"/>
      <c r="DL33" s="649">
        <v>2859504</v>
      </c>
      <c r="DM33" s="642"/>
      <c r="DN33" s="642"/>
      <c r="DO33" s="642"/>
      <c r="DP33" s="642"/>
      <c r="DQ33" s="642"/>
      <c r="DR33" s="642"/>
      <c r="DS33" s="642"/>
      <c r="DT33" s="642"/>
      <c r="DU33" s="642"/>
      <c r="DV33" s="643"/>
      <c r="DW33" s="646">
        <v>40.6</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135398</v>
      </c>
      <c r="S34" s="644"/>
      <c r="T34" s="644"/>
      <c r="U34" s="644"/>
      <c r="V34" s="644"/>
      <c r="W34" s="644"/>
      <c r="X34" s="644"/>
      <c r="Y34" s="645"/>
      <c r="Z34" s="703">
        <v>1.3</v>
      </c>
      <c r="AA34" s="703"/>
      <c r="AB34" s="703"/>
      <c r="AC34" s="703"/>
      <c r="AD34" s="704">
        <v>9894</v>
      </c>
      <c r="AE34" s="704"/>
      <c r="AF34" s="704"/>
      <c r="AG34" s="704"/>
      <c r="AH34" s="704"/>
      <c r="AI34" s="704"/>
      <c r="AJ34" s="704"/>
      <c r="AK34" s="704"/>
      <c r="AL34" s="646">
        <v>0.1</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1193103</v>
      </c>
      <c r="CS34" s="644"/>
      <c r="CT34" s="644"/>
      <c r="CU34" s="644"/>
      <c r="CV34" s="644"/>
      <c r="CW34" s="644"/>
      <c r="CX34" s="644"/>
      <c r="CY34" s="645"/>
      <c r="CZ34" s="646">
        <v>11.8</v>
      </c>
      <c r="DA34" s="675"/>
      <c r="DB34" s="675"/>
      <c r="DC34" s="676"/>
      <c r="DD34" s="649">
        <v>1005731</v>
      </c>
      <c r="DE34" s="644"/>
      <c r="DF34" s="644"/>
      <c r="DG34" s="644"/>
      <c r="DH34" s="644"/>
      <c r="DI34" s="644"/>
      <c r="DJ34" s="644"/>
      <c r="DK34" s="645"/>
      <c r="DL34" s="649">
        <v>774417</v>
      </c>
      <c r="DM34" s="644"/>
      <c r="DN34" s="644"/>
      <c r="DO34" s="644"/>
      <c r="DP34" s="644"/>
      <c r="DQ34" s="644"/>
      <c r="DR34" s="644"/>
      <c r="DS34" s="644"/>
      <c r="DT34" s="644"/>
      <c r="DU34" s="644"/>
      <c r="DV34" s="645"/>
      <c r="DW34" s="646">
        <v>11</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832261</v>
      </c>
      <c r="S35" s="644"/>
      <c r="T35" s="644"/>
      <c r="U35" s="644"/>
      <c r="V35" s="644"/>
      <c r="W35" s="644"/>
      <c r="X35" s="644"/>
      <c r="Y35" s="645"/>
      <c r="Z35" s="703">
        <v>7.9</v>
      </c>
      <c r="AA35" s="703"/>
      <c r="AB35" s="703"/>
      <c r="AC35" s="703"/>
      <c r="AD35" s="704" t="s">
        <v>225</v>
      </c>
      <c r="AE35" s="704"/>
      <c r="AF35" s="704"/>
      <c r="AG35" s="704"/>
      <c r="AH35" s="704"/>
      <c r="AI35" s="704"/>
      <c r="AJ35" s="704"/>
      <c r="AK35" s="704"/>
      <c r="AL35" s="646" t="s">
        <v>169</v>
      </c>
      <c r="AM35" s="647"/>
      <c r="AN35" s="647"/>
      <c r="AO35" s="705"/>
      <c r="AP35" s="214"/>
      <c r="AQ35" s="709" t="s">
        <v>323</v>
      </c>
      <c r="AR35" s="710"/>
      <c r="AS35" s="710"/>
      <c r="AT35" s="710"/>
      <c r="AU35" s="710"/>
      <c r="AV35" s="710"/>
      <c r="AW35" s="710"/>
      <c r="AX35" s="710"/>
      <c r="AY35" s="711"/>
      <c r="AZ35" s="706">
        <v>1624419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20921</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142789</v>
      </c>
      <c r="CS35" s="642"/>
      <c r="CT35" s="642"/>
      <c r="CU35" s="642"/>
      <c r="CV35" s="642"/>
      <c r="CW35" s="642"/>
      <c r="CX35" s="642"/>
      <c r="CY35" s="643"/>
      <c r="CZ35" s="646">
        <v>1.4</v>
      </c>
      <c r="DA35" s="675"/>
      <c r="DB35" s="675"/>
      <c r="DC35" s="676"/>
      <c r="DD35" s="649">
        <v>126280</v>
      </c>
      <c r="DE35" s="642"/>
      <c r="DF35" s="642"/>
      <c r="DG35" s="642"/>
      <c r="DH35" s="642"/>
      <c r="DI35" s="642"/>
      <c r="DJ35" s="642"/>
      <c r="DK35" s="643"/>
      <c r="DL35" s="649">
        <v>80819</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225</v>
      </c>
      <c r="AM36" s="647"/>
      <c r="AN36" s="647"/>
      <c r="AO36" s="705"/>
      <c r="AQ36" s="678" t="s">
        <v>327</v>
      </c>
      <c r="AR36" s="679"/>
      <c r="AS36" s="679"/>
      <c r="AT36" s="679"/>
      <c r="AU36" s="679"/>
      <c r="AV36" s="679"/>
      <c r="AW36" s="679"/>
      <c r="AX36" s="679"/>
      <c r="AY36" s="680"/>
      <c r="AZ36" s="641">
        <v>318386</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-10696</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1321875</v>
      </c>
      <c r="CS36" s="644"/>
      <c r="CT36" s="644"/>
      <c r="CU36" s="644"/>
      <c r="CV36" s="644"/>
      <c r="CW36" s="644"/>
      <c r="CX36" s="644"/>
      <c r="CY36" s="645"/>
      <c r="CZ36" s="646">
        <v>13.1</v>
      </c>
      <c r="DA36" s="675"/>
      <c r="DB36" s="675"/>
      <c r="DC36" s="676"/>
      <c r="DD36" s="649">
        <v>1207051</v>
      </c>
      <c r="DE36" s="644"/>
      <c r="DF36" s="644"/>
      <c r="DG36" s="644"/>
      <c r="DH36" s="644"/>
      <c r="DI36" s="644"/>
      <c r="DJ36" s="644"/>
      <c r="DK36" s="645"/>
      <c r="DL36" s="649">
        <v>930447</v>
      </c>
      <c r="DM36" s="644"/>
      <c r="DN36" s="644"/>
      <c r="DO36" s="644"/>
      <c r="DP36" s="644"/>
      <c r="DQ36" s="644"/>
      <c r="DR36" s="644"/>
      <c r="DS36" s="644"/>
      <c r="DT36" s="644"/>
      <c r="DU36" s="644"/>
      <c r="DV36" s="645"/>
      <c r="DW36" s="646">
        <v>13.2</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286961</v>
      </c>
      <c r="S37" s="644"/>
      <c r="T37" s="644"/>
      <c r="U37" s="644"/>
      <c r="V37" s="644"/>
      <c r="W37" s="644"/>
      <c r="X37" s="644"/>
      <c r="Y37" s="645"/>
      <c r="Z37" s="703">
        <v>2.7</v>
      </c>
      <c r="AA37" s="703"/>
      <c r="AB37" s="703"/>
      <c r="AC37" s="703"/>
      <c r="AD37" s="704" t="s">
        <v>133</v>
      </c>
      <c r="AE37" s="704"/>
      <c r="AF37" s="704"/>
      <c r="AG37" s="704"/>
      <c r="AH37" s="704"/>
      <c r="AI37" s="704"/>
      <c r="AJ37" s="704"/>
      <c r="AK37" s="704"/>
      <c r="AL37" s="646" t="s">
        <v>169</v>
      </c>
      <c r="AM37" s="647"/>
      <c r="AN37" s="647"/>
      <c r="AO37" s="705"/>
      <c r="AQ37" s="678" t="s">
        <v>331</v>
      </c>
      <c r="AR37" s="679"/>
      <c r="AS37" s="679"/>
      <c r="AT37" s="679"/>
      <c r="AU37" s="679"/>
      <c r="AV37" s="679"/>
      <c r="AW37" s="679"/>
      <c r="AX37" s="679"/>
      <c r="AY37" s="680"/>
      <c r="AZ37" s="641">
        <v>163122</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3056</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666197</v>
      </c>
      <c r="CS37" s="642"/>
      <c r="CT37" s="642"/>
      <c r="CU37" s="642"/>
      <c r="CV37" s="642"/>
      <c r="CW37" s="642"/>
      <c r="CX37" s="642"/>
      <c r="CY37" s="643"/>
      <c r="CZ37" s="646">
        <v>6.6</v>
      </c>
      <c r="DA37" s="675"/>
      <c r="DB37" s="675"/>
      <c r="DC37" s="676"/>
      <c r="DD37" s="649">
        <v>666197</v>
      </c>
      <c r="DE37" s="642"/>
      <c r="DF37" s="642"/>
      <c r="DG37" s="642"/>
      <c r="DH37" s="642"/>
      <c r="DI37" s="642"/>
      <c r="DJ37" s="642"/>
      <c r="DK37" s="643"/>
      <c r="DL37" s="649">
        <v>666197</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10493841</v>
      </c>
      <c r="S38" s="693"/>
      <c r="T38" s="693"/>
      <c r="U38" s="693"/>
      <c r="V38" s="693"/>
      <c r="W38" s="693"/>
      <c r="X38" s="693"/>
      <c r="Y38" s="698"/>
      <c r="Z38" s="699">
        <v>100</v>
      </c>
      <c r="AA38" s="699"/>
      <c r="AB38" s="699"/>
      <c r="AC38" s="699"/>
      <c r="AD38" s="700">
        <v>6753410</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149869</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5117</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1456459</v>
      </c>
      <c r="CS38" s="644"/>
      <c r="CT38" s="644"/>
      <c r="CU38" s="644"/>
      <c r="CV38" s="644"/>
      <c r="CW38" s="644"/>
      <c r="CX38" s="644"/>
      <c r="CY38" s="645"/>
      <c r="CZ38" s="646">
        <v>14.4</v>
      </c>
      <c r="DA38" s="675"/>
      <c r="DB38" s="675"/>
      <c r="DC38" s="676"/>
      <c r="DD38" s="649">
        <v>1283470</v>
      </c>
      <c r="DE38" s="644"/>
      <c r="DF38" s="644"/>
      <c r="DG38" s="644"/>
      <c r="DH38" s="644"/>
      <c r="DI38" s="644"/>
      <c r="DJ38" s="644"/>
      <c r="DK38" s="645"/>
      <c r="DL38" s="649">
        <v>1073821</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v>28965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94</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435042</v>
      </c>
      <c r="CS39" s="642"/>
      <c r="CT39" s="642"/>
      <c r="CU39" s="642"/>
      <c r="CV39" s="642"/>
      <c r="CW39" s="642"/>
      <c r="CX39" s="642"/>
      <c r="CY39" s="643"/>
      <c r="CZ39" s="646">
        <v>4.3</v>
      </c>
      <c r="DA39" s="675"/>
      <c r="DB39" s="675"/>
      <c r="DC39" s="676"/>
      <c r="DD39" s="649">
        <v>215860</v>
      </c>
      <c r="DE39" s="642"/>
      <c r="DF39" s="642"/>
      <c r="DG39" s="642"/>
      <c r="DH39" s="642"/>
      <c r="DI39" s="642"/>
      <c r="DJ39" s="642"/>
      <c r="DK39" s="643"/>
      <c r="DL39" s="649" t="s">
        <v>225</v>
      </c>
      <c r="DM39" s="642"/>
      <c r="DN39" s="642"/>
      <c r="DO39" s="642"/>
      <c r="DP39" s="642"/>
      <c r="DQ39" s="642"/>
      <c r="DR39" s="642"/>
      <c r="DS39" s="642"/>
      <c r="DT39" s="642"/>
      <c r="DU39" s="642"/>
      <c r="DV39" s="643"/>
      <c r="DW39" s="646" t="s">
        <v>133</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248786</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129</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14050</v>
      </c>
      <c r="CS40" s="644"/>
      <c r="CT40" s="644"/>
      <c r="CU40" s="644"/>
      <c r="CV40" s="644"/>
      <c r="CW40" s="644"/>
      <c r="CX40" s="644"/>
      <c r="CY40" s="645"/>
      <c r="CZ40" s="646">
        <v>0.1</v>
      </c>
      <c r="DA40" s="675"/>
      <c r="DB40" s="675"/>
      <c r="DC40" s="676"/>
      <c r="DD40" s="649" t="s">
        <v>133</v>
      </c>
      <c r="DE40" s="644"/>
      <c r="DF40" s="644"/>
      <c r="DG40" s="644"/>
      <c r="DH40" s="644"/>
      <c r="DI40" s="644"/>
      <c r="DJ40" s="644"/>
      <c r="DK40" s="645"/>
      <c r="DL40" s="649" t="s">
        <v>133</v>
      </c>
      <c r="DM40" s="644"/>
      <c r="DN40" s="644"/>
      <c r="DO40" s="644"/>
      <c r="DP40" s="644"/>
      <c r="DQ40" s="644"/>
      <c r="DR40" s="644"/>
      <c r="DS40" s="644"/>
      <c r="DT40" s="644"/>
      <c r="DU40" s="644"/>
      <c r="DV40" s="645"/>
      <c r="DW40" s="646" t="s">
        <v>133</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715291</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309</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225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1235470</v>
      </c>
      <c r="CS42" s="644"/>
      <c r="CT42" s="644"/>
      <c r="CU42" s="644"/>
      <c r="CV42" s="644"/>
      <c r="CW42" s="644"/>
      <c r="CX42" s="644"/>
      <c r="CY42" s="645"/>
      <c r="CZ42" s="646">
        <v>12.2</v>
      </c>
      <c r="DA42" s="647"/>
      <c r="DB42" s="647"/>
      <c r="DC42" s="648"/>
      <c r="DD42" s="649">
        <v>377683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38863</v>
      </c>
      <c r="CS43" s="642"/>
      <c r="CT43" s="642"/>
      <c r="CU43" s="642"/>
      <c r="CV43" s="642"/>
      <c r="CW43" s="642"/>
      <c r="CX43" s="642"/>
      <c r="CY43" s="643"/>
      <c r="CZ43" s="646">
        <v>0.4</v>
      </c>
      <c r="DA43" s="675"/>
      <c r="DB43" s="675"/>
      <c r="DC43" s="676"/>
      <c r="DD43" s="649">
        <v>38863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1214756</v>
      </c>
      <c r="CS44" s="644"/>
      <c r="CT44" s="644"/>
      <c r="CU44" s="644"/>
      <c r="CV44" s="644"/>
      <c r="CW44" s="644"/>
      <c r="CX44" s="644"/>
      <c r="CY44" s="645"/>
      <c r="CZ44" s="646">
        <v>12</v>
      </c>
      <c r="DA44" s="647"/>
      <c r="DB44" s="647"/>
      <c r="DC44" s="648"/>
      <c r="DD44" s="649">
        <v>368362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507663</v>
      </c>
      <c r="CS45" s="642"/>
      <c r="CT45" s="642"/>
      <c r="CU45" s="642"/>
      <c r="CV45" s="642"/>
      <c r="CW45" s="642"/>
      <c r="CX45" s="642"/>
      <c r="CY45" s="643"/>
      <c r="CZ45" s="646">
        <v>5</v>
      </c>
      <c r="DA45" s="675"/>
      <c r="DB45" s="675"/>
      <c r="DC45" s="676"/>
      <c r="DD45" s="649">
        <v>80875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678116</v>
      </c>
      <c r="CS46" s="644"/>
      <c r="CT46" s="644"/>
      <c r="CU46" s="644"/>
      <c r="CV46" s="644"/>
      <c r="CW46" s="644"/>
      <c r="CX46" s="644"/>
      <c r="CY46" s="645"/>
      <c r="CZ46" s="646">
        <v>6.7</v>
      </c>
      <c r="DA46" s="647"/>
      <c r="DB46" s="647"/>
      <c r="DC46" s="648"/>
      <c r="DD46" s="649">
        <v>283210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20714</v>
      </c>
      <c r="CS47" s="642"/>
      <c r="CT47" s="642"/>
      <c r="CU47" s="642"/>
      <c r="CV47" s="642"/>
      <c r="CW47" s="642"/>
      <c r="CX47" s="642"/>
      <c r="CY47" s="643"/>
      <c r="CZ47" s="646">
        <v>0.2</v>
      </c>
      <c r="DA47" s="675"/>
      <c r="DB47" s="675"/>
      <c r="DC47" s="676"/>
      <c r="DD47" s="649">
        <v>9321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225</v>
      </c>
      <c r="CS48" s="644"/>
      <c r="CT48" s="644"/>
      <c r="CU48" s="644"/>
      <c r="CV48" s="644"/>
      <c r="CW48" s="644"/>
      <c r="CX48" s="644"/>
      <c r="CY48" s="645"/>
      <c r="CZ48" s="646" t="s">
        <v>133</v>
      </c>
      <c r="DA48" s="647"/>
      <c r="DB48" s="647"/>
      <c r="DC48" s="648"/>
      <c r="DD48" s="649" t="s">
        <v>169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10105729</v>
      </c>
      <c r="CS49" s="657"/>
      <c r="CT49" s="657"/>
      <c r="CU49" s="657"/>
      <c r="CV49" s="657"/>
      <c r="CW49" s="657"/>
      <c r="CX49" s="657"/>
      <c r="CY49" s="658"/>
      <c r="CZ49" s="659">
        <v>100</v>
      </c>
      <c r="DA49" s="660"/>
      <c r="DB49" s="660"/>
      <c r="DC49" s="661"/>
      <c r="DD49" s="662">
        <v>7401757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2GKbKxXlN7p1xTZlLP4mpwb1eQkKthzGFjRtanCs7Lp2e9q/tSlsY5g9TWlszmg6vcMKwE4a0ynt7bOZkz4C+A==" saltValue="b3QgECS62EJcN1ibXLS4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10374</v>
      </c>
      <c r="R7" s="1174"/>
      <c r="S7" s="1174"/>
      <c r="T7" s="1174"/>
      <c r="U7" s="1174"/>
      <c r="V7" s="1174">
        <v>9986</v>
      </c>
      <c r="W7" s="1174"/>
      <c r="X7" s="1174"/>
      <c r="Y7" s="1174"/>
      <c r="Z7" s="1174"/>
      <c r="AA7" s="1174">
        <v>388</v>
      </c>
      <c r="AB7" s="1174"/>
      <c r="AC7" s="1174"/>
      <c r="AD7" s="1174"/>
      <c r="AE7" s="1175"/>
      <c r="AF7" s="1176">
        <v>388</v>
      </c>
      <c r="AG7" s="1177"/>
      <c r="AH7" s="1177"/>
      <c r="AI7" s="1177"/>
      <c r="AJ7" s="1178"/>
      <c r="AK7" s="1160">
        <v>107</v>
      </c>
      <c r="AL7" s="1161"/>
      <c r="AM7" s="1161"/>
      <c r="AN7" s="1161"/>
      <c r="AO7" s="1161"/>
      <c r="AP7" s="1161">
        <v>11922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2</v>
      </c>
      <c r="CI7" s="1158"/>
      <c r="CJ7" s="1158"/>
      <c r="CK7" s="1158"/>
      <c r="CL7" s="1159"/>
      <c r="CM7" s="1157">
        <v>23</v>
      </c>
      <c r="CN7" s="1158"/>
      <c r="CO7" s="1158"/>
      <c r="CP7" s="1158"/>
      <c r="CQ7" s="1159"/>
      <c r="CR7" s="1157">
        <v>10</v>
      </c>
      <c r="CS7" s="1158"/>
      <c r="CT7" s="1158"/>
      <c r="CU7" s="1158"/>
      <c r="CV7" s="1159"/>
      <c r="CW7" s="1157">
        <v>0</v>
      </c>
      <c r="CX7" s="1158"/>
      <c r="CY7" s="1158"/>
      <c r="CZ7" s="1158"/>
      <c r="DA7" s="1159"/>
      <c r="DB7" s="1157" t="s">
        <v>510</v>
      </c>
      <c r="DC7" s="1158"/>
      <c r="DD7" s="1158"/>
      <c r="DE7" s="1158"/>
      <c r="DF7" s="1159"/>
      <c r="DG7" s="1157" t="s">
        <v>510</v>
      </c>
      <c r="DH7" s="1158"/>
      <c r="DI7" s="1158"/>
      <c r="DJ7" s="1158"/>
      <c r="DK7" s="1159"/>
      <c r="DL7" s="1157" t="s">
        <v>510</v>
      </c>
      <c r="DM7" s="1158"/>
      <c r="DN7" s="1158"/>
      <c r="DO7" s="1158"/>
      <c r="DP7" s="1159"/>
      <c r="DQ7" s="1157" t="s">
        <v>510</v>
      </c>
      <c r="DR7" s="1158"/>
      <c r="DS7" s="1158"/>
      <c r="DT7" s="1158"/>
      <c r="DU7" s="1159"/>
      <c r="DV7" s="1184"/>
      <c r="DW7" s="1185"/>
      <c r="DX7" s="1185"/>
      <c r="DY7" s="1185"/>
      <c r="DZ7" s="1186"/>
      <c r="EA7" s="234"/>
    </row>
    <row r="8" spans="1:131" s="235" customFormat="1" ht="26.25" customHeight="1" x14ac:dyDescent="0.15">
      <c r="A8" s="241">
        <v>2</v>
      </c>
      <c r="B8" s="1106" t="s">
        <v>382</v>
      </c>
      <c r="C8" s="1107"/>
      <c r="D8" s="1107"/>
      <c r="E8" s="1107"/>
      <c r="F8" s="1107"/>
      <c r="G8" s="1107"/>
      <c r="H8" s="1107"/>
      <c r="I8" s="1107"/>
      <c r="J8" s="1107"/>
      <c r="K8" s="1107"/>
      <c r="L8" s="1107"/>
      <c r="M8" s="1107"/>
      <c r="N8" s="1107"/>
      <c r="O8" s="1107"/>
      <c r="P8" s="1108"/>
      <c r="Q8" s="1112">
        <v>164</v>
      </c>
      <c r="R8" s="1113"/>
      <c r="S8" s="1113"/>
      <c r="T8" s="1113"/>
      <c r="U8" s="1113"/>
      <c r="V8" s="1113">
        <v>164</v>
      </c>
      <c r="W8" s="1113"/>
      <c r="X8" s="1113"/>
      <c r="Y8" s="1113"/>
      <c r="Z8" s="1113"/>
      <c r="AA8" s="1113" t="s">
        <v>568</v>
      </c>
      <c r="AB8" s="1113"/>
      <c r="AC8" s="1113"/>
      <c r="AD8" s="1113"/>
      <c r="AE8" s="1114"/>
      <c r="AF8" s="1088" t="s">
        <v>169</v>
      </c>
      <c r="AG8" s="1089"/>
      <c r="AH8" s="1089"/>
      <c r="AI8" s="1089"/>
      <c r="AJ8" s="1090"/>
      <c r="AK8" s="1155">
        <v>97</v>
      </c>
      <c r="AL8" s="1156"/>
      <c r="AM8" s="1156"/>
      <c r="AN8" s="1156"/>
      <c r="AO8" s="1156"/>
      <c r="AP8" s="1156" t="s">
        <v>568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383</v>
      </c>
      <c r="C9" s="1107"/>
      <c r="D9" s="1107"/>
      <c r="E9" s="1107"/>
      <c r="F9" s="1107"/>
      <c r="G9" s="1107"/>
      <c r="H9" s="1107"/>
      <c r="I9" s="1107"/>
      <c r="J9" s="1107"/>
      <c r="K9" s="1107"/>
      <c r="L9" s="1107"/>
      <c r="M9" s="1107"/>
      <c r="N9" s="1107"/>
      <c r="O9" s="1107"/>
      <c r="P9" s="1108"/>
      <c r="Q9" s="1112">
        <v>87</v>
      </c>
      <c r="R9" s="1113"/>
      <c r="S9" s="1113"/>
      <c r="T9" s="1113"/>
      <c r="U9" s="1113"/>
      <c r="V9" s="1113">
        <v>87</v>
      </c>
      <c r="W9" s="1113"/>
      <c r="X9" s="1113"/>
      <c r="Y9" s="1113"/>
      <c r="Z9" s="1113"/>
      <c r="AA9" s="1113">
        <v>0</v>
      </c>
      <c r="AB9" s="1113"/>
      <c r="AC9" s="1113"/>
      <c r="AD9" s="1113"/>
      <c r="AE9" s="1114"/>
      <c r="AF9" s="1088">
        <v>0</v>
      </c>
      <c r="AG9" s="1089"/>
      <c r="AH9" s="1089"/>
      <c r="AI9" s="1089"/>
      <c r="AJ9" s="1090"/>
      <c r="AK9" s="1155">
        <v>35</v>
      </c>
      <c r="AL9" s="1156"/>
      <c r="AM9" s="1156"/>
      <c r="AN9" s="1156"/>
      <c r="AO9" s="1156"/>
      <c r="AP9" s="1156" t="s">
        <v>568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10494</v>
      </c>
      <c r="R23" s="1138"/>
      <c r="S23" s="1138"/>
      <c r="T23" s="1138"/>
      <c r="U23" s="1138"/>
      <c r="V23" s="1138">
        <v>10106</v>
      </c>
      <c r="W23" s="1138"/>
      <c r="X23" s="1138"/>
      <c r="Y23" s="1138"/>
      <c r="Z23" s="1138"/>
      <c r="AA23" s="1138">
        <v>388</v>
      </c>
      <c r="AB23" s="1138"/>
      <c r="AC23" s="1138"/>
      <c r="AD23" s="1138"/>
      <c r="AE23" s="1139"/>
      <c r="AF23" s="1140">
        <v>388</v>
      </c>
      <c r="AG23" s="1138"/>
      <c r="AH23" s="1138"/>
      <c r="AI23" s="1138"/>
      <c r="AJ23" s="1141"/>
      <c r="AK23" s="1142"/>
      <c r="AL23" s="1143"/>
      <c r="AM23" s="1143"/>
      <c r="AN23" s="1143"/>
      <c r="AO23" s="1143"/>
      <c r="AP23" s="1138">
        <v>11922</v>
      </c>
      <c r="AQ23" s="1138"/>
      <c r="AR23" s="1138"/>
      <c r="AS23" s="1138"/>
      <c r="AT23" s="1138"/>
      <c r="AU23" s="1144"/>
      <c r="AV23" s="1144"/>
      <c r="AW23" s="1144"/>
      <c r="AX23" s="1144"/>
      <c r="AY23" s="1145"/>
      <c r="AZ23" s="1134" t="s">
        <v>169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2791</v>
      </c>
      <c r="R28" s="1123"/>
      <c r="S28" s="1123"/>
      <c r="T28" s="1123"/>
      <c r="U28" s="1123"/>
      <c r="V28" s="1123">
        <v>2770</v>
      </c>
      <c r="W28" s="1123"/>
      <c r="X28" s="1123"/>
      <c r="Y28" s="1123"/>
      <c r="Z28" s="1123"/>
      <c r="AA28" s="1123">
        <v>21</v>
      </c>
      <c r="AB28" s="1123"/>
      <c r="AC28" s="1123"/>
      <c r="AD28" s="1123"/>
      <c r="AE28" s="1124"/>
      <c r="AF28" s="1125">
        <v>21</v>
      </c>
      <c r="AG28" s="1123"/>
      <c r="AH28" s="1123"/>
      <c r="AI28" s="1123"/>
      <c r="AJ28" s="1126"/>
      <c r="AK28" s="1127">
        <v>249</v>
      </c>
      <c r="AL28" s="1115"/>
      <c r="AM28" s="1115"/>
      <c r="AN28" s="1115"/>
      <c r="AO28" s="1115"/>
      <c r="AP28" s="1115" t="s">
        <v>569</v>
      </c>
      <c r="AQ28" s="1115"/>
      <c r="AR28" s="1115"/>
      <c r="AS28" s="1115"/>
      <c r="AT28" s="1115"/>
      <c r="AU28" s="1115" t="s">
        <v>568</v>
      </c>
      <c r="AV28" s="1115"/>
      <c r="AW28" s="1115"/>
      <c r="AX28" s="1115"/>
      <c r="AY28" s="1115"/>
      <c r="AZ28" s="1116" t="s">
        <v>568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2702</v>
      </c>
      <c r="R29" s="1113"/>
      <c r="S29" s="1113"/>
      <c r="T29" s="1113"/>
      <c r="U29" s="1113"/>
      <c r="V29" s="1113">
        <v>2642</v>
      </c>
      <c r="W29" s="1113"/>
      <c r="X29" s="1113"/>
      <c r="Y29" s="1113"/>
      <c r="Z29" s="1113"/>
      <c r="AA29" s="1113">
        <v>60</v>
      </c>
      <c r="AB29" s="1113"/>
      <c r="AC29" s="1113"/>
      <c r="AD29" s="1113"/>
      <c r="AE29" s="1114"/>
      <c r="AF29" s="1088">
        <v>60</v>
      </c>
      <c r="AG29" s="1089"/>
      <c r="AH29" s="1089"/>
      <c r="AI29" s="1089"/>
      <c r="AJ29" s="1090"/>
      <c r="AK29" s="1049">
        <v>373</v>
      </c>
      <c r="AL29" s="1040"/>
      <c r="AM29" s="1040"/>
      <c r="AN29" s="1040"/>
      <c r="AO29" s="1040"/>
      <c r="AP29" s="1040" t="s">
        <v>568</v>
      </c>
      <c r="AQ29" s="1040"/>
      <c r="AR29" s="1040"/>
      <c r="AS29" s="1040"/>
      <c r="AT29" s="1040"/>
      <c r="AU29" s="1040" t="s">
        <v>568</v>
      </c>
      <c r="AV29" s="1040"/>
      <c r="AW29" s="1040"/>
      <c r="AX29" s="1040"/>
      <c r="AY29" s="1040"/>
      <c r="AZ29" s="1111" t="s">
        <v>568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31</v>
      </c>
      <c r="R30" s="1113"/>
      <c r="S30" s="1113"/>
      <c r="T30" s="1113"/>
      <c r="U30" s="1113"/>
      <c r="V30" s="1113">
        <v>31</v>
      </c>
      <c r="W30" s="1113"/>
      <c r="X30" s="1113"/>
      <c r="Y30" s="1113"/>
      <c r="Z30" s="1113"/>
      <c r="AA30" s="1113" t="s">
        <v>568</v>
      </c>
      <c r="AB30" s="1113"/>
      <c r="AC30" s="1113"/>
      <c r="AD30" s="1113"/>
      <c r="AE30" s="1114"/>
      <c r="AF30" s="1088" t="s">
        <v>169</v>
      </c>
      <c r="AG30" s="1089"/>
      <c r="AH30" s="1089"/>
      <c r="AI30" s="1089"/>
      <c r="AJ30" s="1090"/>
      <c r="AK30" s="1049">
        <v>75</v>
      </c>
      <c r="AL30" s="1040"/>
      <c r="AM30" s="1040"/>
      <c r="AN30" s="1040"/>
      <c r="AO30" s="1040"/>
      <c r="AP30" s="1040" t="s">
        <v>568</v>
      </c>
      <c r="AQ30" s="1040"/>
      <c r="AR30" s="1040"/>
      <c r="AS30" s="1040"/>
      <c r="AT30" s="1040"/>
      <c r="AU30" s="1040" t="s">
        <v>568</v>
      </c>
      <c r="AV30" s="1040"/>
      <c r="AW30" s="1040"/>
      <c r="AX30" s="1040"/>
      <c r="AY30" s="1040"/>
      <c r="AZ30" s="1111" t="s">
        <v>568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203</v>
      </c>
      <c r="R31" s="1113"/>
      <c r="S31" s="1113"/>
      <c r="T31" s="1113"/>
      <c r="U31" s="1113"/>
      <c r="V31" s="1113">
        <v>203</v>
      </c>
      <c r="W31" s="1113"/>
      <c r="X31" s="1113"/>
      <c r="Y31" s="1113"/>
      <c r="Z31" s="1113"/>
      <c r="AA31" s="1113">
        <v>0</v>
      </c>
      <c r="AB31" s="1113"/>
      <c r="AC31" s="1113"/>
      <c r="AD31" s="1113"/>
      <c r="AE31" s="1114"/>
      <c r="AF31" s="1088">
        <v>0</v>
      </c>
      <c r="AG31" s="1089"/>
      <c r="AH31" s="1089"/>
      <c r="AI31" s="1089"/>
      <c r="AJ31" s="1090"/>
      <c r="AK31" s="1049">
        <v>22</v>
      </c>
      <c r="AL31" s="1040"/>
      <c r="AM31" s="1040"/>
      <c r="AN31" s="1040"/>
      <c r="AO31" s="1040"/>
      <c r="AP31" s="1040" t="s">
        <v>570</v>
      </c>
      <c r="AQ31" s="1040"/>
      <c r="AR31" s="1040"/>
      <c r="AS31" s="1040"/>
      <c r="AT31" s="1040"/>
      <c r="AU31" s="1040" t="s">
        <v>568</v>
      </c>
      <c r="AV31" s="1040"/>
      <c r="AW31" s="1040"/>
      <c r="AX31" s="1040"/>
      <c r="AY31" s="1040"/>
      <c r="AZ31" s="1111" t="s">
        <v>568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366</v>
      </c>
      <c r="R32" s="1113"/>
      <c r="S32" s="1113"/>
      <c r="T32" s="1113"/>
      <c r="U32" s="1113"/>
      <c r="V32" s="1113">
        <v>366</v>
      </c>
      <c r="W32" s="1113"/>
      <c r="X32" s="1113"/>
      <c r="Y32" s="1113"/>
      <c r="Z32" s="1113"/>
      <c r="AA32" s="1113">
        <v>0</v>
      </c>
      <c r="AB32" s="1113"/>
      <c r="AC32" s="1113"/>
      <c r="AD32" s="1113"/>
      <c r="AE32" s="1114"/>
      <c r="AF32" s="1088">
        <v>0</v>
      </c>
      <c r="AG32" s="1089"/>
      <c r="AH32" s="1089"/>
      <c r="AI32" s="1089"/>
      <c r="AJ32" s="1090"/>
      <c r="AK32" s="1049">
        <v>163</v>
      </c>
      <c r="AL32" s="1040"/>
      <c r="AM32" s="1040"/>
      <c r="AN32" s="1040"/>
      <c r="AO32" s="1040"/>
      <c r="AP32" s="1040">
        <v>135</v>
      </c>
      <c r="AQ32" s="1040"/>
      <c r="AR32" s="1040"/>
      <c r="AS32" s="1040"/>
      <c r="AT32" s="1040"/>
      <c r="AU32" s="1040">
        <v>61</v>
      </c>
      <c r="AV32" s="1040"/>
      <c r="AW32" s="1040"/>
      <c r="AX32" s="1040"/>
      <c r="AY32" s="1040"/>
      <c r="AZ32" s="1111" t="s">
        <v>568</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1066</v>
      </c>
      <c r="R33" s="1113"/>
      <c r="S33" s="1113"/>
      <c r="T33" s="1113"/>
      <c r="U33" s="1113"/>
      <c r="V33" s="1113">
        <v>1078</v>
      </c>
      <c r="W33" s="1113"/>
      <c r="X33" s="1113"/>
      <c r="Y33" s="1113"/>
      <c r="Z33" s="1113"/>
      <c r="AA33" s="1113">
        <v>-12</v>
      </c>
      <c r="AB33" s="1113"/>
      <c r="AC33" s="1113"/>
      <c r="AD33" s="1113"/>
      <c r="AE33" s="1114"/>
      <c r="AF33" s="1088">
        <v>807</v>
      </c>
      <c r="AG33" s="1089"/>
      <c r="AH33" s="1089"/>
      <c r="AI33" s="1089"/>
      <c r="AJ33" s="1090"/>
      <c r="AK33" s="1049">
        <v>150</v>
      </c>
      <c r="AL33" s="1040"/>
      <c r="AM33" s="1040"/>
      <c r="AN33" s="1040"/>
      <c r="AO33" s="1040"/>
      <c r="AP33" s="1040">
        <v>1496</v>
      </c>
      <c r="AQ33" s="1040"/>
      <c r="AR33" s="1040"/>
      <c r="AS33" s="1040"/>
      <c r="AT33" s="1040"/>
      <c r="AU33" s="1040">
        <v>953</v>
      </c>
      <c r="AV33" s="1040"/>
      <c r="AW33" s="1040"/>
      <c r="AX33" s="1040"/>
      <c r="AY33" s="1040"/>
      <c r="AZ33" s="1111" t="s">
        <v>568</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250</v>
      </c>
      <c r="R34" s="1113"/>
      <c r="S34" s="1113"/>
      <c r="T34" s="1113"/>
      <c r="U34" s="1113"/>
      <c r="V34" s="1113">
        <v>246</v>
      </c>
      <c r="W34" s="1113"/>
      <c r="X34" s="1113"/>
      <c r="Y34" s="1113"/>
      <c r="Z34" s="1113"/>
      <c r="AA34" s="1113">
        <v>4</v>
      </c>
      <c r="AB34" s="1113"/>
      <c r="AC34" s="1113"/>
      <c r="AD34" s="1113"/>
      <c r="AE34" s="1114"/>
      <c r="AF34" s="1088">
        <v>4</v>
      </c>
      <c r="AG34" s="1089"/>
      <c r="AH34" s="1089"/>
      <c r="AI34" s="1089"/>
      <c r="AJ34" s="1090"/>
      <c r="AK34" s="1049">
        <v>29</v>
      </c>
      <c r="AL34" s="1040"/>
      <c r="AM34" s="1040"/>
      <c r="AN34" s="1040"/>
      <c r="AO34" s="1040"/>
      <c r="AP34" s="1040" t="s">
        <v>568</v>
      </c>
      <c r="AQ34" s="1040"/>
      <c r="AR34" s="1040"/>
      <c r="AS34" s="1040"/>
      <c r="AT34" s="1040"/>
      <c r="AU34" s="1040" t="s">
        <v>568</v>
      </c>
      <c r="AV34" s="1040"/>
      <c r="AW34" s="1040"/>
      <c r="AX34" s="1040"/>
      <c r="AY34" s="1040"/>
      <c r="AZ34" s="1111" t="s">
        <v>568</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406</v>
      </c>
      <c r="C35" s="1107"/>
      <c r="D35" s="1107"/>
      <c r="E35" s="1107"/>
      <c r="F35" s="1107"/>
      <c r="G35" s="1107"/>
      <c r="H35" s="1107"/>
      <c r="I35" s="1107"/>
      <c r="J35" s="1107"/>
      <c r="K35" s="1107"/>
      <c r="L35" s="1107"/>
      <c r="M35" s="1107"/>
      <c r="N35" s="1107"/>
      <c r="O35" s="1107"/>
      <c r="P35" s="1108"/>
      <c r="Q35" s="1112">
        <v>239</v>
      </c>
      <c r="R35" s="1113"/>
      <c r="S35" s="1113"/>
      <c r="T35" s="1113"/>
      <c r="U35" s="1113"/>
      <c r="V35" s="1113">
        <v>239</v>
      </c>
      <c r="W35" s="1113"/>
      <c r="X35" s="1113"/>
      <c r="Y35" s="1113"/>
      <c r="Z35" s="1113"/>
      <c r="AA35" s="1113" t="s">
        <v>568</v>
      </c>
      <c r="AB35" s="1113"/>
      <c r="AC35" s="1113"/>
      <c r="AD35" s="1113"/>
      <c r="AE35" s="1114"/>
      <c r="AF35" s="1088" t="s">
        <v>407</v>
      </c>
      <c r="AG35" s="1089"/>
      <c r="AH35" s="1089"/>
      <c r="AI35" s="1089"/>
      <c r="AJ35" s="1090"/>
      <c r="AK35" s="1049">
        <v>93</v>
      </c>
      <c r="AL35" s="1040"/>
      <c r="AM35" s="1040"/>
      <c r="AN35" s="1040"/>
      <c r="AO35" s="1040"/>
      <c r="AP35" s="1040">
        <v>1414</v>
      </c>
      <c r="AQ35" s="1040"/>
      <c r="AR35" s="1040"/>
      <c r="AS35" s="1040"/>
      <c r="AT35" s="1040"/>
      <c r="AU35" s="1040">
        <v>1414</v>
      </c>
      <c r="AV35" s="1040"/>
      <c r="AW35" s="1040"/>
      <c r="AX35" s="1040"/>
      <c r="AY35" s="1040"/>
      <c r="AZ35" s="1111" t="s">
        <v>568</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408</v>
      </c>
      <c r="C36" s="1107"/>
      <c r="D36" s="1107"/>
      <c r="E36" s="1107"/>
      <c r="F36" s="1107"/>
      <c r="G36" s="1107"/>
      <c r="H36" s="1107"/>
      <c r="I36" s="1107"/>
      <c r="J36" s="1107"/>
      <c r="K36" s="1107"/>
      <c r="L36" s="1107"/>
      <c r="M36" s="1107"/>
      <c r="N36" s="1107"/>
      <c r="O36" s="1107"/>
      <c r="P36" s="1108"/>
      <c r="Q36" s="1112">
        <v>301</v>
      </c>
      <c r="R36" s="1113"/>
      <c r="S36" s="1113"/>
      <c r="T36" s="1113"/>
      <c r="U36" s="1113"/>
      <c r="V36" s="1113">
        <v>301</v>
      </c>
      <c r="W36" s="1113"/>
      <c r="X36" s="1113"/>
      <c r="Y36" s="1113"/>
      <c r="Z36" s="1113"/>
      <c r="AA36" s="1113">
        <v>0</v>
      </c>
      <c r="AB36" s="1113"/>
      <c r="AC36" s="1113"/>
      <c r="AD36" s="1113"/>
      <c r="AE36" s="1114"/>
      <c r="AF36" s="1088">
        <v>0</v>
      </c>
      <c r="AG36" s="1089"/>
      <c r="AH36" s="1089"/>
      <c r="AI36" s="1089"/>
      <c r="AJ36" s="1090"/>
      <c r="AK36" s="1049">
        <v>225</v>
      </c>
      <c r="AL36" s="1040"/>
      <c r="AM36" s="1040"/>
      <c r="AN36" s="1040"/>
      <c r="AO36" s="1040"/>
      <c r="AP36" s="1040">
        <v>1711</v>
      </c>
      <c r="AQ36" s="1040"/>
      <c r="AR36" s="1040"/>
      <c r="AS36" s="1040"/>
      <c r="AT36" s="1040"/>
      <c r="AU36" s="1040">
        <v>1677</v>
      </c>
      <c r="AV36" s="1040"/>
      <c r="AW36" s="1040"/>
      <c r="AX36" s="1040"/>
      <c r="AY36" s="1040"/>
      <c r="AZ36" s="1111" t="s">
        <v>568</v>
      </c>
      <c r="BA36" s="1111"/>
      <c r="BB36" s="1111"/>
      <c r="BC36" s="1111"/>
      <c r="BD36" s="1111"/>
      <c r="BE36" s="1101" t="s">
        <v>409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892</v>
      </c>
      <c r="AG63" s="1028"/>
      <c r="AH63" s="1028"/>
      <c r="AI63" s="1028"/>
      <c r="AJ63" s="1099"/>
      <c r="AK63" s="1100"/>
      <c r="AL63" s="1032"/>
      <c r="AM63" s="1032"/>
      <c r="AN63" s="1032"/>
      <c r="AO63" s="1032"/>
      <c r="AP63" s="1028">
        <v>4756</v>
      </c>
      <c r="AQ63" s="1028"/>
      <c r="AR63" s="1028"/>
      <c r="AS63" s="1028"/>
      <c r="AT63" s="1028"/>
      <c r="AU63" s="1028">
        <v>4105</v>
      </c>
      <c r="AV63" s="1028"/>
      <c r="AW63" s="1028"/>
      <c r="AX63" s="1028"/>
      <c r="AY63" s="1028"/>
      <c r="AZ63" s="1094"/>
      <c r="BA63" s="1094"/>
      <c r="BB63" s="1094"/>
      <c r="BC63" s="1094"/>
      <c r="BD63" s="1094"/>
      <c r="BE63" s="1029"/>
      <c r="BF63" s="1029"/>
      <c r="BG63" s="1029"/>
      <c r="BH63" s="1029"/>
      <c r="BI63" s="1030"/>
      <c r="BJ63" s="1095" t="s">
        <v>169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391</v>
      </c>
      <c r="AB66" s="1071"/>
      <c r="AC66" s="1071"/>
      <c r="AD66" s="1071"/>
      <c r="AE66" s="1072"/>
      <c r="AF66" s="1076" t="s">
        <v>392</v>
      </c>
      <c r="AG66" s="1077"/>
      <c r="AH66" s="1077"/>
      <c r="AI66" s="1077"/>
      <c r="AJ66" s="1078"/>
      <c r="AK66" s="1070" t="s">
        <v>393</v>
      </c>
      <c r="AL66" s="1065"/>
      <c r="AM66" s="1065"/>
      <c r="AN66" s="1065"/>
      <c r="AO66" s="1066"/>
      <c r="AP66" s="1070" t="s">
        <v>416</v>
      </c>
      <c r="AQ66" s="1071"/>
      <c r="AR66" s="1071"/>
      <c r="AS66" s="1071"/>
      <c r="AT66" s="1072"/>
      <c r="AU66" s="1070" t="s">
        <v>417</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8222</v>
      </c>
      <c r="R68" s="1051"/>
      <c r="S68" s="1051"/>
      <c r="T68" s="1051"/>
      <c r="U68" s="1051"/>
      <c r="V68" s="1051">
        <v>7894</v>
      </c>
      <c r="W68" s="1051"/>
      <c r="X68" s="1051"/>
      <c r="Y68" s="1051"/>
      <c r="Z68" s="1051"/>
      <c r="AA68" s="1051">
        <v>328</v>
      </c>
      <c r="AB68" s="1051"/>
      <c r="AC68" s="1051"/>
      <c r="AD68" s="1051"/>
      <c r="AE68" s="1051"/>
      <c r="AF68" s="1051">
        <v>252</v>
      </c>
      <c r="AG68" s="1051"/>
      <c r="AH68" s="1051"/>
      <c r="AI68" s="1051"/>
      <c r="AJ68" s="1051"/>
      <c r="AK68" s="1051">
        <v>352</v>
      </c>
      <c r="AL68" s="1051"/>
      <c r="AM68" s="1051"/>
      <c r="AN68" s="1051"/>
      <c r="AO68" s="1051"/>
      <c r="AP68" s="1051">
        <v>4858</v>
      </c>
      <c r="AQ68" s="1051"/>
      <c r="AR68" s="1051"/>
      <c r="AS68" s="1051"/>
      <c r="AT68" s="1051"/>
      <c r="AU68" s="1051">
        <v>258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387</v>
      </c>
      <c r="R69" s="1040"/>
      <c r="S69" s="1040"/>
      <c r="T69" s="1040"/>
      <c r="U69" s="1040"/>
      <c r="V69" s="1040">
        <v>344</v>
      </c>
      <c r="W69" s="1040"/>
      <c r="X69" s="1040"/>
      <c r="Y69" s="1040"/>
      <c r="Z69" s="1040"/>
      <c r="AA69" s="1040">
        <v>43</v>
      </c>
      <c r="AB69" s="1040"/>
      <c r="AC69" s="1040"/>
      <c r="AD69" s="1040"/>
      <c r="AE69" s="1040"/>
      <c r="AF69" s="1040">
        <v>43</v>
      </c>
      <c r="AG69" s="1040"/>
      <c r="AH69" s="1040"/>
      <c r="AI69" s="1040"/>
      <c r="AJ69" s="1040"/>
      <c r="AK69" s="1040">
        <v>62</v>
      </c>
      <c r="AL69" s="1040"/>
      <c r="AM69" s="1040"/>
      <c r="AN69" s="1040"/>
      <c r="AO69" s="1040"/>
      <c r="AP69" s="1050" t="s">
        <v>510</v>
      </c>
      <c r="AQ69" s="1048"/>
      <c r="AR69" s="1048"/>
      <c r="AS69" s="1048"/>
      <c r="AT69" s="1049"/>
      <c r="AU69" s="1050" t="s">
        <v>510</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573</v>
      </c>
      <c r="C70" s="1044"/>
      <c r="D70" s="1044"/>
      <c r="E70" s="1044"/>
      <c r="F70" s="1044"/>
      <c r="G70" s="1044"/>
      <c r="H70" s="1044"/>
      <c r="I70" s="1044"/>
      <c r="J70" s="1044"/>
      <c r="K70" s="1044"/>
      <c r="L70" s="1044"/>
      <c r="M70" s="1044"/>
      <c r="N70" s="1044"/>
      <c r="O70" s="1044"/>
      <c r="P70" s="1045"/>
      <c r="Q70" s="1046">
        <v>646</v>
      </c>
      <c r="R70" s="1040"/>
      <c r="S70" s="1040"/>
      <c r="T70" s="1040"/>
      <c r="U70" s="1040"/>
      <c r="V70" s="1040">
        <v>630</v>
      </c>
      <c r="W70" s="1040"/>
      <c r="X70" s="1040"/>
      <c r="Y70" s="1040"/>
      <c r="Z70" s="1040"/>
      <c r="AA70" s="1040">
        <v>16</v>
      </c>
      <c r="AB70" s="1040"/>
      <c r="AC70" s="1040"/>
      <c r="AD70" s="1040"/>
      <c r="AE70" s="1040"/>
      <c r="AF70" s="1040">
        <v>16</v>
      </c>
      <c r="AG70" s="1040"/>
      <c r="AH70" s="1040"/>
      <c r="AI70" s="1040"/>
      <c r="AJ70" s="1040"/>
      <c r="AK70" s="1040" t="s">
        <v>582</v>
      </c>
      <c r="AL70" s="1040"/>
      <c r="AM70" s="1040"/>
      <c r="AN70" s="1040"/>
      <c r="AO70" s="1040"/>
      <c r="AP70" s="1040">
        <v>138</v>
      </c>
      <c r="AQ70" s="1040"/>
      <c r="AR70" s="1040"/>
      <c r="AS70" s="1040"/>
      <c r="AT70" s="1040"/>
      <c r="AU70" s="1040">
        <v>62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574</v>
      </c>
      <c r="C71" s="1044"/>
      <c r="D71" s="1044"/>
      <c r="E71" s="1044"/>
      <c r="F71" s="1044"/>
      <c r="G71" s="1044"/>
      <c r="H71" s="1044"/>
      <c r="I71" s="1044"/>
      <c r="J71" s="1044"/>
      <c r="K71" s="1044"/>
      <c r="L71" s="1044"/>
      <c r="M71" s="1044"/>
      <c r="N71" s="1044"/>
      <c r="O71" s="1044"/>
      <c r="P71" s="1045"/>
      <c r="Q71" s="1046">
        <v>8623</v>
      </c>
      <c r="R71" s="1040"/>
      <c r="S71" s="1040"/>
      <c r="T71" s="1040"/>
      <c r="U71" s="1040"/>
      <c r="V71" s="1040">
        <v>7287</v>
      </c>
      <c r="W71" s="1040"/>
      <c r="X71" s="1040"/>
      <c r="Y71" s="1040"/>
      <c r="Z71" s="1040"/>
      <c r="AA71" s="1040">
        <v>1336</v>
      </c>
      <c r="AB71" s="1040"/>
      <c r="AC71" s="1040"/>
      <c r="AD71" s="1040"/>
      <c r="AE71" s="1040"/>
      <c r="AF71" s="1040">
        <v>5558</v>
      </c>
      <c r="AG71" s="1040"/>
      <c r="AH71" s="1040"/>
      <c r="AI71" s="1040"/>
      <c r="AJ71" s="1040"/>
      <c r="AK71" s="1040">
        <v>149</v>
      </c>
      <c r="AL71" s="1040"/>
      <c r="AM71" s="1040"/>
      <c r="AN71" s="1040"/>
      <c r="AO71" s="1040"/>
      <c r="AP71" s="1040">
        <v>11882</v>
      </c>
      <c r="AQ71" s="1040"/>
      <c r="AR71" s="1040"/>
      <c r="AS71" s="1040"/>
      <c r="AT71" s="1040"/>
      <c r="AU71" s="1040">
        <v>36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575</v>
      </c>
      <c r="C72" s="1044"/>
      <c r="D72" s="1044"/>
      <c r="E72" s="1044"/>
      <c r="F72" s="1044"/>
      <c r="G72" s="1044"/>
      <c r="H72" s="1044"/>
      <c r="I72" s="1044"/>
      <c r="J72" s="1044"/>
      <c r="K72" s="1044"/>
      <c r="L72" s="1044"/>
      <c r="M72" s="1044"/>
      <c r="N72" s="1044"/>
      <c r="O72" s="1044"/>
      <c r="P72" s="1045"/>
      <c r="Q72" s="1046">
        <v>506</v>
      </c>
      <c r="R72" s="1040"/>
      <c r="S72" s="1040"/>
      <c r="T72" s="1040"/>
      <c r="U72" s="1040"/>
      <c r="V72" s="1040">
        <v>480</v>
      </c>
      <c r="W72" s="1040"/>
      <c r="X72" s="1040"/>
      <c r="Y72" s="1040"/>
      <c r="Z72" s="1040"/>
      <c r="AA72" s="1040">
        <v>26</v>
      </c>
      <c r="AB72" s="1040"/>
      <c r="AC72" s="1040"/>
      <c r="AD72" s="1040"/>
      <c r="AE72" s="1040"/>
      <c r="AF72" s="1040">
        <v>26</v>
      </c>
      <c r="AG72" s="1040"/>
      <c r="AH72" s="1040"/>
      <c r="AI72" s="1040"/>
      <c r="AJ72" s="1040"/>
      <c r="AK72" s="1040">
        <v>20</v>
      </c>
      <c r="AL72" s="1040"/>
      <c r="AM72" s="1040"/>
      <c r="AN72" s="1040"/>
      <c r="AO72" s="1040"/>
      <c r="AP72" s="1050" t="s">
        <v>510</v>
      </c>
      <c r="AQ72" s="1048"/>
      <c r="AR72" s="1048"/>
      <c r="AS72" s="1048"/>
      <c r="AT72" s="1049"/>
      <c r="AU72" s="1050" t="s">
        <v>510</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576</v>
      </c>
      <c r="C73" s="1044"/>
      <c r="D73" s="1044"/>
      <c r="E73" s="1044"/>
      <c r="F73" s="1044"/>
      <c r="G73" s="1044"/>
      <c r="H73" s="1044"/>
      <c r="I73" s="1044"/>
      <c r="J73" s="1044"/>
      <c r="K73" s="1044"/>
      <c r="L73" s="1044"/>
      <c r="M73" s="1044"/>
      <c r="N73" s="1044"/>
      <c r="O73" s="1044"/>
      <c r="P73" s="1045"/>
      <c r="Q73" s="1046">
        <v>166934</v>
      </c>
      <c r="R73" s="1040"/>
      <c r="S73" s="1040"/>
      <c r="T73" s="1040"/>
      <c r="U73" s="1040"/>
      <c r="V73" s="1040">
        <v>162367</v>
      </c>
      <c r="W73" s="1040"/>
      <c r="X73" s="1040"/>
      <c r="Y73" s="1040"/>
      <c r="Z73" s="1040"/>
      <c r="AA73" s="1040">
        <v>4567</v>
      </c>
      <c r="AB73" s="1040"/>
      <c r="AC73" s="1040"/>
      <c r="AD73" s="1040"/>
      <c r="AE73" s="1040"/>
      <c r="AF73" s="1040">
        <v>4564</v>
      </c>
      <c r="AG73" s="1040"/>
      <c r="AH73" s="1040"/>
      <c r="AI73" s="1040"/>
      <c r="AJ73" s="1040"/>
      <c r="AK73" s="1040">
        <v>2257</v>
      </c>
      <c r="AL73" s="1040"/>
      <c r="AM73" s="1040"/>
      <c r="AN73" s="1040"/>
      <c r="AO73" s="1040"/>
      <c r="AP73" s="1050" t="s">
        <v>510</v>
      </c>
      <c r="AQ73" s="1048"/>
      <c r="AR73" s="1048"/>
      <c r="AS73" s="1048"/>
      <c r="AT73" s="1049"/>
      <c r="AU73" s="1050" t="s">
        <v>510</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577</v>
      </c>
      <c r="C74" s="1044"/>
      <c r="D74" s="1044"/>
      <c r="E74" s="1044"/>
      <c r="F74" s="1044"/>
      <c r="G74" s="1044"/>
      <c r="H74" s="1044"/>
      <c r="I74" s="1044"/>
      <c r="J74" s="1044"/>
      <c r="K74" s="1044"/>
      <c r="L74" s="1044"/>
      <c r="M74" s="1044"/>
      <c r="N74" s="1044"/>
      <c r="O74" s="1044"/>
      <c r="P74" s="1045"/>
      <c r="Q74" s="1046">
        <v>887</v>
      </c>
      <c r="R74" s="1040"/>
      <c r="S74" s="1040"/>
      <c r="T74" s="1040"/>
      <c r="U74" s="1040"/>
      <c r="V74" s="1040">
        <v>861</v>
      </c>
      <c r="W74" s="1040"/>
      <c r="X74" s="1040"/>
      <c r="Y74" s="1040"/>
      <c r="Z74" s="1040"/>
      <c r="AA74" s="1040">
        <v>26</v>
      </c>
      <c r="AB74" s="1040"/>
      <c r="AC74" s="1040"/>
      <c r="AD74" s="1040"/>
      <c r="AE74" s="1040"/>
      <c r="AF74" s="1040">
        <v>26</v>
      </c>
      <c r="AG74" s="1040"/>
      <c r="AH74" s="1040"/>
      <c r="AI74" s="1040"/>
      <c r="AJ74" s="1040"/>
      <c r="AK74" s="1040">
        <v>20</v>
      </c>
      <c r="AL74" s="1040"/>
      <c r="AM74" s="1040"/>
      <c r="AN74" s="1040"/>
      <c r="AO74" s="1040"/>
      <c r="AP74" s="1050" t="s">
        <v>510</v>
      </c>
      <c r="AQ74" s="1048"/>
      <c r="AR74" s="1048"/>
      <c r="AS74" s="1048"/>
      <c r="AT74" s="1049"/>
      <c r="AU74" s="1050" t="s">
        <v>510</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578</v>
      </c>
      <c r="C75" s="1044"/>
      <c r="D75" s="1044"/>
      <c r="E75" s="1044"/>
      <c r="F75" s="1044"/>
      <c r="G75" s="1044"/>
      <c r="H75" s="1044"/>
      <c r="I75" s="1044"/>
      <c r="J75" s="1044"/>
      <c r="K75" s="1044"/>
      <c r="L75" s="1044"/>
      <c r="M75" s="1044"/>
      <c r="N75" s="1044"/>
      <c r="O75" s="1044"/>
      <c r="P75" s="1045"/>
      <c r="Q75" s="1047">
        <v>12076</v>
      </c>
      <c r="R75" s="1048"/>
      <c r="S75" s="1048"/>
      <c r="T75" s="1048"/>
      <c r="U75" s="1049"/>
      <c r="V75" s="1050">
        <v>9088</v>
      </c>
      <c r="W75" s="1048"/>
      <c r="X75" s="1048"/>
      <c r="Y75" s="1048"/>
      <c r="Z75" s="1049"/>
      <c r="AA75" s="1050">
        <v>2988</v>
      </c>
      <c r="AB75" s="1048"/>
      <c r="AC75" s="1048"/>
      <c r="AD75" s="1048"/>
      <c r="AE75" s="1049"/>
      <c r="AF75" s="1050">
        <v>2988</v>
      </c>
      <c r="AG75" s="1048"/>
      <c r="AH75" s="1048"/>
      <c r="AI75" s="1048"/>
      <c r="AJ75" s="1049"/>
      <c r="AK75" s="1050" t="s">
        <v>582</v>
      </c>
      <c r="AL75" s="1048"/>
      <c r="AM75" s="1048"/>
      <c r="AN75" s="1048"/>
      <c r="AO75" s="1049"/>
      <c r="AP75" s="1050" t="s">
        <v>510</v>
      </c>
      <c r="AQ75" s="1048"/>
      <c r="AR75" s="1048"/>
      <c r="AS75" s="1048"/>
      <c r="AT75" s="1049"/>
      <c r="AU75" s="1050" t="s">
        <v>510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579</v>
      </c>
      <c r="C76" s="1044"/>
      <c r="D76" s="1044"/>
      <c r="E76" s="1044"/>
      <c r="F76" s="1044"/>
      <c r="G76" s="1044"/>
      <c r="H76" s="1044"/>
      <c r="I76" s="1044"/>
      <c r="J76" s="1044"/>
      <c r="K76" s="1044"/>
      <c r="L76" s="1044"/>
      <c r="M76" s="1044"/>
      <c r="N76" s="1044"/>
      <c r="O76" s="1044"/>
      <c r="P76" s="1045"/>
      <c r="Q76" s="1047">
        <v>21</v>
      </c>
      <c r="R76" s="1048"/>
      <c r="S76" s="1048"/>
      <c r="T76" s="1048"/>
      <c r="U76" s="1049"/>
      <c r="V76" s="1050">
        <v>6</v>
      </c>
      <c r="W76" s="1048"/>
      <c r="X76" s="1048"/>
      <c r="Y76" s="1048"/>
      <c r="Z76" s="1049"/>
      <c r="AA76" s="1050">
        <v>15</v>
      </c>
      <c r="AB76" s="1048"/>
      <c r="AC76" s="1048"/>
      <c r="AD76" s="1048"/>
      <c r="AE76" s="1049"/>
      <c r="AF76" s="1050">
        <v>15</v>
      </c>
      <c r="AG76" s="1048"/>
      <c r="AH76" s="1048"/>
      <c r="AI76" s="1048"/>
      <c r="AJ76" s="1049"/>
      <c r="AK76" s="1050" t="s">
        <v>582</v>
      </c>
      <c r="AL76" s="1048"/>
      <c r="AM76" s="1048"/>
      <c r="AN76" s="1048"/>
      <c r="AO76" s="1049"/>
      <c r="AP76" s="1050" t="s">
        <v>510</v>
      </c>
      <c r="AQ76" s="1048"/>
      <c r="AR76" s="1048"/>
      <c r="AS76" s="1048"/>
      <c r="AT76" s="1049"/>
      <c r="AU76" s="1050" t="s">
        <v>510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580</v>
      </c>
      <c r="C77" s="1044"/>
      <c r="D77" s="1044"/>
      <c r="E77" s="1044"/>
      <c r="F77" s="1044"/>
      <c r="G77" s="1044"/>
      <c r="H77" s="1044"/>
      <c r="I77" s="1044"/>
      <c r="J77" s="1044"/>
      <c r="K77" s="1044"/>
      <c r="L77" s="1044"/>
      <c r="M77" s="1044"/>
      <c r="N77" s="1044"/>
      <c r="O77" s="1044"/>
      <c r="P77" s="1045"/>
      <c r="Q77" s="1047">
        <v>176</v>
      </c>
      <c r="R77" s="1048"/>
      <c r="S77" s="1048"/>
      <c r="T77" s="1048"/>
      <c r="U77" s="1049"/>
      <c r="V77" s="1050">
        <v>173</v>
      </c>
      <c r="W77" s="1048"/>
      <c r="X77" s="1048"/>
      <c r="Y77" s="1048"/>
      <c r="Z77" s="1049"/>
      <c r="AA77" s="1050">
        <v>3</v>
      </c>
      <c r="AB77" s="1048"/>
      <c r="AC77" s="1048"/>
      <c r="AD77" s="1048"/>
      <c r="AE77" s="1049"/>
      <c r="AF77" s="1050">
        <v>3</v>
      </c>
      <c r="AG77" s="1048"/>
      <c r="AH77" s="1048"/>
      <c r="AI77" s="1048"/>
      <c r="AJ77" s="1049"/>
      <c r="AK77" s="1050">
        <v>7</v>
      </c>
      <c r="AL77" s="1048"/>
      <c r="AM77" s="1048"/>
      <c r="AN77" s="1048"/>
      <c r="AO77" s="1049"/>
      <c r="AP77" s="1050" t="s">
        <v>510</v>
      </c>
      <c r="AQ77" s="1048"/>
      <c r="AR77" s="1048"/>
      <c r="AS77" s="1048"/>
      <c r="AT77" s="1049"/>
      <c r="AU77" s="1050" t="s">
        <v>510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13491</v>
      </c>
      <c r="AG88" s="1028"/>
      <c r="AH88" s="1028"/>
      <c r="AI88" s="1028"/>
      <c r="AJ88" s="1028"/>
      <c r="AK88" s="1032"/>
      <c r="AL88" s="1032"/>
      <c r="AM88" s="1032"/>
      <c r="AN88" s="1032"/>
      <c r="AO88" s="1032"/>
      <c r="AP88" s="1028">
        <v>16820</v>
      </c>
      <c r="AQ88" s="1028"/>
      <c r="AR88" s="1028"/>
      <c r="AS88" s="1028"/>
      <c r="AT88" s="1028"/>
      <c r="AU88" s="1028">
        <v>356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v>0</v>
      </c>
      <c r="CX102" s="1020"/>
      <c r="CY102" s="1020"/>
      <c r="CZ102" s="1020"/>
      <c r="DA102" s="1021"/>
      <c r="DB102" s="1019" t="s">
        <v>510</v>
      </c>
      <c r="DC102" s="1020"/>
      <c r="DD102" s="1020"/>
      <c r="DE102" s="1020"/>
      <c r="DF102" s="1021"/>
      <c r="DG102" s="1019" t="s">
        <v>510</v>
      </c>
      <c r="DH102" s="1020"/>
      <c r="DI102" s="1020"/>
      <c r="DJ102" s="1020"/>
      <c r="DK102" s="1021"/>
      <c r="DL102" s="1019" t="s">
        <v>510</v>
      </c>
      <c r="DM102" s="1020"/>
      <c r="DN102" s="1020"/>
      <c r="DO102" s="1020"/>
      <c r="DP102" s="1021"/>
      <c r="DQ102" s="1019" t="s">
        <v>510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302</v>
      </c>
      <c r="AG109" s="963"/>
      <c r="AH109" s="963"/>
      <c r="AI109" s="963"/>
      <c r="AJ109" s="964"/>
      <c r="AK109" s="965" t="s">
        <v>301</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302</v>
      </c>
      <c r="BW109" s="963"/>
      <c r="BX109" s="963"/>
      <c r="BY109" s="963"/>
      <c r="BZ109" s="964"/>
      <c r="CA109" s="965" t="s">
        <v>301</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302</v>
      </c>
      <c r="DM109" s="963"/>
      <c r="DN109" s="963"/>
      <c r="DO109" s="963"/>
      <c r="DP109" s="964"/>
      <c r="DQ109" s="965" t="s">
        <v>301</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1721213</v>
      </c>
      <c r="AB110" s="956"/>
      <c r="AC110" s="956"/>
      <c r="AD110" s="956"/>
      <c r="AE110" s="957"/>
      <c r="AF110" s="958">
        <v>1634476</v>
      </c>
      <c r="AG110" s="956"/>
      <c r="AH110" s="956"/>
      <c r="AI110" s="956"/>
      <c r="AJ110" s="957"/>
      <c r="AK110" s="958">
        <v>1548095</v>
      </c>
      <c r="AL110" s="956"/>
      <c r="AM110" s="956"/>
      <c r="AN110" s="956"/>
      <c r="AO110" s="957"/>
      <c r="AP110" s="959">
        <v>27.6</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13289132</v>
      </c>
      <c r="BR110" s="903"/>
      <c r="BS110" s="903"/>
      <c r="BT110" s="903"/>
      <c r="BU110" s="903"/>
      <c r="BV110" s="903">
        <v>12528507</v>
      </c>
      <c r="BW110" s="903"/>
      <c r="BX110" s="903"/>
      <c r="BY110" s="903"/>
      <c r="BZ110" s="903"/>
      <c r="CA110" s="903">
        <v>11921564</v>
      </c>
      <c r="CB110" s="903"/>
      <c r="CC110" s="903"/>
      <c r="CD110" s="903"/>
      <c r="CE110" s="903"/>
      <c r="CF110" s="927">
        <v>212.7</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169</v>
      </c>
      <c r="DM110" s="903"/>
      <c r="DN110" s="903"/>
      <c r="DO110" s="903"/>
      <c r="DP110" s="903"/>
      <c r="DQ110" s="903" t="s">
        <v>169</v>
      </c>
      <c r="DR110" s="903"/>
      <c r="DS110" s="903"/>
      <c r="DT110" s="903"/>
      <c r="DU110" s="903"/>
      <c r="DV110" s="904" t="s">
        <v>169</v>
      </c>
      <c r="DW110" s="904"/>
      <c r="DX110" s="904"/>
      <c r="DY110" s="904"/>
      <c r="DZ110" s="905"/>
    </row>
    <row r="111" spans="1:131" s="226"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169</v>
      </c>
      <c r="AB111" s="984"/>
      <c r="AC111" s="984"/>
      <c r="AD111" s="984"/>
      <c r="AE111" s="985"/>
      <c r="AF111" s="986" t="s">
        <v>169</v>
      </c>
      <c r="AG111" s="984"/>
      <c r="AH111" s="984"/>
      <c r="AI111" s="984"/>
      <c r="AJ111" s="985"/>
      <c r="AK111" s="986" t="s">
        <v>169</v>
      </c>
      <c r="AL111" s="984"/>
      <c r="AM111" s="984"/>
      <c r="AN111" s="984"/>
      <c r="AO111" s="985"/>
      <c r="AP111" s="987" t="s">
        <v>169</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169</v>
      </c>
      <c r="BR111" s="875"/>
      <c r="BS111" s="875"/>
      <c r="BT111" s="875"/>
      <c r="BU111" s="875"/>
      <c r="BV111" s="875" t="s">
        <v>169</v>
      </c>
      <c r="BW111" s="875"/>
      <c r="BX111" s="875"/>
      <c r="BY111" s="875"/>
      <c r="BZ111" s="875"/>
      <c r="CA111" s="875" t="s">
        <v>434</v>
      </c>
      <c r="CB111" s="875"/>
      <c r="CC111" s="875"/>
      <c r="CD111" s="875"/>
      <c r="CE111" s="875"/>
      <c r="CF111" s="936" t="s">
        <v>434</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169</v>
      </c>
      <c r="DH111" s="875"/>
      <c r="DI111" s="875"/>
      <c r="DJ111" s="875"/>
      <c r="DK111" s="875"/>
      <c r="DL111" s="875" t="s">
        <v>169</v>
      </c>
      <c r="DM111" s="875"/>
      <c r="DN111" s="875"/>
      <c r="DO111" s="875"/>
      <c r="DP111" s="875"/>
      <c r="DQ111" s="875" t="s">
        <v>169</v>
      </c>
      <c r="DR111" s="875"/>
      <c r="DS111" s="875"/>
      <c r="DT111" s="875"/>
      <c r="DU111" s="875"/>
      <c r="DV111" s="852" t="s">
        <v>169</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169</v>
      </c>
      <c r="AB112" s="838"/>
      <c r="AC112" s="838"/>
      <c r="AD112" s="838"/>
      <c r="AE112" s="839"/>
      <c r="AF112" s="840" t="s">
        <v>169</v>
      </c>
      <c r="AG112" s="838"/>
      <c r="AH112" s="838"/>
      <c r="AI112" s="838"/>
      <c r="AJ112" s="839"/>
      <c r="AK112" s="840" t="s">
        <v>169</v>
      </c>
      <c r="AL112" s="838"/>
      <c r="AM112" s="838"/>
      <c r="AN112" s="838"/>
      <c r="AO112" s="839"/>
      <c r="AP112" s="885" t="s">
        <v>169</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4316684</v>
      </c>
      <c r="BR112" s="875"/>
      <c r="BS112" s="875"/>
      <c r="BT112" s="875"/>
      <c r="BU112" s="875"/>
      <c r="BV112" s="875">
        <v>4304451</v>
      </c>
      <c r="BW112" s="875"/>
      <c r="BX112" s="875"/>
      <c r="BY112" s="875"/>
      <c r="BZ112" s="875"/>
      <c r="CA112" s="875">
        <v>4103959</v>
      </c>
      <c r="CB112" s="875"/>
      <c r="CC112" s="875"/>
      <c r="CD112" s="875"/>
      <c r="CE112" s="875"/>
      <c r="CF112" s="936">
        <v>73.2</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169</v>
      </c>
      <c r="DH112" s="875"/>
      <c r="DI112" s="875"/>
      <c r="DJ112" s="875"/>
      <c r="DK112" s="875"/>
      <c r="DL112" s="875" t="s">
        <v>169</v>
      </c>
      <c r="DM112" s="875"/>
      <c r="DN112" s="875"/>
      <c r="DO112" s="875"/>
      <c r="DP112" s="875"/>
      <c r="DQ112" s="875" t="s">
        <v>434</v>
      </c>
      <c r="DR112" s="875"/>
      <c r="DS112" s="875"/>
      <c r="DT112" s="875"/>
      <c r="DU112" s="875"/>
      <c r="DV112" s="852" t="s">
        <v>169</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287910</v>
      </c>
      <c r="AB113" s="984"/>
      <c r="AC113" s="984"/>
      <c r="AD113" s="984"/>
      <c r="AE113" s="985"/>
      <c r="AF113" s="986">
        <v>284216</v>
      </c>
      <c r="AG113" s="984"/>
      <c r="AH113" s="984"/>
      <c r="AI113" s="984"/>
      <c r="AJ113" s="985"/>
      <c r="AK113" s="986">
        <v>283202</v>
      </c>
      <c r="AL113" s="984"/>
      <c r="AM113" s="984"/>
      <c r="AN113" s="984"/>
      <c r="AO113" s="985"/>
      <c r="AP113" s="987">
        <v>5.0999999999999996</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452119</v>
      </c>
      <c r="BR113" s="875"/>
      <c r="BS113" s="875"/>
      <c r="BT113" s="875"/>
      <c r="BU113" s="875"/>
      <c r="BV113" s="875">
        <v>405812</v>
      </c>
      <c r="BW113" s="875"/>
      <c r="BX113" s="875"/>
      <c r="BY113" s="875"/>
      <c r="BZ113" s="875"/>
      <c r="CA113" s="875">
        <v>356495</v>
      </c>
      <c r="CB113" s="875"/>
      <c r="CC113" s="875"/>
      <c r="CD113" s="875"/>
      <c r="CE113" s="875"/>
      <c r="CF113" s="936">
        <v>6.4</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169</v>
      </c>
      <c r="DH113" s="838"/>
      <c r="DI113" s="838"/>
      <c r="DJ113" s="838"/>
      <c r="DK113" s="839"/>
      <c r="DL113" s="840" t="s">
        <v>169</v>
      </c>
      <c r="DM113" s="838"/>
      <c r="DN113" s="838"/>
      <c r="DO113" s="838"/>
      <c r="DP113" s="839"/>
      <c r="DQ113" s="840" t="s">
        <v>169</v>
      </c>
      <c r="DR113" s="838"/>
      <c r="DS113" s="838"/>
      <c r="DT113" s="838"/>
      <c r="DU113" s="839"/>
      <c r="DV113" s="885" t="s">
        <v>169</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68462</v>
      </c>
      <c r="AB114" s="838"/>
      <c r="AC114" s="838"/>
      <c r="AD114" s="838"/>
      <c r="AE114" s="839"/>
      <c r="AF114" s="840">
        <v>69118</v>
      </c>
      <c r="AG114" s="838"/>
      <c r="AH114" s="838"/>
      <c r="AI114" s="838"/>
      <c r="AJ114" s="839"/>
      <c r="AK114" s="840">
        <v>69037</v>
      </c>
      <c r="AL114" s="838"/>
      <c r="AM114" s="838"/>
      <c r="AN114" s="838"/>
      <c r="AO114" s="839"/>
      <c r="AP114" s="885">
        <v>1.2</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1459390</v>
      </c>
      <c r="BR114" s="875"/>
      <c r="BS114" s="875"/>
      <c r="BT114" s="875"/>
      <c r="BU114" s="875"/>
      <c r="BV114" s="875">
        <v>1360237</v>
      </c>
      <c r="BW114" s="875"/>
      <c r="BX114" s="875"/>
      <c r="BY114" s="875"/>
      <c r="BZ114" s="875"/>
      <c r="CA114" s="875">
        <v>1273264</v>
      </c>
      <c r="CB114" s="875"/>
      <c r="CC114" s="875"/>
      <c r="CD114" s="875"/>
      <c r="CE114" s="875"/>
      <c r="CF114" s="936">
        <v>22.7</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169</v>
      </c>
      <c r="DH114" s="838"/>
      <c r="DI114" s="838"/>
      <c r="DJ114" s="838"/>
      <c r="DK114" s="839"/>
      <c r="DL114" s="840" t="s">
        <v>169</v>
      </c>
      <c r="DM114" s="838"/>
      <c r="DN114" s="838"/>
      <c r="DO114" s="838"/>
      <c r="DP114" s="839"/>
      <c r="DQ114" s="840" t="s">
        <v>169</v>
      </c>
      <c r="DR114" s="838"/>
      <c r="DS114" s="838"/>
      <c r="DT114" s="838"/>
      <c r="DU114" s="839"/>
      <c r="DV114" s="885" t="s">
        <v>169</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169</v>
      </c>
      <c r="AB115" s="984"/>
      <c r="AC115" s="984"/>
      <c r="AD115" s="984"/>
      <c r="AE115" s="985"/>
      <c r="AF115" s="986" t="s">
        <v>434</v>
      </c>
      <c r="AG115" s="984"/>
      <c r="AH115" s="984"/>
      <c r="AI115" s="984"/>
      <c r="AJ115" s="985"/>
      <c r="AK115" s="986" t="s">
        <v>169</v>
      </c>
      <c r="AL115" s="984"/>
      <c r="AM115" s="984"/>
      <c r="AN115" s="984"/>
      <c r="AO115" s="985"/>
      <c r="AP115" s="987" t="s">
        <v>434</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169</v>
      </c>
      <c r="BW115" s="875"/>
      <c r="BX115" s="875"/>
      <c r="BY115" s="875"/>
      <c r="BZ115" s="875"/>
      <c r="CA115" s="875" t="s">
        <v>169</v>
      </c>
      <c r="CB115" s="875"/>
      <c r="CC115" s="875"/>
      <c r="CD115" s="875"/>
      <c r="CE115" s="875"/>
      <c r="CF115" s="936" t="s">
        <v>169</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169</v>
      </c>
      <c r="DH115" s="838"/>
      <c r="DI115" s="838"/>
      <c r="DJ115" s="838"/>
      <c r="DK115" s="839"/>
      <c r="DL115" s="840" t="s">
        <v>169</v>
      </c>
      <c r="DM115" s="838"/>
      <c r="DN115" s="838"/>
      <c r="DO115" s="838"/>
      <c r="DP115" s="839"/>
      <c r="DQ115" s="840" t="s">
        <v>169</v>
      </c>
      <c r="DR115" s="838"/>
      <c r="DS115" s="838"/>
      <c r="DT115" s="838"/>
      <c r="DU115" s="839"/>
      <c r="DV115" s="885" t="s">
        <v>169</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169</v>
      </c>
      <c r="AB116" s="838"/>
      <c r="AC116" s="838"/>
      <c r="AD116" s="838"/>
      <c r="AE116" s="839"/>
      <c r="AF116" s="840" t="s">
        <v>169</v>
      </c>
      <c r="AG116" s="838"/>
      <c r="AH116" s="838"/>
      <c r="AI116" s="838"/>
      <c r="AJ116" s="839"/>
      <c r="AK116" s="840" t="s">
        <v>169</v>
      </c>
      <c r="AL116" s="838"/>
      <c r="AM116" s="838"/>
      <c r="AN116" s="838"/>
      <c r="AO116" s="839"/>
      <c r="AP116" s="885" t="s">
        <v>169</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169</v>
      </c>
      <c r="BR116" s="875"/>
      <c r="BS116" s="875"/>
      <c r="BT116" s="875"/>
      <c r="BU116" s="875"/>
      <c r="BV116" s="875" t="s">
        <v>169</v>
      </c>
      <c r="BW116" s="875"/>
      <c r="BX116" s="875"/>
      <c r="BY116" s="875"/>
      <c r="BZ116" s="875"/>
      <c r="CA116" s="875" t="s">
        <v>434</v>
      </c>
      <c r="CB116" s="875"/>
      <c r="CC116" s="875"/>
      <c r="CD116" s="875"/>
      <c r="CE116" s="875"/>
      <c r="CF116" s="936" t="s">
        <v>169</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169</v>
      </c>
      <c r="DH116" s="838"/>
      <c r="DI116" s="838"/>
      <c r="DJ116" s="838"/>
      <c r="DK116" s="839"/>
      <c r="DL116" s="840" t="s">
        <v>169</v>
      </c>
      <c r="DM116" s="838"/>
      <c r="DN116" s="838"/>
      <c r="DO116" s="838"/>
      <c r="DP116" s="839"/>
      <c r="DQ116" s="840" t="s">
        <v>169</v>
      </c>
      <c r="DR116" s="838"/>
      <c r="DS116" s="838"/>
      <c r="DT116" s="838"/>
      <c r="DU116" s="839"/>
      <c r="DV116" s="885" t="s">
        <v>169</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2077585</v>
      </c>
      <c r="AB117" s="970"/>
      <c r="AC117" s="970"/>
      <c r="AD117" s="970"/>
      <c r="AE117" s="971"/>
      <c r="AF117" s="972">
        <v>1987810</v>
      </c>
      <c r="AG117" s="970"/>
      <c r="AH117" s="970"/>
      <c r="AI117" s="970"/>
      <c r="AJ117" s="971"/>
      <c r="AK117" s="972">
        <v>1900334</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169</v>
      </c>
      <c r="BR117" s="875"/>
      <c r="BS117" s="875"/>
      <c r="BT117" s="875"/>
      <c r="BU117" s="875"/>
      <c r="BV117" s="875" t="s">
        <v>169</v>
      </c>
      <c r="BW117" s="875"/>
      <c r="BX117" s="875"/>
      <c r="BY117" s="875"/>
      <c r="BZ117" s="875"/>
      <c r="CA117" s="875" t="s">
        <v>434</v>
      </c>
      <c r="CB117" s="875"/>
      <c r="CC117" s="875"/>
      <c r="CD117" s="875"/>
      <c r="CE117" s="875"/>
      <c r="CF117" s="936" t="s">
        <v>169</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169</v>
      </c>
      <c r="DM117" s="838"/>
      <c r="DN117" s="838"/>
      <c r="DO117" s="838"/>
      <c r="DP117" s="839"/>
      <c r="DQ117" s="840" t="s">
        <v>169</v>
      </c>
      <c r="DR117" s="838"/>
      <c r="DS117" s="838"/>
      <c r="DT117" s="838"/>
      <c r="DU117" s="839"/>
      <c r="DV117" s="885" t="s">
        <v>169</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302</v>
      </c>
      <c r="AG118" s="963"/>
      <c r="AH118" s="963"/>
      <c r="AI118" s="963"/>
      <c r="AJ118" s="964"/>
      <c r="AK118" s="965" t="s">
        <v>301</v>
      </c>
      <c r="AL118" s="963"/>
      <c r="AM118" s="963"/>
      <c r="AN118" s="963"/>
      <c r="AO118" s="964"/>
      <c r="AP118" s="966" t="s">
        <v>428</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169</v>
      </c>
      <c r="BR118" s="906"/>
      <c r="BS118" s="906"/>
      <c r="BT118" s="906"/>
      <c r="BU118" s="906"/>
      <c r="BV118" s="906" t="s">
        <v>169</v>
      </c>
      <c r="BW118" s="906"/>
      <c r="BX118" s="906"/>
      <c r="BY118" s="906"/>
      <c r="BZ118" s="906"/>
      <c r="CA118" s="906" t="s">
        <v>434</v>
      </c>
      <c r="CB118" s="906"/>
      <c r="CC118" s="906"/>
      <c r="CD118" s="906"/>
      <c r="CE118" s="906"/>
      <c r="CF118" s="936" t="s">
        <v>169</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169</v>
      </c>
      <c r="DH118" s="838"/>
      <c r="DI118" s="838"/>
      <c r="DJ118" s="838"/>
      <c r="DK118" s="839"/>
      <c r="DL118" s="840" t="s">
        <v>169</v>
      </c>
      <c r="DM118" s="838"/>
      <c r="DN118" s="838"/>
      <c r="DO118" s="838"/>
      <c r="DP118" s="839"/>
      <c r="DQ118" s="840" t="s">
        <v>169</v>
      </c>
      <c r="DR118" s="838"/>
      <c r="DS118" s="838"/>
      <c r="DT118" s="838"/>
      <c r="DU118" s="839"/>
      <c r="DV118" s="885" t="s">
        <v>169</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169</v>
      </c>
      <c r="AB119" s="956"/>
      <c r="AC119" s="956"/>
      <c r="AD119" s="956"/>
      <c r="AE119" s="957"/>
      <c r="AF119" s="958" t="s">
        <v>169</v>
      </c>
      <c r="AG119" s="956"/>
      <c r="AH119" s="956"/>
      <c r="AI119" s="956"/>
      <c r="AJ119" s="957"/>
      <c r="AK119" s="958" t="s">
        <v>434</v>
      </c>
      <c r="AL119" s="956"/>
      <c r="AM119" s="956"/>
      <c r="AN119" s="956"/>
      <c r="AO119" s="957"/>
      <c r="AP119" s="959" t="s">
        <v>169</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459</v>
      </c>
      <c r="BP119" s="939"/>
      <c r="BQ119" s="943">
        <v>19517325</v>
      </c>
      <c r="BR119" s="906"/>
      <c r="BS119" s="906"/>
      <c r="BT119" s="906"/>
      <c r="BU119" s="906"/>
      <c r="BV119" s="906">
        <v>18599007</v>
      </c>
      <c r="BW119" s="906"/>
      <c r="BX119" s="906"/>
      <c r="BY119" s="906"/>
      <c r="BZ119" s="906"/>
      <c r="CA119" s="906">
        <v>17655282</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169</v>
      </c>
      <c r="DH119" s="821"/>
      <c r="DI119" s="821"/>
      <c r="DJ119" s="821"/>
      <c r="DK119" s="822"/>
      <c r="DL119" s="823" t="s">
        <v>169</v>
      </c>
      <c r="DM119" s="821"/>
      <c r="DN119" s="821"/>
      <c r="DO119" s="821"/>
      <c r="DP119" s="822"/>
      <c r="DQ119" s="823" t="s">
        <v>169</v>
      </c>
      <c r="DR119" s="821"/>
      <c r="DS119" s="821"/>
      <c r="DT119" s="821"/>
      <c r="DU119" s="822"/>
      <c r="DV119" s="909" t="s">
        <v>169</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169</v>
      </c>
      <c r="AB120" s="838"/>
      <c r="AC120" s="838"/>
      <c r="AD120" s="838"/>
      <c r="AE120" s="839"/>
      <c r="AF120" s="840" t="s">
        <v>169</v>
      </c>
      <c r="AG120" s="838"/>
      <c r="AH120" s="838"/>
      <c r="AI120" s="838"/>
      <c r="AJ120" s="839"/>
      <c r="AK120" s="840" t="s">
        <v>169</v>
      </c>
      <c r="AL120" s="838"/>
      <c r="AM120" s="838"/>
      <c r="AN120" s="838"/>
      <c r="AO120" s="839"/>
      <c r="AP120" s="885" t="s">
        <v>169</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8212955</v>
      </c>
      <c r="BR120" s="903"/>
      <c r="BS120" s="903"/>
      <c r="BT120" s="903"/>
      <c r="BU120" s="903"/>
      <c r="BV120" s="903">
        <v>8716066</v>
      </c>
      <c r="BW120" s="903"/>
      <c r="BX120" s="903"/>
      <c r="BY120" s="903"/>
      <c r="BZ120" s="903"/>
      <c r="CA120" s="903">
        <v>9211096</v>
      </c>
      <c r="CB120" s="903"/>
      <c r="CC120" s="903"/>
      <c r="CD120" s="903"/>
      <c r="CE120" s="903"/>
      <c r="CF120" s="927">
        <v>164.4</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1964549</v>
      </c>
      <c r="DH120" s="903"/>
      <c r="DI120" s="903"/>
      <c r="DJ120" s="903"/>
      <c r="DK120" s="903"/>
      <c r="DL120" s="903">
        <v>1909222</v>
      </c>
      <c r="DM120" s="903"/>
      <c r="DN120" s="903"/>
      <c r="DO120" s="903"/>
      <c r="DP120" s="903"/>
      <c r="DQ120" s="903">
        <v>1676687</v>
      </c>
      <c r="DR120" s="903"/>
      <c r="DS120" s="903"/>
      <c r="DT120" s="903"/>
      <c r="DU120" s="903"/>
      <c r="DV120" s="904">
        <v>29.9</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169</v>
      </c>
      <c r="AB121" s="838"/>
      <c r="AC121" s="838"/>
      <c r="AD121" s="838"/>
      <c r="AE121" s="839"/>
      <c r="AF121" s="840" t="s">
        <v>169</v>
      </c>
      <c r="AG121" s="838"/>
      <c r="AH121" s="838"/>
      <c r="AI121" s="838"/>
      <c r="AJ121" s="839"/>
      <c r="AK121" s="840" t="s">
        <v>169</v>
      </c>
      <c r="AL121" s="838"/>
      <c r="AM121" s="838"/>
      <c r="AN121" s="838"/>
      <c r="AO121" s="839"/>
      <c r="AP121" s="885" t="s">
        <v>169</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319873</v>
      </c>
      <c r="BR121" s="875"/>
      <c r="BS121" s="875"/>
      <c r="BT121" s="875"/>
      <c r="BU121" s="875"/>
      <c r="BV121" s="875">
        <v>260150</v>
      </c>
      <c r="BW121" s="875"/>
      <c r="BX121" s="875"/>
      <c r="BY121" s="875"/>
      <c r="BZ121" s="875"/>
      <c r="CA121" s="875">
        <v>214410</v>
      </c>
      <c r="CB121" s="875"/>
      <c r="CC121" s="875"/>
      <c r="CD121" s="875"/>
      <c r="CE121" s="875"/>
      <c r="CF121" s="936">
        <v>3.8</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1329502</v>
      </c>
      <c r="DH121" s="875"/>
      <c r="DI121" s="875"/>
      <c r="DJ121" s="875"/>
      <c r="DK121" s="875"/>
      <c r="DL121" s="875">
        <v>1363300</v>
      </c>
      <c r="DM121" s="875"/>
      <c r="DN121" s="875"/>
      <c r="DO121" s="875"/>
      <c r="DP121" s="875"/>
      <c r="DQ121" s="875">
        <v>1413741</v>
      </c>
      <c r="DR121" s="875"/>
      <c r="DS121" s="875"/>
      <c r="DT121" s="875"/>
      <c r="DU121" s="875"/>
      <c r="DV121" s="852">
        <v>25.2</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169</v>
      </c>
      <c r="AB122" s="838"/>
      <c r="AC122" s="838"/>
      <c r="AD122" s="838"/>
      <c r="AE122" s="839"/>
      <c r="AF122" s="840" t="s">
        <v>169</v>
      </c>
      <c r="AG122" s="838"/>
      <c r="AH122" s="838"/>
      <c r="AI122" s="838"/>
      <c r="AJ122" s="839"/>
      <c r="AK122" s="840" t="s">
        <v>169</v>
      </c>
      <c r="AL122" s="838"/>
      <c r="AM122" s="838"/>
      <c r="AN122" s="838"/>
      <c r="AO122" s="839"/>
      <c r="AP122" s="885" t="s">
        <v>169</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12650003</v>
      </c>
      <c r="BR122" s="906"/>
      <c r="BS122" s="906"/>
      <c r="BT122" s="906"/>
      <c r="BU122" s="906"/>
      <c r="BV122" s="906">
        <v>12054754</v>
      </c>
      <c r="BW122" s="906"/>
      <c r="BX122" s="906"/>
      <c r="BY122" s="906"/>
      <c r="BZ122" s="906"/>
      <c r="CA122" s="906">
        <v>11699502</v>
      </c>
      <c r="CB122" s="906"/>
      <c r="CC122" s="906"/>
      <c r="CD122" s="906"/>
      <c r="CE122" s="906"/>
      <c r="CF122" s="907">
        <v>208.8</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965632</v>
      </c>
      <c r="DH122" s="875"/>
      <c r="DI122" s="875"/>
      <c r="DJ122" s="875"/>
      <c r="DK122" s="875"/>
      <c r="DL122" s="875">
        <v>967489</v>
      </c>
      <c r="DM122" s="875"/>
      <c r="DN122" s="875"/>
      <c r="DO122" s="875"/>
      <c r="DP122" s="875"/>
      <c r="DQ122" s="875">
        <v>952916</v>
      </c>
      <c r="DR122" s="875"/>
      <c r="DS122" s="875"/>
      <c r="DT122" s="875"/>
      <c r="DU122" s="875"/>
      <c r="DV122" s="852">
        <v>17</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169</v>
      </c>
      <c r="AB123" s="838"/>
      <c r="AC123" s="838"/>
      <c r="AD123" s="838"/>
      <c r="AE123" s="839"/>
      <c r="AF123" s="840" t="s">
        <v>169</v>
      </c>
      <c r="AG123" s="838"/>
      <c r="AH123" s="838"/>
      <c r="AI123" s="838"/>
      <c r="AJ123" s="839"/>
      <c r="AK123" s="840" t="s">
        <v>434</v>
      </c>
      <c r="AL123" s="838"/>
      <c r="AM123" s="838"/>
      <c r="AN123" s="838"/>
      <c r="AO123" s="839"/>
      <c r="AP123" s="885" t="s">
        <v>169</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470</v>
      </c>
      <c r="BP123" s="939"/>
      <c r="BQ123" s="893">
        <v>21182831</v>
      </c>
      <c r="BR123" s="894"/>
      <c r="BS123" s="894"/>
      <c r="BT123" s="894"/>
      <c r="BU123" s="894"/>
      <c r="BV123" s="894">
        <v>21030970</v>
      </c>
      <c r="BW123" s="894"/>
      <c r="BX123" s="894"/>
      <c r="BY123" s="894"/>
      <c r="BZ123" s="894"/>
      <c r="CA123" s="894">
        <v>21125008</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58500</v>
      </c>
      <c r="DH123" s="838"/>
      <c r="DI123" s="838"/>
      <c r="DJ123" s="838"/>
      <c r="DK123" s="839"/>
      <c r="DL123" s="840">
        <v>64440</v>
      </c>
      <c r="DM123" s="838"/>
      <c r="DN123" s="838"/>
      <c r="DO123" s="838"/>
      <c r="DP123" s="839"/>
      <c r="DQ123" s="840">
        <v>60615</v>
      </c>
      <c r="DR123" s="838"/>
      <c r="DS123" s="838"/>
      <c r="DT123" s="838"/>
      <c r="DU123" s="839"/>
      <c r="DV123" s="885">
        <v>1.1000000000000001</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169</v>
      </c>
      <c r="AB124" s="838"/>
      <c r="AC124" s="838"/>
      <c r="AD124" s="838"/>
      <c r="AE124" s="839"/>
      <c r="AF124" s="840" t="s">
        <v>169</v>
      </c>
      <c r="AG124" s="838"/>
      <c r="AH124" s="838"/>
      <c r="AI124" s="838"/>
      <c r="AJ124" s="839"/>
      <c r="AK124" s="840" t="s">
        <v>169</v>
      </c>
      <c r="AL124" s="838"/>
      <c r="AM124" s="838"/>
      <c r="AN124" s="838"/>
      <c r="AO124" s="839"/>
      <c r="AP124" s="885" t="s">
        <v>169</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169</v>
      </c>
      <c r="BW124" s="892"/>
      <c r="BX124" s="892"/>
      <c r="BY124" s="892"/>
      <c r="BZ124" s="892"/>
      <c r="CA124" s="892" t="s">
        <v>434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169</v>
      </c>
      <c r="DH124" s="821"/>
      <c r="DI124" s="821"/>
      <c r="DJ124" s="821"/>
      <c r="DK124" s="822"/>
      <c r="DL124" s="823" t="s">
        <v>169</v>
      </c>
      <c r="DM124" s="821"/>
      <c r="DN124" s="821"/>
      <c r="DO124" s="821"/>
      <c r="DP124" s="822"/>
      <c r="DQ124" s="823" t="s">
        <v>169</v>
      </c>
      <c r="DR124" s="821"/>
      <c r="DS124" s="821"/>
      <c r="DT124" s="821"/>
      <c r="DU124" s="822"/>
      <c r="DV124" s="909" t="s">
        <v>434</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169</v>
      </c>
      <c r="AB125" s="838"/>
      <c r="AC125" s="838"/>
      <c r="AD125" s="838"/>
      <c r="AE125" s="839"/>
      <c r="AF125" s="840" t="s">
        <v>169</v>
      </c>
      <c r="AG125" s="838"/>
      <c r="AH125" s="838"/>
      <c r="AI125" s="838"/>
      <c r="AJ125" s="839"/>
      <c r="AK125" s="840" t="s">
        <v>434</v>
      </c>
      <c r="AL125" s="838"/>
      <c r="AM125" s="838"/>
      <c r="AN125" s="838"/>
      <c r="AO125" s="839"/>
      <c r="AP125" s="885" t="s">
        <v>169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169</v>
      </c>
      <c r="DH125" s="903"/>
      <c r="DI125" s="903"/>
      <c r="DJ125" s="903"/>
      <c r="DK125" s="903"/>
      <c r="DL125" s="903" t="s">
        <v>169</v>
      </c>
      <c r="DM125" s="903"/>
      <c r="DN125" s="903"/>
      <c r="DO125" s="903"/>
      <c r="DP125" s="903"/>
      <c r="DQ125" s="903" t="s">
        <v>169</v>
      </c>
      <c r="DR125" s="903"/>
      <c r="DS125" s="903"/>
      <c r="DT125" s="903"/>
      <c r="DU125" s="903"/>
      <c r="DV125" s="904" t="s">
        <v>169</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169</v>
      </c>
      <c r="AB126" s="838"/>
      <c r="AC126" s="838"/>
      <c r="AD126" s="838"/>
      <c r="AE126" s="839"/>
      <c r="AF126" s="840" t="s">
        <v>169</v>
      </c>
      <c r="AG126" s="838"/>
      <c r="AH126" s="838"/>
      <c r="AI126" s="838"/>
      <c r="AJ126" s="839"/>
      <c r="AK126" s="840" t="s">
        <v>169</v>
      </c>
      <c r="AL126" s="838"/>
      <c r="AM126" s="838"/>
      <c r="AN126" s="838"/>
      <c r="AO126" s="839"/>
      <c r="AP126" s="885" t="s">
        <v>169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169</v>
      </c>
      <c r="DH126" s="875"/>
      <c r="DI126" s="875"/>
      <c r="DJ126" s="875"/>
      <c r="DK126" s="875"/>
      <c r="DL126" s="875" t="s">
        <v>169</v>
      </c>
      <c r="DM126" s="875"/>
      <c r="DN126" s="875"/>
      <c r="DO126" s="875"/>
      <c r="DP126" s="875"/>
      <c r="DQ126" s="875" t="s">
        <v>169</v>
      </c>
      <c r="DR126" s="875"/>
      <c r="DS126" s="875"/>
      <c r="DT126" s="875"/>
      <c r="DU126" s="875"/>
      <c r="DV126" s="852" t="s">
        <v>169</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169</v>
      </c>
      <c r="AB127" s="838"/>
      <c r="AC127" s="838"/>
      <c r="AD127" s="838"/>
      <c r="AE127" s="839"/>
      <c r="AF127" s="840" t="s">
        <v>169</v>
      </c>
      <c r="AG127" s="838"/>
      <c r="AH127" s="838"/>
      <c r="AI127" s="838"/>
      <c r="AJ127" s="839"/>
      <c r="AK127" s="840" t="s">
        <v>169</v>
      </c>
      <c r="AL127" s="838"/>
      <c r="AM127" s="838"/>
      <c r="AN127" s="838"/>
      <c r="AO127" s="839"/>
      <c r="AP127" s="885" t="s">
        <v>169</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169</v>
      </c>
      <c r="DH127" s="875"/>
      <c r="DI127" s="875"/>
      <c r="DJ127" s="875"/>
      <c r="DK127" s="875"/>
      <c r="DL127" s="875" t="s">
        <v>169</v>
      </c>
      <c r="DM127" s="875"/>
      <c r="DN127" s="875"/>
      <c r="DO127" s="875"/>
      <c r="DP127" s="875"/>
      <c r="DQ127" s="875" t="s">
        <v>169</v>
      </c>
      <c r="DR127" s="875"/>
      <c r="DS127" s="875"/>
      <c r="DT127" s="875"/>
      <c r="DU127" s="875"/>
      <c r="DV127" s="852" t="s">
        <v>169</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71821</v>
      </c>
      <c r="AB128" s="859"/>
      <c r="AC128" s="859"/>
      <c r="AD128" s="859"/>
      <c r="AE128" s="860"/>
      <c r="AF128" s="861">
        <v>57442</v>
      </c>
      <c r="AG128" s="859"/>
      <c r="AH128" s="859"/>
      <c r="AI128" s="859"/>
      <c r="AJ128" s="860"/>
      <c r="AK128" s="861">
        <v>49500</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169</v>
      </c>
      <c r="BG128" s="845"/>
      <c r="BH128" s="845"/>
      <c r="BI128" s="845"/>
      <c r="BJ128" s="845"/>
      <c r="BK128" s="845"/>
      <c r="BL128" s="868"/>
      <c r="BM128" s="844">
        <v>14.05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434</v>
      </c>
      <c r="DH128" s="849"/>
      <c r="DI128" s="849"/>
      <c r="DJ128" s="849"/>
      <c r="DK128" s="849"/>
      <c r="DL128" s="849" t="s">
        <v>169</v>
      </c>
      <c r="DM128" s="849"/>
      <c r="DN128" s="849"/>
      <c r="DO128" s="849"/>
      <c r="DP128" s="849"/>
      <c r="DQ128" s="849" t="s">
        <v>434</v>
      </c>
      <c r="DR128" s="849"/>
      <c r="DS128" s="849"/>
      <c r="DT128" s="849"/>
      <c r="DU128" s="849"/>
      <c r="DV128" s="850" t="s">
        <v>169</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7580450</v>
      </c>
      <c r="AB129" s="838"/>
      <c r="AC129" s="838"/>
      <c r="AD129" s="838"/>
      <c r="AE129" s="839"/>
      <c r="AF129" s="840">
        <v>7258881</v>
      </c>
      <c r="AG129" s="838"/>
      <c r="AH129" s="838"/>
      <c r="AI129" s="838"/>
      <c r="AJ129" s="839"/>
      <c r="AK129" s="840">
        <v>6987644</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169</v>
      </c>
      <c r="BG129" s="828"/>
      <c r="BH129" s="828"/>
      <c r="BI129" s="828"/>
      <c r="BJ129" s="828"/>
      <c r="BK129" s="828"/>
      <c r="BL129" s="829"/>
      <c r="BM129" s="827">
        <v>19.05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1460832</v>
      </c>
      <c r="AB130" s="838"/>
      <c r="AC130" s="838"/>
      <c r="AD130" s="838"/>
      <c r="AE130" s="839"/>
      <c r="AF130" s="840">
        <v>1424576</v>
      </c>
      <c r="AG130" s="838"/>
      <c r="AH130" s="838"/>
      <c r="AI130" s="838"/>
      <c r="AJ130" s="839"/>
      <c r="AK130" s="840">
        <v>1383184</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6119618</v>
      </c>
      <c r="AB131" s="821"/>
      <c r="AC131" s="821"/>
      <c r="AD131" s="821"/>
      <c r="AE131" s="822"/>
      <c r="AF131" s="823">
        <v>5834305</v>
      </c>
      <c r="AG131" s="821"/>
      <c r="AH131" s="821"/>
      <c r="AI131" s="821"/>
      <c r="AJ131" s="822"/>
      <c r="AK131" s="823">
        <v>5604460</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169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8.9046734619999999</v>
      </c>
      <c r="AB132" s="801"/>
      <c r="AC132" s="801"/>
      <c r="AD132" s="801"/>
      <c r="AE132" s="802"/>
      <c r="AF132" s="803">
        <v>8.6692759460000008</v>
      </c>
      <c r="AG132" s="801"/>
      <c r="AH132" s="801"/>
      <c r="AI132" s="801"/>
      <c r="AJ132" s="802"/>
      <c r="AK132" s="803">
        <v>8.3442472599999995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10.6</v>
      </c>
      <c r="AB133" s="780"/>
      <c r="AC133" s="780"/>
      <c r="AD133" s="780"/>
      <c r="AE133" s="781"/>
      <c r="AF133" s="779">
        <v>9.6999999999999993</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hcXoi32RoCRaEGeMpxGUZaRmLTGy2qvHUCMoIsyUiUKnoLV5Pps/FrDyLteG/J0GwJvwFYvtG1kviOrPoUuhA==" saltValue="skowKR2QGF3YYMhws7vP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ZG2epB0lFDU1rSpmq3sBum2j6X72edhdX4WHyLvzBE7FcYonETyiv8lUY0a4kkW7Im7WAE5TjsnmeXeE2hI/A==" saltValue="5T+I5GZ7F/kI5YP2QS+g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QK6OCW4EF9Z8kvbHIQme/EQ7xRtRLWCgXevoyymFH6InbU9QB+lUievUGyuPFhP1YRB0GzUWWYKC/CIMFJObQ==" saltValue="4LnpDxzalXgSzBU7HCiP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1335493</v>
      </c>
      <c r="AP9" s="292">
        <v>71805</v>
      </c>
      <c r="AQ9" s="293">
        <v>90243</v>
      </c>
      <c r="AR9" s="294">
        <v>-20.399999999999999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127976</v>
      </c>
      <c r="AP10" s="295">
        <v>6881</v>
      </c>
      <c r="AQ10" s="296">
        <v>8421</v>
      </c>
      <c r="AR10" s="297">
        <v>-18.3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322361</v>
      </c>
      <c r="AP11" s="295">
        <v>17332</v>
      </c>
      <c r="AQ11" s="296">
        <v>13771</v>
      </c>
      <c r="AR11" s="297">
        <v>25.9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v>13624</v>
      </c>
      <c r="AP12" s="295">
        <v>733</v>
      </c>
      <c r="AQ12" s="296">
        <v>2513</v>
      </c>
      <c r="AR12" s="297">
        <v>-70.8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203812</v>
      </c>
      <c r="AP14" s="295">
        <v>10958</v>
      </c>
      <c r="AQ14" s="296">
        <v>5857</v>
      </c>
      <c r="AR14" s="297">
        <v>87.1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38863</v>
      </c>
      <c r="AP15" s="295">
        <v>2090</v>
      </c>
      <c r="AQ15" s="296">
        <v>2231</v>
      </c>
      <c r="AR15" s="297">
        <v>-6.3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-166343</v>
      </c>
      <c r="AP16" s="295">
        <v>-8944</v>
      </c>
      <c r="AQ16" s="296">
        <v>-9195</v>
      </c>
      <c r="AR16" s="297">
        <v>-2.7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1875786</v>
      </c>
      <c r="AP17" s="295">
        <v>100854</v>
      </c>
      <c r="AQ17" s="296">
        <v>113840</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8.82</v>
      </c>
      <c r="AP21" s="308">
        <v>10.62</v>
      </c>
      <c r="AQ21" s="309">
        <v>-1.8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92.8</v>
      </c>
      <c r="AP22" s="313">
        <v>95.8</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1548095</v>
      </c>
      <c r="AP32" s="322">
        <v>83235</v>
      </c>
      <c r="AQ32" s="323">
        <v>74521</v>
      </c>
      <c r="AR32" s="324">
        <v>11.7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283202</v>
      </c>
      <c r="AP35" s="322">
        <v>15227</v>
      </c>
      <c r="AQ35" s="323">
        <v>19378</v>
      </c>
      <c r="AR35" s="324">
        <v>-21.4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69037</v>
      </c>
      <c r="AP36" s="322">
        <v>3712</v>
      </c>
      <c r="AQ36" s="323">
        <v>3039</v>
      </c>
      <c r="AR36" s="324">
        <v>22.1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t="s">
        <v>510</v>
      </c>
      <c r="AP37" s="322" t="s">
        <v>510</v>
      </c>
      <c r="AQ37" s="323">
        <v>1253</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510</v>
      </c>
      <c r="AP38" s="325" t="s">
        <v>510</v>
      </c>
      <c r="AQ38" s="326">
        <v>3</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-49500</v>
      </c>
      <c r="AP39" s="322">
        <v>-2661</v>
      </c>
      <c r="AQ39" s="323">
        <v>-3246</v>
      </c>
      <c r="AR39" s="324">
        <v>-18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-1383184</v>
      </c>
      <c r="AP40" s="322">
        <v>-74369</v>
      </c>
      <c r="AQ40" s="323">
        <v>-65677</v>
      </c>
      <c r="AR40" s="324">
        <v>13.2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467650</v>
      </c>
      <c r="AP41" s="322">
        <v>25144</v>
      </c>
      <c r="AQ41" s="323">
        <v>29272</v>
      </c>
      <c r="AR41" s="324">
        <v>-14.1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1003202</v>
      </c>
      <c r="AN51" s="344">
        <v>50415</v>
      </c>
      <c r="AO51" s="345">
        <v>9.5</v>
      </c>
      <c r="AP51" s="346">
        <v>118124</v>
      </c>
      <c r="AQ51" s="347">
        <v>49.2</v>
      </c>
      <c r="AR51" s="348">
        <v>-39.700000000000003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529597</v>
      </c>
      <c r="AN52" s="352">
        <v>26614</v>
      </c>
      <c r="AO52" s="353">
        <v>-2</v>
      </c>
      <c r="AP52" s="354">
        <v>54614</v>
      </c>
      <c r="AQ52" s="355">
        <v>35</v>
      </c>
      <c r="AR52" s="356">
        <v>-37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1667406</v>
      </c>
      <c r="AN53" s="344">
        <v>85272</v>
      </c>
      <c r="AO53" s="345">
        <v>69.099999999999994</v>
      </c>
      <c r="AP53" s="346">
        <v>101693</v>
      </c>
      <c r="AQ53" s="347">
        <v>-13.9</v>
      </c>
      <c r="AR53" s="348">
        <v>83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667748</v>
      </c>
      <c r="AN54" s="352">
        <v>34149</v>
      </c>
      <c r="AO54" s="353">
        <v>28.3</v>
      </c>
      <c r="AP54" s="354">
        <v>51066</v>
      </c>
      <c r="AQ54" s="355">
        <v>-6.5</v>
      </c>
      <c r="AR54" s="356">
        <v>34.799999999999997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1131626</v>
      </c>
      <c r="AN55" s="344">
        <v>58503</v>
      </c>
      <c r="AO55" s="345">
        <v>-31.4</v>
      </c>
      <c r="AP55" s="346">
        <v>96635</v>
      </c>
      <c r="AQ55" s="347">
        <v>-5</v>
      </c>
      <c r="AR55" s="348">
        <v>-26.4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591998</v>
      </c>
      <c r="AN56" s="352">
        <v>30605</v>
      </c>
      <c r="AO56" s="353">
        <v>-10.4</v>
      </c>
      <c r="AP56" s="354">
        <v>44408</v>
      </c>
      <c r="AQ56" s="355">
        <v>-13</v>
      </c>
      <c r="AR56" s="356">
        <v>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1168272</v>
      </c>
      <c r="AN57" s="344">
        <v>61588</v>
      </c>
      <c r="AO57" s="345">
        <v>5.3</v>
      </c>
      <c r="AP57" s="346">
        <v>97062</v>
      </c>
      <c r="AQ57" s="347">
        <v>0.4</v>
      </c>
      <c r="AR57" s="348">
        <v>4.9000000000000004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576278</v>
      </c>
      <c r="AN58" s="352">
        <v>30380</v>
      </c>
      <c r="AO58" s="353">
        <v>-0.7</v>
      </c>
      <c r="AP58" s="354">
        <v>50112</v>
      </c>
      <c r="AQ58" s="355">
        <v>12.8</v>
      </c>
      <c r="AR58" s="356">
        <v>-13.5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1214756</v>
      </c>
      <c r="AN59" s="344">
        <v>65313</v>
      </c>
      <c r="AO59" s="345">
        <v>6</v>
      </c>
      <c r="AP59" s="346">
        <v>106005</v>
      </c>
      <c r="AQ59" s="347">
        <v>9.1999999999999993</v>
      </c>
      <c r="AR59" s="348">
        <v>-3.2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678116</v>
      </c>
      <c r="AN60" s="352">
        <v>36460</v>
      </c>
      <c r="AO60" s="353">
        <v>20</v>
      </c>
      <c r="AP60" s="354">
        <v>58359</v>
      </c>
      <c r="AQ60" s="355">
        <v>16.5</v>
      </c>
      <c r="AR60" s="356">
        <v>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1237052</v>
      </c>
      <c r="AN61" s="359">
        <v>64218</v>
      </c>
      <c r="AO61" s="360">
        <v>11.7</v>
      </c>
      <c r="AP61" s="361">
        <v>103904</v>
      </c>
      <c r="AQ61" s="362">
        <v>8</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608747</v>
      </c>
      <c r="AN62" s="352">
        <v>31642</v>
      </c>
      <c r="AO62" s="353">
        <v>7</v>
      </c>
      <c r="AP62" s="354">
        <v>51712</v>
      </c>
      <c r="AQ62" s="355">
        <v>9</v>
      </c>
      <c r="AR62" s="356">
        <v>-2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LRc6rylsNQ48YFWSV+Tq5q5oKnOeQ0OQdpZegFFg9iVCIwZaNTB88h58X90Q8Rgc4kp5KTgRa7D0VR9Hj3BhA==" saltValue="kjiQfNJld5+PfocpytGh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lCjbykAy1AZDPlWsJOk+509IUxGYClX9dLwxbCExQyE4RjWKA917ljoFVRD1NNmLqIJWMa0uSXZn/TayPh0dQ==" saltValue="eUxQxddLZOLA4xkAGADD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fk5w6oxDryB0Cybw0/cJyHrQAWDOqjExJJZnx6L/GYV5vlUL9jf2sp8IGsFWvx3s1jNchn3jsVO08BRPAVxQ==" saltValue="1oAPRYMaxpHsmJ1iJoKe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14.26</v>
      </c>
      <c r="G47" s="12">
        <v>15.81</v>
      </c>
      <c r="H47" s="12">
        <v>18.03</v>
      </c>
      <c r="I47" s="12">
        <v>21.45</v>
      </c>
      <c r="J47" s="13">
        <v>25.72</v>
      </c>
    </row>
    <row r="48" spans="2:10" ht="57.75" customHeight="1" x14ac:dyDescent="0.15">
      <c r="B48" s="14"/>
      <c r="C48" s="1214" t="s">
        <v>4</v>
      </c>
      <c r="D48" s="1214"/>
      <c r="E48" s="1215"/>
      <c r="F48" s="15">
        <v>2.84</v>
      </c>
      <c r="G48" s="16">
        <v>3.82</v>
      </c>
      <c r="H48" s="16">
        <v>4</v>
      </c>
      <c r="I48" s="16">
        <v>4.7300000000000004</v>
      </c>
      <c r="J48" s="17">
        <v>5.55</v>
      </c>
    </row>
    <row r="49" spans="2:10" ht="57.75" customHeight="1" thickBot="1" x14ac:dyDescent="0.2">
      <c r="B49" s="18"/>
      <c r="C49" s="1216" t="s">
        <v>5</v>
      </c>
      <c r="D49" s="1216"/>
      <c r="E49" s="1217"/>
      <c r="F49" s="19" t="s">
        <v>557</v>
      </c>
      <c r="G49" s="20">
        <v>3.71</v>
      </c>
      <c r="H49" s="20">
        <v>3.98</v>
      </c>
      <c r="I49" s="20">
        <v>0.56000000000000005</v>
      </c>
      <c r="J49" s="21">
        <v>0.64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TJHAdARZd8S9VpOj9M/CRj5q+RzSrDZmGU0hVTOjZMnBP+fPRazHdRKfyRzm69JrjGVsv9fwSKtSiwKCnbbVA==" saltValue="On9gf9sqLQYfOZivSxYQ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558</v>
      </c>
      <c r="D34" s="1224"/>
      <c r="E34" s="1225"/>
      <c r="F34" s="32">
        <v>11.64</v>
      </c>
      <c r="G34" s="33">
        <v>12.94</v>
      </c>
      <c r="H34" s="33">
        <v>13.99</v>
      </c>
      <c r="I34" s="33">
        <v>15.14</v>
      </c>
      <c r="J34" s="34">
        <v>11.55</v>
      </c>
      <c r="K34" s="22"/>
      <c r="L34" s="22"/>
      <c r="M34" s="22"/>
      <c r="N34" s="22"/>
      <c r="O34" s="22"/>
      <c r="P34" s="22"/>
    </row>
    <row r="35" spans="1:16" ht="39" customHeight="1" x14ac:dyDescent="0.15">
      <c r="A35" s="22"/>
      <c r="B35" s="35"/>
      <c r="C35" s="1218" t="s">
        <v>559</v>
      </c>
      <c r="D35" s="1219"/>
      <c r="E35" s="1220"/>
      <c r="F35" s="36">
        <v>2.76</v>
      </c>
      <c r="G35" s="37">
        <v>3.76</v>
      </c>
      <c r="H35" s="37">
        <v>3.94</v>
      </c>
      <c r="I35" s="37">
        <v>4.72</v>
      </c>
      <c r="J35" s="38">
        <v>5.55</v>
      </c>
      <c r="K35" s="22"/>
      <c r="L35" s="22"/>
      <c r="M35" s="22"/>
      <c r="N35" s="22"/>
      <c r="O35" s="22"/>
      <c r="P35" s="22"/>
    </row>
    <row r="36" spans="1:16" ht="39" customHeight="1" x14ac:dyDescent="0.15">
      <c r="A36" s="22"/>
      <c r="B36" s="35"/>
      <c r="C36" s="1218" t="s">
        <v>560</v>
      </c>
      <c r="D36" s="1219"/>
      <c r="E36" s="1220"/>
      <c r="F36" s="36">
        <v>0</v>
      </c>
      <c r="G36" s="37">
        <v>0.24</v>
      </c>
      <c r="H36" s="37">
        <v>0.54</v>
      </c>
      <c r="I36" s="37">
        <v>0.33</v>
      </c>
      <c r="J36" s="38">
        <v>0.85</v>
      </c>
      <c r="K36" s="22"/>
      <c r="L36" s="22"/>
      <c r="M36" s="22"/>
      <c r="N36" s="22"/>
      <c r="O36" s="22"/>
      <c r="P36" s="22"/>
    </row>
    <row r="37" spans="1:16" ht="39" customHeight="1" x14ac:dyDescent="0.15">
      <c r="A37" s="22"/>
      <c r="B37" s="35"/>
      <c r="C37" s="1218" t="s">
        <v>561</v>
      </c>
      <c r="D37" s="1219"/>
      <c r="E37" s="1220"/>
      <c r="F37" s="36">
        <v>0.56000000000000005</v>
      </c>
      <c r="G37" s="37">
        <v>0.53</v>
      </c>
      <c r="H37" s="37">
        <v>0.02</v>
      </c>
      <c r="I37" s="37">
        <v>0.64</v>
      </c>
      <c r="J37" s="38">
        <v>0.28999999999999998</v>
      </c>
      <c r="K37" s="22"/>
      <c r="L37" s="22"/>
      <c r="M37" s="22"/>
      <c r="N37" s="22"/>
      <c r="O37" s="22"/>
      <c r="P37" s="22"/>
    </row>
    <row r="38" spans="1:16" ht="39" customHeight="1" x14ac:dyDescent="0.15">
      <c r="A38" s="22"/>
      <c r="B38" s="35"/>
      <c r="C38" s="1218" t="s">
        <v>562</v>
      </c>
      <c r="D38" s="1219"/>
      <c r="E38" s="1220"/>
      <c r="F38" s="36">
        <v>0.02</v>
      </c>
      <c r="G38" s="37">
        <v>0.15</v>
      </c>
      <c r="H38" s="37">
        <v>0.16</v>
      </c>
      <c r="I38" s="37">
        <v>0.02</v>
      </c>
      <c r="J38" s="38">
        <v>0.04</v>
      </c>
      <c r="K38" s="22"/>
      <c r="L38" s="22"/>
      <c r="M38" s="22"/>
      <c r="N38" s="22"/>
      <c r="O38" s="22"/>
      <c r="P38" s="22"/>
    </row>
    <row r="39" spans="1:16" ht="39" customHeight="1" x14ac:dyDescent="0.15">
      <c r="A39" s="22"/>
      <c r="B39" s="35"/>
      <c r="C39" s="1218" t="s">
        <v>563</v>
      </c>
      <c r="D39" s="1219"/>
      <c r="E39" s="1220"/>
      <c r="F39" s="36">
        <v>0.08</v>
      </c>
      <c r="G39" s="37">
        <v>0.13</v>
      </c>
      <c r="H39" s="37">
        <v>0</v>
      </c>
      <c r="I39" s="37">
        <v>0</v>
      </c>
      <c r="J39" s="38">
        <v>0</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566</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567</v>
      </c>
      <c r="D43" s="1222"/>
      <c r="E43" s="1223"/>
      <c r="F43" s="41">
        <v>0.09</v>
      </c>
      <c r="G43" s="42">
        <v>0.1</v>
      </c>
      <c r="H43" s="42">
        <v>0.13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1iNbMD+LEafajDX1fRJSdupwBv/B/Ibb9v9wsxnWXYyGyBnlQXjVssFo9eD6zJLtQZzWEgGYRkbdgd0KngEsQ==" saltValue="/1hcklHMagfQKqms3fmv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1855</v>
      </c>
      <c r="L45" s="60">
        <v>1843</v>
      </c>
      <c r="M45" s="60">
        <v>1721</v>
      </c>
      <c r="N45" s="60">
        <v>1634</v>
      </c>
      <c r="O45" s="61">
        <v>1548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267</v>
      </c>
      <c r="L48" s="64">
        <v>276</v>
      </c>
      <c r="M48" s="64">
        <v>288</v>
      </c>
      <c r="N48" s="64">
        <v>284</v>
      </c>
      <c r="O48" s="65">
        <v>283</v>
      </c>
      <c r="P48" s="48"/>
      <c r="Q48" s="48"/>
      <c r="R48" s="48"/>
      <c r="S48" s="48"/>
      <c r="T48" s="48"/>
      <c r="U48" s="48"/>
    </row>
    <row r="49" spans="1:21" ht="30.75" customHeight="1" x14ac:dyDescent="0.15">
      <c r="A49" s="48"/>
      <c r="B49" s="1236"/>
      <c r="C49" s="1237"/>
      <c r="D49" s="62"/>
      <c r="E49" s="1228" t="s">
        <v>16</v>
      </c>
      <c r="F49" s="1228"/>
      <c r="G49" s="1228"/>
      <c r="H49" s="1228"/>
      <c r="I49" s="1228"/>
      <c r="J49" s="1229"/>
      <c r="K49" s="63">
        <v>81</v>
      </c>
      <c r="L49" s="64">
        <v>77</v>
      </c>
      <c r="M49" s="64">
        <v>68</v>
      </c>
      <c r="N49" s="64">
        <v>69</v>
      </c>
      <c r="O49" s="65">
        <v>69</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t="s">
        <v>510</v>
      </c>
      <c r="M50" s="64" t="s">
        <v>510</v>
      </c>
      <c r="N50" s="64" t="s">
        <v>510</v>
      </c>
      <c r="O50" s="65" t="s">
        <v>510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1459</v>
      </c>
      <c r="L52" s="64">
        <v>1538</v>
      </c>
      <c r="M52" s="64">
        <v>1509</v>
      </c>
      <c r="N52" s="64">
        <v>1460</v>
      </c>
      <c r="O52" s="65">
        <v>1434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745</v>
      </c>
      <c r="L53" s="69">
        <v>658</v>
      </c>
      <c r="M53" s="69">
        <v>568</v>
      </c>
      <c r="N53" s="69">
        <v>527</v>
      </c>
      <c r="O53" s="70">
        <v>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SW+xF8JmdatOa8zyDKpDNNppIE5vgF+aIxKhSqR1TeqCAm+aKmRlw/AwCVrO6+FFb/7fpLSyHu/DH2og+3HSw==" saltValue="EUIVaavxXQCWOYgnDevP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4" t="s">
        <v>24</v>
      </c>
      <c r="C41" s="1255"/>
      <c r="D41" s="81"/>
      <c r="E41" s="1256" t="s">
        <v>25</v>
      </c>
      <c r="F41" s="1256"/>
      <c r="G41" s="1256"/>
      <c r="H41" s="1257"/>
      <c r="I41" s="82">
        <v>14750</v>
      </c>
      <c r="J41" s="83">
        <v>14187</v>
      </c>
      <c r="K41" s="83">
        <v>13289</v>
      </c>
      <c r="L41" s="83">
        <v>12529</v>
      </c>
      <c r="M41" s="84">
        <v>11922</v>
      </c>
    </row>
    <row r="42" spans="2:13" ht="27.75" customHeight="1" x14ac:dyDescent="0.15">
      <c r="B42" s="1244"/>
      <c r="C42" s="1245"/>
      <c r="D42" s="85"/>
      <c r="E42" s="1248" t="s">
        <v>26</v>
      </c>
      <c r="F42" s="1248"/>
      <c r="G42" s="1248"/>
      <c r="H42" s="1249"/>
      <c r="I42" s="86" t="s">
        <v>510</v>
      </c>
      <c r="J42" s="87" t="s">
        <v>510</v>
      </c>
      <c r="K42" s="87" t="s">
        <v>510</v>
      </c>
      <c r="L42" s="87" t="s">
        <v>510</v>
      </c>
      <c r="M42" s="88" t="s">
        <v>510</v>
      </c>
    </row>
    <row r="43" spans="2:13" ht="27.75" customHeight="1" x14ac:dyDescent="0.15">
      <c r="B43" s="1244"/>
      <c r="C43" s="1245"/>
      <c r="D43" s="85"/>
      <c r="E43" s="1248" t="s">
        <v>27</v>
      </c>
      <c r="F43" s="1248"/>
      <c r="G43" s="1248"/>
      <c r="H43" s="1249"/>
      <c r="I43" s="86">
        <v>4626</v>
      </c>
      <c r="J43" s="87">
        <v>4403</v>
      </c>
      <c r="K43" s="87">
        <v>4317</v>
      </c>
      <c r="L43" s="87">
        <v>4304</v>
      </c>
      <c r="M43" s="88">
        <v>4104</v>
      </c>
    </row>
    <row r="44" spans="2:13" ht="27.75" customHeight="1" x14ac:dyDescent="0.15">
      <c r="B44" s="1244"/>
      <c r="C44" s="1245"/>
      <c r="D44" s="85"/>
      <c r="E44" s="1248" t="s">
        <v>28</v>
      </c>
      <c r="F44" s="1248"/>
      <c r="G44" s="1248"/>
      <c r="H44" s="1249"/>
      <c r="I44" s="86">
        <v>468</v>
      </c>
      <c r="J44" s="87">
        <v>479</v>
      </c>
      <c r="K44" s="87">
        <v>452</v>
      </c>
      <c r="L44" s="87">
        <v>406</v>
      </c>
      <c r="M44" s="88">
        <v>356</v>
      </c>
    </row>
    <row r="45" spans="2:13" ht="27.75" customHeight="1" x14ac:dyDescent="0.15">
      <c r="B45" s="1244"/>
      <c r="C45" s="1245"/>
      <c r="D45" s="85"/>
      <c r="E45" s="1248" t="s">
        <v>29</v>
      </c>
      <c r="F45" s="1248"/>
      <c r="G45" s="1248"/>
      <c r="H45" s="1249"/>
      <c r="I45" s="86">
        <v>1688</v>
      </c>
      <c r="J45" s="87">
        <v>1555</v>
      </c>
      <c r="K45" s="87">
        <v>1459</v>
      </c>
      <c r="L45" s="87">
        <v>1360</v>
      </c>
      <c r="M45" s="88">
        <v>1273</v>
      </c>
    </row>
    <row r="46" spans="2:13" ht="27.75" customHeight="1" x14ac:dyDescent="0.15">
      <c r="B46" s="1244"/>
      <c r="C46" s="1245"/>
      <c r="D46" s="89"/>
      <c r="E46" s="1248" t="s">
        <v>30</v>
      </c>
      <c r="F46" s="1248"/>
      <c r="G46" s="1248"/>
      <c r="H46" s="1249"/>
      <c r="I46" s="86" t="s">
        <v>510</v>
      </c>
      <c r="J46" s="87" t="s">
        <v>510</v>
      </c>
      <c r="K46" s="87" t="s">
        <v>510</v>
      </c>
      <c r="L46" s="87" t="s">
        <v>510</v>
      </c>
      <c r="M46" s="88" t="s">
        <v>510</v>
      </c>
    </row>
    <row r="47" spans="2:13" ht="27.75" customHeight="1" x14ac:dyDescent="0.15">
      <c r="B47" s="1244"/>
      <c r="C47" s="1245"/>
      <c r="D47" s="90"/>
      <c r="E47" s="1258" t="s">
        <v>31</v>
      </c>
      <c r="F47" s="1259"/>
      <c r="G47" s="1259"/>
      <c r="H47" s="1260"/>
      <c r="I47" s="86" t="s">
        <v>510</v>
      </c>
      <c r="J47" s="87" t="s">
        <v>510</v>
      </c>
      <c r="K47" s="87" t="s">
        <v>510</v>
      </c>
      <c r="L47" s="87" t="s">
        <v>510</v>
      </c>
      <c r="M47" s="88" t="s">
        <v>510</v>
      </c>
    </row>
    <row r="48" spans="2:13" ht="27.75" customHeight="1" x14ac:dyDescent="0.15">
      <c r="B48" s="1244"/>
      <c r="C48" s="1245"/>
      <c r="D48" s="85"/>
      <c r="E48" s="1248" t="s">
        <v>32</v>
      </c>
      <c r="F48" s="1248"/>
      <c r="G48" s="1248"/>
      <c r="H48" s="1249"/>
      <c r="I48" s="86" t="s">
        <v>510</v>
      </c>
      <c r="J48" s="87" t="s">
        <v>510</v>
      </c>
      <c r="K48" s="87" t="s">
        <v>510</v>
      </c>
      <c r="L48" s="87" t="s">
        <v>510</v>
      </c>
      <c r="M48" s="88" t="s">
        <v>510</v>
      </c>
    </row>
    <row r="49" spans="2:13" ht="27.75" customHeight="1" x14ac:dyDescent="0.15">
      <c r="B49" s="1246"/>
      <c r="C49" s="1247"/>
      <c r="D49" s="85"/>
      <c r="E49" s="1248" t="s">
        <v>33</v>
      </c>
      <c r="F49" s="1248"/>
      <c r="G49" s="1248"/>
      <c r="H49" s="1249"/>
      <c r="I49" s="86" t="s">
        <v>510</v>
      </c>
      <c r="J49" s="87" t="s">
        <v>510</v>
      </c>
      <c r="K49" s="87" t="s">
        <v>510</v>
      </c>
      <c r="L49" s="87" t="s">
        <v>510</v>
      </c>
      <c r="M49" s="88" t="s">
        <v>510</v>
      </c>
    </row>
    <row r="50" spans="2:13" ht="27.75" customHeight="1" x14ac:dyDescent="0.15">
      <c r="B50" s="1242" t="s">
        <v>34</v>
      </c>
      <c r="C50" s="1243"/>
      <c r="D50" s="91"/>
      <c r="E50" s="1248" t="s">
        <v>35</v>
      </c>
      <c r="F50" s="1248"/>
      <c r="G50" s="1248"/>
      <c r="H50" s="1249"/>
      <c r="I50" s="86">
        <v>6942</v>
      </c>
      <c r="J50" s="87">
        <v>7502</v>
      </c>
      <c r="K50" s="87">
        <v>8213</v>
      </c>
      <c r="L50" s="87">
        <v>8716</v>
      </c>
      <c r="M50" s="88">
        <v>9211</v>
      </c>
    </row>
    <row r="51" spans="2:13" ht="27.75" customHeight="1" x14ac:dyDescent="0.15">
      <c r="B51" s="1244"/>
      <c r="C51" s="1245"/>
      <c r="D51" s="85"/>
      <c r="E51" s="1248" t="s">
        <v>36</v>
      </c>
      <c r="F51" s="1248"/>
      <c r="G51" s="1248"/>
      <c r="H51" s="1249"/>
      <c r="I51" s="86">
        <v>453</v>
      </c>
      <c r="J51" s="87">
        <v>379</v>
      </c>
      <c r="K51" s="87">
        <v>320</v>
      </c>
      <c r="L51" s="87">
        <v>260</v>
      </c>
      <c r="M51" s="88">
        <v>214</v>
      </c>
    </row>
    <row r="52" spans="2:13" ht="27.75" customHeight="1" x14ac:dyDescent="0.15">
      <c r="B52" s="1246"/>
      <c r="C52" s="1247"/>
      <c r="D52" s="85"/>
      <c r="E52" s="1248" t="s">
        <v>37</v>
      </c>
      <c r="F52" s="1248"/>
      <c r="G52" s="1248"/>
      <c r="H52" s="1249"/>
      <c r="I52" s="86">
        <v>13567</v>
      </c>
      <c r="J52" s="87">
        <v>12973</v>
      </c>
      <c r="K52" s="87">
        <v>12650</v>
      </c>
      <c r="L52" s="87">
        <v>12055</v>
      </c>
      <c r="M52" s="88">
        <v>11700</v>
      </c>
    </row>
    <row r="53" spans="2:13" ht="27.75" customHeight="1" thickBot="1" x14ac:dyDescent="0.2">
      <c r="B53" s="1250" t="s">
        <v>38</v>
      </c>
      <c r="C53" s="1251"/>
      <c r="D53" s="92"/>
      <c r="E53" s="1252" t="s">
        <v>39</v>
      </c>
      <c r="F53" s="1252"/>
      <c r="G53" s="1252"/>
      <c r="H53" s="1253"/>
      <c r="I53" s="93">
        <v>570</v>
      </c>
      <c r="J53" s="94">
        <v>-231</v>
      </c>
      <c r="K53" s="94">
        <v>-1666</v>
      </c>
      <c r="L53" s="94">
        <v>-2432</v>
      </c>
      <c r="M53" s="95">
        <v>-3470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3fKDFHQKOy8H+dX3e1SKK9H2h0FdW+TUnpmYw7jAaYgcvNK4GzMO4KUXvBytgQ8t2tgNwa9TBHgCFW7Cs+NNg==" saltValue="3SZ1HO1D8dradBehVmuI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1367</v>
      </c>
      <c r="G55" s="107">
        <v>1557</v>
      </c>
      <c r="H55" s="108">
        <v>1797</v>
      </c>
    </row>
    <row r="56" spans="2:8" ht="52.5" customHeight="1" x14ac:dyDescent="0.15">
      <c r="B56" s="109"/>
      <c r="C56" s="1271" t="s">
        <v>43</v>
      </c>
      <c r="D56" s="1271"/>
      <c r="E56" s="1272"/>
      <c r="F56" s="110">
        <v>2768</v>
      </c>
      <c r="G56" s="110">
        <v>3124</v>
      </c>
      <c r="H56" s="111">
        <v>3127</v>
      </c>
    </row>
    <row r="57" spans="2:8" ht="53.25" customHeight="1" x14ac:dyDescent="0.15">
      <c r="B57" s="109"/>
      <c r="C57" s="1273" t="s">
        <v>44</v>
      </c>
      <c r="D57" s="1273"/>
      <c r="E57" s="1274"/>
      <c r="F57" s="112">
        <v>5403</v>
      </c>
      <c r="G57" s="112">
        <v>5404</v>
      </c>
      <c r="H57" s="113">
        <v>5733</v>
      </c>
    </row>
    <row r="58" spans="2:8" ht="45.75" customHeight="1" x14ac:dyDescent="0.15">
      <c r="B58" s="114"/>
      <c r="C58" s="1261" t="s">
        <v>583</v>
      </c>
      <c r="D58" s="1262"/>
      <c r="E58" s="1263"/>
      <c r="F58" s="115">
        <v>3446</v>
      </c>
      <c r="G58" s="115">
        <v>3339</v>
      </c>
      <c r="H58" s="116">
        <v>3555</v>
      </c>
    </row>
    <row r="59" spans="2:8" ht="45.75" customHeight="1" x14ac:dyDescent="0.15">
      <c r="B59" s="114"/>
      <c r="C59" s="1261" t="s">
        <v>584</v>
      </c>
      <c r="D59" s="1262"/>
      <c r="E59" s="1263"/>
      <c r="F59" s="115">
        <v>1726</v>
      </c>
      <c r="G59" s="115">
        <v>1832</v>
      </c>
      <c r="H59" s="116">
        <v>1943</v>
      </c>
    </row>
    <row r="60" spans="2:8" ht="45.75" customHeight="1" x14ac:dyDescent="0.15">
      <c r="B60" s="114"/>
      <c r="C60" s="1261" t="s">
        <v>585</v>
      </c>
      <c r="D60" s="1262"/>
      <c r="E60" s="1263"/>
      <c r="F60" s="115">
        <v>219</v>
      </c>
      <c r="G60" s="115">
        <v>222</v>
      </c>
      <c r="H60" s="116">
        <v>225</v>
      </c>
    </row>
    <row r="61" spans="2:8" ht="45.75" customHeight="1" x14ac:dyDescent="0.15">
      <c r="B61" s="114"/>
      <c r="C61" s="1261" t="s">
        <v>586</v>
      </c>
      <c r="D61" s="1262"/>
      <c r="E61" s="1263"/>
      <c r="F61" s="115">
        <v>10</v>
      </c>
      <c r="G61" s="115">
        <v>10</v>
      </c>
      <c r="H61" s="116">
        <v>10</v>
      </c>
    </row>
    <row r="62" spans="2:8" ht="45.75" customHeight="1" thickBot="1" x14ac:dyDescent="0.2">
      <c r="B62" s="117"/>
      <c r="C62" s="1264" t="s">
        <v>587</v>
      </c>
      <c r="D62" s="1265"/>
      <c r="E62" s="1266"/>
      <c r="F62" s="118">
        <v>0</v>
      </c>
      <c r="G62" s="118">
        <v>0</v>
      </c>
      <c r="H62" s="119">
        <v>0</v>
      </c>
    </row>
    <row r="63" spans="2:8" ht="52.5" customHeight="1" thickBot="1" x14ac:dyDescent="0.2">
      <c r="B63" s="120"/>
      <c r="C63" s="1267" t="s">
        <v>45</v>
      </c>
      <c r="D63" s="1267"/>
      <c r="E63" s="1268"/>
      <c r="F63" s="121">
        <v>9537</v>
      </c>
      <c r="G63" s="121">
        <v>10085</v>
      </c>
      <c r="H63" s="122">
        <v>10658</v>
      </c>
    </row>
    <row r="64" spans="2:8" ht="15" customHeight="1" x14ac:dyDescent="0.15"/>
    <row r="65" ht="0" hidden="1" customHeight="1" x14ac:dyDescent="0.15"/>
    <row r="66" ht="0" hidden="1" customHeight="1" x14ac:dyDescent="0.15"/>
  </sheetData>
  <sheetProtection algorithmName="SHA-512" hashValue="srtgs9SGzrXgXYEBpuKT1GwC75cVPZlzbalAZ6LW2mt/TygPWf8L3fdiRFzFdqcAdMrKzf5Jwi4/QK/gvFJF1w==" saltValue="6ZLGy8DhCcuTOzLUWY5i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593</v>
      </c>
      <c r="AO51" s="1291"/>
      <c r="AP51" s="1291"/>
      <c r="AQ51" s="1291"/>
      <c r="AR51" s="1291"/>
      <c r="AS51" s="1291"/>
      <c r="AT51" s="1291"/>
      <c r="AU51" s="1291"/>
      <c r="AV51" s="1291"/>
      <c r="AW51" s="1291"/>
      <c r="AX51" s="1291"/>
      <c r="AY51" s="1291"/>
      <c r="AZ51" s="1291"/>
      <c r="BA51" s="1291"/>
      <c r="BB51" s="1291" t="s">
        <v>594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45.9</v>
      </c>
      <c r="CG53" s="1289"/>
      <c r="CH53" s="1289"/>
      <c r="CI53" s="1289"/>
      <c r="CJ53" s="1289"/>
      <c r="CK53" s="1289"/>
      <c r="CL53" s="1289"/>
      <c r="CM53" s="1289"/>
      <c r="CN53" s="1289">
        <v>47.6</v>
      </c>
      <c r="CO53" s="1289"/>
      <c r="CP53" s="1289"/>
      <c r="CQ53" s="1289"/>
      <c r="CR53" s="1289"/>
      <c r="CS53" s="1289"/>
      <c r="CT53" s="1289"/>
      <c r="CU53" s="1289"/>
      <c r="CV53" s="1289">
        <v>49.4</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596</v>
      </c>
      <c r="AO55" s="1288"/>
      <c r="AP55" s="1288"/>
      <c r="AQ55" s="1288"/>
      <c r="AR55" s="1288"/>
      <c r="AS55" s="1288"/>
      <c r="AT55" s="1288"/>
      <c r="AU55" s="1288"/>
      <c r="AV55" s="1288"/>
      <c r="AW55" s="1288"/>
      <c r="AX55" s="1288"/>
      <c r="AY55" s="1288"/>
      <c r="AZ55" s="1288"/>
      <c r="BA55" s="1288"/>
      <c r="BB55" s="1291" t="s">
        <v>594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37.200000000000003</v>
      </c>
      <c r="CG55" s="1289"/>
      <c r="CH55" s="1289"/>
      <c r="CI55" s="1289"/>
      <c r="CJ55" s="1289"/>
      <c r="CK55" s="1289"/>
      <c r="CL55" s="1289"/>
      <c r="CM55" s="1289"/>
      <c r="CN55" s="1289">
        <v>24</v>
      </c>
      <c r="CO55" s="1289"/>
      <c r="CP55" s="1289"/>
      <c r="CQ55" s="1289"/>
      <c r="CR55" s="1289"/>
      <c r="CS55" s="1289"/>
      <c r="CT55" s="1289"/>
      <c r="CU55" s="1289"/>
      <c r="CV55" s="1289">
        <v>19.8</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55.8</v>
      </c>
      <c r="CG57" s="1289"/>
      <c r="CH57" s="1289"/>
      <c r="CI57" s="1289"/>
      <c r="CJ57" s="1289"/>
      <c r="CK57" s="1289"/>
      <c r="CL57" s="1289"/>
      <c r="CM57" s="1289"/>
      <c r="CN57" s="1289">
        <v>56.1</v>
      </c>
      <c r="CO57" s="1289"/>
      <c r="CP57" s="1289"/>
      <c r="CQ57" s="1289"/>
      <c r="CR57" s="1289"/>
      <c r="CS57" s="1289"/>
      <c r="CT57" s="1289"/>
      <c r="CU57" s="1289"/>
      <c r="CV57" s="1289">
        <v>58.8</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593</v>
      </c>
      <c r="AO73" s="1291"/>
      <c r="AP73" s="1291"/>
      <c r="AQ73" s="1291"/>
      <c r="AR73" s="1291"/>
      <c r="AS73" s="1291"/>
      <c r="AT73" s="1291"/>
      <c r="AU73" s="1291"/>
      <c r="AV73" s="1291"/>
      <c r="AW73" s="1291"/>
      <c r="AX73" s="1291"/>
      <c r="AY73" s="1291"/>
      <c r="AZ73" s="1291"/>
      <c r="BA73" s="1291"/>
      <c r="BB73" s="1291" t="s">
        <v>594</v>
      </c>
      <c r="BC73" s="1291"/>
      <c r="BD73" s="1291"/>
      <c r="BE73" s="1291"/>
      <c r="BF73" s="1291"/>
      <c r="BG73" s="1291"/>
      <c r="BH73" s="1291"/>
      <c r="BI73" s="1291"/>
      <c r="BJ73" s="1291"/>
      <c r="BK73" s="1291"/>
      <c r="BL73" s="1291"/>
      <c r="BM73" s="1291"/>
      <c r="BN73" s="1291"/>
      <c r="BO73" s="1291"/>
      <c r="BP73" s="1289">
        <v>9.1</v>
      </c>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599</v>
      </c>
      <c r="BC75" s="1291"/>
      <c r="BD75" s="1291"/>
      <c r="BE75" s="1291"/>
      <c r="BF75" s="1291"/>
      <c r="BG75" s="1291"/>
      <c r="BH75" s="1291"/>
      <c r="BI75" s="1291"/>
      <c r="BJ75" s="1291"/>
      <c r="BK75" s="1291"/>
      <c r="BL75" s="1291"/>
      <c r="BM75" s="1291"/>
      <c r="BN75" s="1291"/>
      <c r="BO75" s="1291"/>
      <c r="BP75" s="1289">
        <v>13.3</v>
      </c>
      <c r="BQ75" s="1289"/>
      <c r="BR75" s="1289"/>
      <c r="BS75" s="1289"/>
      <c r="BT75" s="1289"/>
      <c r="BU75" s="1289"/>
      <c r="BV75" s="1289"/>
      <c r="BW75" s="1289"/>
      <c r="BX75" s="1289">
        <v>12.1</v>
      </c>
      <c r="BY75" s="1289"/>
      <c r="BZ75" s="1289"/>
      <c r="CA75" s="1289"/>
      <c r="CB75" s="1289"/>
      <c r="CC75" s="1289"/>
      <c r="CD75" s="1289"/>
      <c r="CE75" s="1289"/>
      <c r="CF75" s="1289">
        <v>10.6</v>
      </c>
      <c r="CG75" s="1289"/>
      <c r="CH75" s="1289"/>
      <c r="CI75" s="1289"/>
      <c r="CJ75" s="1289"/>
      <c r="CK75" s="1289"/>
      <c r="CL75" s="1289"/>
      <c r="CM75" s="1289"/>
      <c r="CN75" s="1289">
        <v>9.6999999999999993</v>
      </c>
      <c r="CO75" s="1289"/>
      <c r="CP75" s="1289"/>
      <c r="CQ75" s="1289"/>
      <c r="CR75" s="1289"/>
      <c r="CS75" s="1289"/>
      <c r="CT75" s="1289"/>
      <c r="CU75" s="1289"/>
      <c r="CV75" s="1289">
        <v>8.6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596</v>
      </c>
      <c r="AO77" s="1288"/>
      <c r="AP77" s="1288"/>
      <c r="AQ77" s="1288"/>
      <c r="AR77" s="1288"/>
      <c r="AS77" s="1288"/>
      <c r="AT77" s="1288"/>
      <c r="AU77" s="1288"/>
      <c r="AV77" s="1288"/>
      <c r="AW77" s="1288"/>
      <c r="AX77" s="1288"/>
      <c r="AY77" s="1288"/>
      <c r="AZ77" s="1288"/>
      <c r="BA77" s="1288"/>
      <c r="BB77" s="1291" t="s">
        <v>594</v>
      </c>
      <c r="BC77" s="1291"/>
      <c r="BD77" s="1291"/>
      <c r="BE77" s="1291"/>
      <c r="BF77" s="1291"/>
      <c r="BG77" s="1291"/>
      <c r="BH77" s="1291"/>
      <c r="BI77" s="1291"/>
      <c r="BJ77" s="1291"/>
      <c r="BK77" s="1291"/>
      <c r="BL77" s="1291"/>
      <c r="BM77" s="1291"/>
      <c r="BN77" s="1291"/>
      <c r="BO77" s="1291"/>
      <c r="BP77" s="1289">
        <v>58.8</v>
      </c>
      <c r="BQ77" s="1289"/>
      <c r="BR77" s="1289"/>
      <c r="BS77" s="1289"/>
      <c r="BT77" s="1289"/>
      <c r="BU77" s="1289"/>
      <c r="BV77" s="1289"/>
      <c r="BW77" s="1289"/>
      <c r="BX77" s="1289">
        <v>49.7</v>
      </c>
      <c r="BY77" s="1289"/>
      <c r="BZ77" s="1289"/>
      <c r="CA77" s="1289"/>
      <c r="CB77" s="1289"/>
      <c r="CC77" s="1289"/>
      <c r="CD77" s="1289"/>
      <c r="CE77" s="1289"/>
      <c r="CF77" s="1289">
        <v>37.200000000000003</v>
      </c>
      <c r="CG77" s="1289"/>
      <c r="CH77" s="1289"/>
      <c r="CI77" s="1289"/>
      <c r="CJ77" s="1289"/>
      <c r="CK77" s="1289"/>
      <c r="CL77" s="1289"/>
      <c r="CM77" s="1289"/>
      <c r="CN77" s="1289">
        <v>24</v>
      </c>
      <c r="CO77" s="1289"/>
      <c r="CP77" s="1289"/>
      <c r="CQ77" s="1289"/>
      <c r="CR77" s="1289"/>
      <c r="CS77" s="1289"/>
      <c r="CT77" s="1289"/>
      <c r="CU77" s="1289"/>
      <c r="CV77" s="1289">
        <v>19.8</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599</v>
      </c>
      <c r="BC79" s="1291"/>
      <c r="BD79" s="1291"/>
      <c r="BE79" s="1291"/>
      <c r="BF79" s="1291"/>
      <c r="BG79" s="1291"/>
      <c r="BH79" s="1291"/>
      <c r="BI79" s="1291"/>
      <c r="BJ79" s="1291"/>
      <c r="BK79" s="1291"/>
      <c r="BL79" s="1291"/>
      <c r="BM79" s="1291"/>
      <c r="BN79" s="1291"/>
      <c r="BO79" s="1291"/>
      <c r="BP79" s="1289">
        <v>12.4</v>
      </c>
      <c r="BQ79" s="1289"/>
      <c r="BR79" s="1289"/>
      <c r="BS79" s="1289"/>
      <c r="BT79" s="1289"/>
      <c r="BU79" s="1289"/>
      <c r="BV79" s="1289"/>
      <c r="BW79" s="1289"/>
      <c r="BX79" s="1289">
        <v>11.2</v>
      </c>
      <c r="BY79" s="1289"/>
      <c r="BZ79" s="1289"/>
      <c r="CA79" s="1289"/>
      <c r="CB79" s="1289"/>
      <c r="CC79" s="1289"/>
      <c r="CD79" s="1289"/>
      <c r="CE79" s="1289"/>
      <c r="CF79" s="1289">
        <v>10.1</v>
      </c>
      <c r="CG79" s="1289"/>
      <c r="CH79" s="1289"/>
      <c r="CI79" s="1289"/>
      <c r="CJ79" s="1289"/>
      <c r="CK79" s="1289"/>
      <c r="CL79" s="1289"/>
      <c r="CM79" s="1289"/>
      <c r="CN79" s="1289">
        <v>9.1</v>
      </c>
      <c r="CO79" s="1289"/>
      <c r="CP79" s="1289"/>
      <c r="CQ79" s="1289"/>
      <c r="CR79" s="1289"/>
      <c r="CS79" s="1289"/>
      <c r="CT79" s="1289"/>
      <c r="CU79" s="1289"/>
      <c r="CV79" s="1289">
        <v>8.9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ITXlopwqpOC8hN5GrH6p9EBfionmIKj6uFwD5jG8Gsmcwvr/xC6HuK1HGrc7yR0F+kMGKng8LVBSl73xQ4K5Q==" saltValue="1sq6uYwGkY1yBh4fYMwk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AkhucefNCXoYJrLSoX3VQqVfXUk2y8TnwoLqSRTa+UUznonTtkGNGFwouPLB1qOY6PvOayQU672GP3eMrO8xA==" saltValue="xaobVf5OIPyCXSYqKbg2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jYeYZ5a2lxMfE5GMW52eJhE13FzcDvhE6AY+kHywXR8ZNB/3Cg5eyUPK2Ym64uUATlePwgnYzxmz2BXUhyf/A==" saltValue="wS+6dVhyhHbFYlCK3QhP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50415</v>
      </c>
      <c r="E3" s="141"/>
      <c r="F3" s="142">
        <v>118124</v>
      </c>
      <c r="G3" s="143"/>
      <c r="H3" s="144"/>
    </row>
    <row r="4" spans="1:8" x14ac:dyDescent="0.15">
      <c r="A4" s="145"/>
      <c r="B4" s="146"/>
      <c r="C4" s="147"/>
      <c r="D4" s="148">
        <v>26614</v>
      </c>
      <c r="E4" s="149"/>
      <c r="F4" s="150">
        <v>54614</v>
      </c>
      <c r="G4" s="151"/>
      <c r="H4" s="152"/>
    </row>
    <row r="5" spans="1:8" x14ac:dyDescent="0.15">
      <c r="A5" s="133" t="s">
        <v>544</v>
      </c>
      <c r="B5" s="138"/>
      <c r="C5" s="139"/>
      <c r="D5" s="140">
        <v>85272</v>
      </c>
      <c r="E5" s="141"/>
      <c r="F5" s="142">
        <v>101693</v>
      </c>
      <c r="G5" s="143"/>
      <c r="H5" s="144"/>
    </row>
    <row r="6" spans="1:8" x14ac:dyDescent="0.15">
      <c r="A6" s="145"/>
      <c r="B6" s="146"/>
      <c r="C6" s="147"/>
      <c r="D6" s="148">
        <v>34149</v>
      </c>
      <c r="E6" s="149"/>
      <c r="F6" s="150">
        <v>51066</v>
      </c>
      <c r="G6" s="151"/>
      <c r="H6" s="152"/>
    </row>
    <row r="7" spans="1:8" x14ac:dyDescent="0.15">
      <c r="A7" s="133" t="s">
        <v>545</v>
      </c>
      <c r="B7" s="138"/>
      <c r="C7" s="139"/>
      <c r="D7" s="140">
        <v>58503</v>
      </c>
      <c r="E7" s="141"/>
      <c r="F7" s="142">
        <v>96635</v>
      </c>
      <c r="G7" s="143"/>
      <c r="H7" s="144"/>
    </row>
    <row r="8" spans="1:8" x14ac:dyDescent="0.15">
      <c r="A8" s="145"/>
      <c r="B8" s="146"/>
      <c r="C8" s="147"/>
      <c r="D8" s="148">
        <v>30605</v>
      </c>
      <c r="E8" s="149"/>
      <c r="F8" s="150">
        <v>44408</v>
      </c>
      <c r="G8" s="151"/>
      <c r="H8" s="152"/>
    </row>
    <row r="9" spans="1:8" x14ac:dyDescent="0.15">
      <c r="A9" s="133" t="s">
        <v>546</v>
      </c>
      <c r="B9" s="138"/>
      <c r="C9" s="139"/>
      <c r="D9" s="140">
        <v>61588</v>
      </c>
      <c r="E9" s="141"/>
      <c r="F9" s="142">
        <v>97062</v>
      </c>
      <c r="G9" s="143"/>
      <c r="H9" s="144"/>
    </row>
    <row r="10" spans="1:8" x14ac:dyDescent="0.15">
      <c r="A10" s="145"/>
      <c r="B10" s="146"/>
      <c r="C10" s="147"/>
      <c r="D10" s="148">
        <v>30380</v>
      </c>
      <c r="E10" s="149"/>
      <c r="F10" s="150">
        <v>50112</v>
      </c>
      <c r="G10" s="151"/>
      <c r="H10" s="152"/>
    </row>
    <row r="11" spans="1:8" x14ac:dyDescent="0.15">
      <c r="A11" s="133" t="s">
        <v>547</v>
      </c>
      <c r="B11" s="138"/>
      <c r="C11" s="139"/>
      <c r="D11" s="140">
        <v>65313</v>
      </c>
      <c r="E11" s="141"/>
      <c r="F11" s="142">
        <v>106005</v>
      </c>
      <c r="G11" s="143"/>
      <c r="H11" s="144"/>
    </row>
    <row r="12" spans="1:8" x14ac:dyDescent="0.15">
      <c r="A12" s="145"/>
      <c r="B12" s="146"/>
      <c r="C12" s="153"/>
      <c r="D12" s="148">
        <v>36460</v>
      </c>
      <c r="E12" s="149"/>
      <c r="F12" s="150">
        <v>58359</v>
      </c>
      <c r="G12" s="151"/>
      <c r="H12" s="152"/>
    </row>
    <row r="13" spans="1:8" x14ac:dyDescent="0.15">
      <c r="A13" s="133"/>
      <c r="B13" s="138"/>
      <c r="C13" s="154"/>
      <c r="D13" s="155">
        <v>64218</v>
      </c>
      <c r="E13" s="156"/>
      <c r="F13" s="157">
        <v>103904</v>
      </c>
      <c r="G13" s="158"/>
      <c r="H13" s="144"/>
    </row>
    <row r="14" spans="1:8" x14ac:dyDescent="0.15">
      <c r="A14" s="145"/>
      <c r="B14" s="146"/>
      <c r="C14" s="147"/>
      <c r="D14" s="148">
        <v>31642</v>
      </c>
      <c r="E14" s="149"/>
      <c r="F14" s="150">
        <v>51712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2.84</v>
      </c>
      <c r="C19" s="159">
        <f>ROUND(VALUE(SUBSTITUTE(実質収支比率等に係る経年分析!G$48,"▲","-")),2)</f>
        <v>3.82</v>
      </c>
      <c r="D19" s="159">
        <f>ROUND(VALUE(SUBSTITUTE(実質収支比率等に係る経年分析!H$48,"▲","-")),2)</f>
        <v>4</v>
      </c>
      <c r="E19" s="159">
        <f>ROUND(VALUE(SUBSTITUTE(実質収支比率等に係る経年分析!I$48,"▲","-")),2)</f>
        <v>4.7300000000000004</v>
      </c>
      <c r="F19" s="159">
        <f>ROUND(VALUE(SUBSTITUTE(実質収支比率等に係る経年分析!J$48,"▲","-")),2)</f>
        <v>5.55</v>
      </c>
    </row>
    <row r="20" spans="1:11" x14ac:dyDescent="0.15">
      <c r="A20" s="159" t="s">
        <v>49</v>
      </c>
      <c r="B20" s="159">
        <f>ROUND(VALUE(SUBSTITUTE(実質収支比率等に係る経年分析!F$47,"▲","-")),2)</f>
        <v>14.26</v>
      </c>
      <c r="C20" s="159">
        <f>ROUND(VALUE(SUBSTITUTE(実質収支比率等に係る経年分析!G$47,"▲","-")),2)</f>
        <v>15.81</v>
      </c>
      <c r="D20" s="159">
        <f>ROUND(VALUE(SUBSTITUTE(実質収支比率等に係る経年分析!H$47,"▲","-")),2)</f>
        <v>18.03</v>
      </c>
      <c r="E20" s="159">
        <f>ROUND(VALUE(SUBSTITUTE(実質収支比率等に係る経年分析!I$47,"▲","-")),2)</f>
        <v>21.45</v>
      </c>
      <c r="F20" s="159">
        <f>ROUND(VALUE(SUBSTITUTE(実質収支比率等に係る経年分析!J$47,"▲","-")),2)</f>
        <v>25.72</v>
      </c>
    </row>
    <row r="21" spans="1:11" x14ac:dyDescent="0.15">
      <c r="A21" s="159" t="s">
        <v>50</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3.71</v>
      </c>
      <c r="D21" s="159">
        <f>IF(ISNUMBER(VALUE(SUBSTITUTE(実質収支比率等に係る経年分析!H$49,"▲","-"))),ROUND(VALUE(SUBSTITUTE(実質収支比率等に係る経年分析!H$49,"▲","-")),2),NA())</f>
        <v>3.98</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0.64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南部町農林漁業体験実習館事業特別会計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南部町介護サービス事業特別会計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南部町介護老人保健施設特別会計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南部町営地方卸売市場特別会計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南部町国民健康保険特別会計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0.56000000000000005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x14ac:dyDescent="0.15">
      <c r="A34" s="160" t="str">
        <f>IF(連結実質赤字比率に係る赤字・黒字の構成分析!C$36="",NA(),連結実質赤字比率に係る赤字・黒字の構成分析!C$36)</f>
        <v>南部町介護保険特別会計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5.55</v>
      </c>
    </row>
    <row r="36" spans="1:16" x14ac:dyDescent="0.15">
      <c r="A36" s="160" t="str">
        <f>IF(連結実質赤字比率に係る赤字・黒字の構成分析!C$34="",NA(),連結実質赤字比率に係る赤字・黒字の構成分析!C$34)</f>
        <v>南部町病院事業会計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1459</v>
      </c>
      <c r="E42" s="161"/>
      <c r="F42" s="161"/>
      <c r="G42" s="161">
        <f>'実質公債費比率（分子）の構造'!L$52</f>
        <v>1538</v>
      </c>
      <c r="H42" s="161"/>
      <c r="I42" s="161"/>
      <c r="J42" s="161">
        <f>'実質公債費比率（分子）の構造'!M$52</f>
        <v>1509</v>
      </c>
      <c r="K42" s="161"/>
      <c r="L42" s="161"/>
      <c r="M42" s="161">
        <f>'実質公債費比率（分子）の構造'!N$52</f>
        <v>1460</v>
      </c>
      <c r="N42" s="161"/>
      <c r="O42" s="161"/>
      <c r="P42" s="161">
        <f>'実質公債費比率（分子）の構造'!O$52</f>
        <v>1434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81</v>
      </c>
      <c r="C45" s="161"/>
      <c r="D45" s="161"/>
      <c r="E45" s="161">
        <f>'実質公債費比率（分子）の構造'!L$49</f>
        <v>77</v>
      </c>
      <c r="F45" s="161"/>
      <c r="G45" s="161"/>
      <c r="H45" s="161">
        <f>'実質公債費比率（分子）の構造'!M$49</f>
        <v>68</v>
      </c>
      <c r="I45" s="161"/>
      <c r="J45" s="161"/>
      <c r="K45" s="161">
        <f>'実質公債費比率（分子）の構造'!N$49</f>
        <v>69</v>
      </c>
      <c r="L45" s="161"/>
      <c r="M45" s="161"/>
      <c r="N45" s="161">
        <f>'実質公債費比率（分子）の構造'!O$49</f>
        <v>69</v>
      </c>
      <c r="O45" s="161"/>
      <c r="P45" s="161"/>
    </row>
    <row r="46" spans="1:16" x14ac:dyDescent="0.15">
      <c r="A46" s="161" t="s">
        <v>61</v>
      </c>
      <c r="B46" s="161">
        <f>'実質公債費比率（分子）の構造'!K$48</f>
        <v>267</v>
      </c>
      <c r="C46" s="161"/>
      <c r="D46" s="161"/>
      <c r="E46" s="161">
        <f>'実質公債費比率（分子）の構造'!L$48</f>
        <v>276</v>
      </c>
      <c r="F46" s="161"/>
      <c r="G46" s="161"/>
      <c r="H46" s="161">
        <f>'実質公債費比率（分子）の構造'!M$48</f>
        <v>288</v>
      </c>
      <c r="I46" s="161"/>
      <c r="J46" s="161"/>
      <c r="K46" s="161">
        <f>'実質公債費比率（分子）の構造'!N$48</f>
        <v>284</v>
      </c>
      <c r="L46" s="161"/>
      <c r="M46" s="161"/>
      <c r="N46" s="161">
        <f>'実質公債費比率（分子）の構造'!O$48</f>
        <v>283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1855</v>
      </c>
      <c r="C49" s="161"/>
      <c r="D49" s="161"/>
      <c r="E49" s="161">
        <f>'実質公債費比率（分子）の構造'!L$45</f>
        <v>1843</v>
      </c>
      <c r="F49" s="161"/>
      <c r="G49" s="161"/>
      <c r="H49" s="161">
        <f>'実質公債費比率（分子）の構造'!M$45</f>
        <v>1721</v>
      </c>
      <c r="I49" s="161"/>
      <c r="J49" s="161"/>
      <c r="K49" s="161">
        <f>'実質公債費比率（分子）の構造'!N$45</f>
        <v>1634</v>
      </c>
      <c r="L49" s="161"/>
      <c r="M49" s="161"/>
      <c r="N49" s="161">
        <f>'実質公債費比率（分子）の構造'!O$45</f>
        <v>1548</v>
      </c>
      <c r="O49" s="161"/>
      <c r="P49" s="161"/>
    </row>
    <row r="50" spans="1:16" x14ac:dyDescent="0.15">
      <c r="A50" s="161" t="s">
        <v>65</v>
      </c>
      <c r="B50" s="161" t="e">
        <f>NA()</f>
        <v>#N/A</v>
      </c>
      <c r="C50" s="161">
        <f>IF(ISNUMBER('実質公債費比率（分子）の構造'!K$53),'実質公債費比率（分子）の構造'!K$53,NA())</f>
        <v>745</v>
      </c>
      <c r="D50" s="161" t="e">
        <f>NA()</f>
        <v>#N/A</v>
      </c>
      <c r="E50" s="161" t="e">
        <f>NA()</f>
        <v>#N/A</v>
      </c>
      <c r="F50" s="161">
        <f>IF(ISNUMBER('実質公債費比率（分子）の構造'!L$53),'実質公債費比率（分子）の構造'!L$53,NA())</f>
        <v>658</v>
      </c>
      <c r="G50" s="161" t="e">
        <f>NA()</f>
        <v>#N/A</v>
      </c>
      <c r="H50" s="161" t="e">
        <f>NA()</f>
        <v>#N/A</v>
      </c>
      <c r="I50" s="161">
        <f>IF(ISNUMBER('実質公債費比率（分子）の構造'!M$53),'実質公債費比率（分子）の構造'!M$53,NA())</f>
        <v>568</v>
      </c>
      <c r="J50" s="161" t="e">
        <f>NA()</f>
        <v>#N/A</v>
      </c>
      <c r="K50" s="161" t="e">
        <f>NA()</f>
        <v>#N/A</v>
      </c>
      <c r="L50" s="161">
        <f>IF(ISNUMBER('実質公債費比率（分子）の構造'!N$53),'実質公債費比率（分子）の構造'!N$53,NA())</f>
        <v>527</v>
      </c>
      <c r="M50" s="161" t="e">
        <f>NA()</f>
        <v>#N/A</v>
      </c>
      <c r="N50" s="161" t="e">
        <f>NA()</f>
        <v>#N/A</v>
      </c>
      <c r="O50" s="161">
        <f>IF(ISNUMBER('実質公債費比率（分子）の構造'!O$53),'実質公債費比率（分子）の構造'!O$53,NA())</f>
        <v>466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13567</v>
      </c>
      <c r="E56" s="160"/>
      <c r="F56" s="160"/>
      <c r="G56" s="160">
        <f>'将来負担比率（分子）の構造'!J$52</f>
        <v>12973</v>
      </c>
      <c r="H56" s="160"/>
      <c r="I56" s="160"/>
      <c r="J56" s="160">
        <f>'将来負担比率（分子）の構造'!K$52</f>
        <v>12650</v>
      </c>
      <c r="K56" s="160"/>
      <c r="L56" s="160"/>
      <c r="M56" s="160">
        <f>'将来負担比率（分子）の構造'!L$52</f>
        <v>12055</v>
      </c>
      <c r="N56" s="160"/>
      <c r="O56" s="160"/>
      <c r="P56" s="160">
        <f>'将来負担比率（分子）の構造'!M$52</f>
        <v>11700</v>
      </c>
    </row>
    <row r="57" spans="1:16" x14ac:dyDescent="0.15">
      <c r="A57" s="160" t="s">
        <v>36</v>
      </c>
      <c r="B57" s="160"/>
      <c r="C57" s="160"/>
      <c r="D57" s="160">
        <f>'将来負担比率（分子）の構造'!I$51</f>
        <v>453</v>
      </c>
      <c r="E57" s="160"/>
      <c r="F57" s="160"/>
      <c r="G57" s="160">
        <f>'将来負担比率（分子）の構造'!J$51</f>
        <v>379</v>
      </c>
      <c r="H57" s="160"/>
      <c r="I57" s="160"/>
      <c r="J57" s="160">
        <f>'将来負担比率（分子）の構造'!K$51</f>
        <v>320</v>
      </c>
      <c r="K57" s="160"/>
      <c r="L57" s="160"/>
      <c r="M57" s="160">
        <f>'将来負担比率（分子）の構造'!L$51</f>
        <v>260</v>
      </c>
      <c r="N57" s="160"/>
      <c r="O57" s="160"/>
      <c r="P57" s="160">
        <f>'将来負担比率（分子）の構造'!M$51</f>
        <v>214</v>
      </c>
    </row>
    <row r="58" spans="1:16" x14ac:dyDescent="0.15">
      <c r="A58" s="160" t="s">
        <v>35</v>
      </c>
      <c r="B58" s="160"/>
      <c r="C58" s="160"/>
      <c r="D58" s="160">
        <f>'将来負担比率（分子）の構造'!I$50</f>
        <v>6942</v>
      </c>
      <c r="E58" s="160"/>
      <c r="F58" s="160"/>
      <c r="G58" s="160">
        <f>'将来負担比率（分子）の構造'!J$50</f>
        <v>7502</v>
      </c>
      <c r="H58" s="160"/>
      <c r="I58" s="160"/>
      <c r="J58" s="160">
        <f>'将来負担比率（分子）の構造'!K$50</f>
        <v>8213</v>
      </c>
      <c r="K58" s="160"/>
      <c r="L58" s="160"/>
      <c r="M58" s="160">
        <f>'将来負担比率（分子）の構造'!L$50</f>
        <v>8716</v>
      </c>
      <c r="N58" s="160"/>
      <c r="O58" s="160"/>
      <c r="P58" s="160">
        <f>'将来負担比率（分子）の構造'!M$50</f>
        <v>9211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1688</v>
      </c>
      <c r="C62" s="160"/>
      <c r="D62" s="160"/>
      <c r="E62" s="160">
        <f>'将来負担比率（分子）の構造'!J$45</f>
        <v>1555</v>
      </c>
      <c r="F62" s="160"/>
      <c r="G62" s="160"/>
      <c r="H62" s="160">
        <f>'将来負担比率（分子）の構造'!K$45</f>
        <v>1459</v>
      </c>
      <c r="I62" s="160"/>
      <c r="J62" s="160"/>
      <c r="K62" s="160">
        <f>'将来負担比率（分子）の構造'!L$45</f>
        <v>1360</v>
      </c>
      <c r="L62" s="160"/>
      <c r="M62" s="160"/>
      <c r="N62" s="160">
        <f>'将来負担比率（分子）の構造'!M$45</f>
        <v>1273</v>
      </c>
      <c r="O62" s="160"/>
      <c r="P62" s="160"/>
    </row>
    <row r="63" spans="1:16" x14ac:dyDescent="0.15">
      <c r="A63" s="160" t="s">
        <v>28</v>
      </c>
      <c r="B63" s="160">
        <f>'将来負担比率（分子）の構造'!I$44</f>
        <v>468</v>
      </c>
      <c r="C63" s="160"/>
      <c r="D63" s="160"/>
      <c r="E63" s="160">
        <f>'将来負担比率（分子）の構造'!J$44</f>
        <v>479</v>
      </c>
      <c r="F63" s="160"/>
      <c r="G63" s="160"/>
      <c r="H63" s="160">
        <f>'将来負担比率（分子）の構造'!K$44</f>
        <v>452</v>
      </c>
      <c r="I63" s="160"/>
      <c r="J63" s="160"/>
      <c r="K63" s="160">
        <f>'将来負担比率（分子）の構造'!L$44</f>
        <v>406</v>
      </c>
      <c r="L63" s="160"/>
      <c r="M63" s="160"/>
      <c r="N63" s="160">
        <f>'将来負担比率（分子）の構造'!M$44</f>
        <v>356</v>
      </c>
      <c r="O63" s="160"/>
      <c r="P63" s="160"/>
    </row>
    <row r="64" spans="1:16" x14ac:dyDescent="0.15">
      <c r="A64" s="160" t="s">
        <v>27</v>
      </c>
      <c r="B64" s="160">
        <f>'将来負担比率（分子）の構造'!I$43</f>
        <v>4626</v>
      </c>
      <c r="C64" s="160"/>
      <c r="D64" s="160"/>
      <c r="E64" s="160">
        <f>'将来負担比率（分子）の構造'!J$43</f>
        <v>4403</v>
      </c>
      <c r="F64" s="160"/>
      <c r="G64" s="160"/>
      <c r="H64" s="160">
        <f>'将来負担比率（分子）の構造'!K$43</f>
        <v>4317</v>
      </c>
      <c r="I64" s="160"/>
      <c r="J64" s="160"/>
      <c r="K64" s="160">
        <f>'将来負担比率（分子）の構造'!L$43</f>
        <v>4304</v>
      </c>
      <c r="L64" s="160"/>
      <c r="M64" s="160"/>
      <c r="N64" s="160">
        <f>'将来負担比率（分子）の構造'!M$43</f>
        <v>4104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14750</v>
      </c>
      <c r="C66" s="160"/>
      <c r="D66" s="160"/>
      <c r="E66" s="160">
        <f>'将来負担比率（分子）の構造'!J$41</f>
        <v>14187</v>
      </c>
      <c r="F66" s="160"/>
      <c r="G66" s="160"/>
      <c r="H66" s="160">
        <f>'将来負担比率（分子）の構造'!K$41</f>
        <v>13289</v>
      </c>
      <c r="I66" s="160"/>
      <c r="J66" s="160"/>
      <c r="K66" s="160">
        <f>'将来負担比率（分子）の構造'!L$41</f>
        <v>12529</v>
      </c>
      <c r="L66" s="160"/>
      <c r="M66" s="160"/>
      <c r="N66" s="160">
        <f>'将来負担比率（分子）の構造'!M$41</f>
        <v>11922</v>
      </c>
      <c r="O66" s="160"/>
      <c r="P66" s="160"/>
    </row>
    <row r="67" spans="1:16" x14ac:dyDescent="0.15">
      <c r="A67" s="160" t="s">
        <v>69</v>
      </c>
      <c r="B67" s="160" t="e">
        <f>NA()</f>
        <v>#N/A</v>
      </c>
      <c r="C67" s="160">
        <f>IF(ISNUMBER('将来負担比率（分子）の構造'!I$53), IF('将来負担比率（分子）の構造'!I$53 &lt; 0, 0, '将来負担比率（分子）の構造'!I$53), NA())</f>
        <v>570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1367</v>
      </c>
      <c r="C72" s="164">
        <f>基金残高に係る経年分析!G55</f>
        <v>1557</v>
      </c>
      <c r="D72" s="164">
        <f>基金残高に係る経年分析!H55</f>
        <v>1797</v>
      </c>
    </row>
    <row r="73" spans="1:16" x14ac:dyDescent="0.15">
      <c r="A73" s="163" t="s">
        <v>72</v>
      </c>
      <c r="B73" s="164">
        <f>基金残高に係る経年分析!F56</f>
        <v>2768</v>
      </c>
      <c r="C73" s="164">
        <f>基金残高に係る経年分析!G56</f>
        <v>3124</v>
      </c>
      <c r="D73" s="164">
        <f>基金残高に係る経年分析!H56</f>
        <v>3127</v>
      </c>
    </row>
    <row r="74" spans="1:16" x14ac:dyDescent="0.15">
      <c r="A74" s="163" t="s">
        <v>73</v>
      </c>
      <c r="B74" s="164">
        <f>基金残高に係る経年分析!F57</f>
        <v>5403</v>
      </c>
      <c r="C74" s="164">
        <f>基金残高に係る経年分析!G57</f>
        <v>5404</v>
      </c>
      <c r="D74" s="164">
        <f>基金残高に係る経年分析!H57</f>
        <v>5733</v>
      </c>
    </row>
  </sheetData>
  <sheetProtection algorithmName="SHA-512" hashValue="SPxYFayrw7Rf5AAUCrs6Ivi9ydZ96Ib1w3G84v9RWfX+c/FqPr99SqPkZ1nBtKEjiRt2m/lqZEyFPMXNKk1dLg==" saltValue="NyPr+V3oqaLCSqZRX+kR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2019-03-05T01:06:06Z</cp:lastPrinted>
  <dcterms:created xsi:type="dcterms:W3CDTF">2019-02-14T01:20:28Z</dcterms:created>
  <dcterms:modified xsi:type="dcterms:W3CDTF">2019-10-30T06:29:31Z</dcterms:modified>
</cp:coreProperties>
</file>