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480" yWindow="7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G35" i="7"/>
  <c r="AM35" i="7"/>
  <c r="W35" i="7"/>
  <c r="E35" i="7"/>
  <c r="C35" i="7" s="1"/>
  <c r="DG34" i="7"/>
  <c r="CQ34" i="7"/>
  <c r="CO34" i="7" s="1"/>
  <c r="BY34" i="7"/>
  <c r="BG34" i="7"/>
  <c r="AM34" i="7"/>
  <c r="W34" i="7"/>
  <c r="E34" i="7"/>
  <c r="C34" i="7" s="1"/>
  <c r="U34" i="7" l="1"/>
  <c r="U35" i="7" s="1"/>
  <c r="U36" i="7" s="1"/>
  <c r="BE34" i="7" l="1"/>
  <c r="BE35" i="7" s="1"/>
  <c r="BW34" i="7" l="1"/>
  <c r="BW35" i="7" s="1"/>
  <c r="BW36" i="7" s="1"/>
  <c r="BW37" i="7" s="1"/>
  <c r="BW38" i="7" s="1"/>
  <c r="BW39" i="7" s="1"/>
  <c r="BW40" i="7" s="1"/>
  <c r="BW41" i="7" s="1"/>
  <c r="BW42" i="7" s="1"/>
</calcChain>
</file>

<file path=xl/sharedStrings.xml><?xml version="1.0" encoding="utf-8"?>
<sst xmlns="http://schemas.openxmlformats.org/spreadsheetml/2006/main" count="996" uniqueCount="543">
  <si>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</si>
  <si>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</si>
  <si>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</si>
  <si>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</si>
  <si>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</si>
  <si>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</si>
  <si>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</si>
  <si>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</si>
  <si>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</si>
  <si>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</si>
  <si>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</si>
  <si>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</si>
  <si>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</si>
  <si>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</si>
  <si>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</si>
  <si>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</si>
  <si>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25年度に一般会計における公債費のピークを迎え、以降は一時的な増加はあるものの減少傾向で推移することから、実質公債費比率についても減少傾向で推移するものと予想される。一方で、公共下水道事業特別会計については、据置期間終了に伴い元金に係る償還が本格的に始まっていることから、実質公債費比率に影響を与えるものと予想される。
将来負担額は、地方債現在高の減少に伴い減少傾向にあるものの、公共下水道事業特別会計において元金に係る償還が本格的に始まっていることから、公営企業債等繰入見込額が増加していくことが予想される。充当可能財源等については、基準財政需要額算入見込額が減少傾向にある。また、充当可能基金が減少しているので基金残高の確保が課題である。</t>
    <phoneticPr fontId="6"/>
  </si>
  <si>
    <t>類似団体内平均値と比較して将来負担比率及び有形固定資産減価償却率は高い傾向となっているが、地方債の新規発行を抑制する取り組み等により将来負担比率は低下傾向である。体育館に係る有形固定資産減価償却率が80％近くと高くなっており、これらの施設が要因で上昇傾向となっていると見込まれる。公共施設等総合管理計画に基づき、老朽化対策に積極的に取り組む。</t>
    <rPh sb="19" eb="20">
      <t>オヨ</t>
    </rPh>
    <rPh sb="33" eb="34">
      <t>タカ</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</si>
  <si>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</si>
  <si>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</si>
  <si>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</si>
  <si>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</si>
  <si>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</si>
  <si>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Ⅲ－１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</si>
  <si>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</si>
  <si>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</si>
  <si>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</si>
  <si>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</si>
  <si>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</si>
  <si>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</si>
  <si>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</si>
  <si>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</si>
  <si>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</si>
  <si>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</si>
  <si>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</si>
  <si>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</si>
  <si>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</si>
  <si>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階上町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</si>
  <si>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</si>
  <si>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</si>
  <si>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</si>
  <si>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</si>
  <si>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</si>
  <si>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</si>
  <si>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</si>
  <si>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</si>
  <si>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</si>
  <si>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</si>
  <si>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</si>
  <si>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</si>
  <si>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</si>
  <si>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</si>
  <si>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</si>
  <si>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</si>
  <si>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</si>
  <si>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</si>
  <si>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</si>
  <si>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</si>
  <si>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</si>
  <si>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</si>
  <si>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</si>
  <si>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</si>
  <si>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</si>
  <si>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</si>
  <si>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-4.6</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</si>
  <si>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</si>
  <si>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</si>
  <si>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</si>
  <si>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</si>
  <si>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</si>
  <si>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</si>
  <si>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</si>
  <si>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</si>
  <si>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</si>
  <si>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</si>
  <si>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</si>
  <si>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</si>
  <si>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</si>
  <si>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</si>
  <si>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</si>
  <si>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</si>
  <si>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</si>
  <si>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</si>
  <si>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</si>
  <si>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</si>
  <si>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</si>
  <si>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</si>
  <si>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</si>
  <si>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</si>
  <si>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</si>
  <si>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</si>
  <si>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</si>
  <si>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</si>
  <si>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</si>
  <si>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</si>
  <si>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</si>
  <si>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</si>
  <si>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</si>
  <si>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</si>
  <si>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</si>
  <si>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</si>
  <si>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</si>
  <si>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</si>
  <si>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</si>
  <si>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</si>
  <si>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</si>
  <si>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</si>
  <si>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</si>
  <si>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</si>
  <si>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</si>
  <si>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</si>
  <si>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</si>
  <si>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</si>
  <si>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</si>
  <si>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</si>
  <si>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</si>
  <si>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</si>
  <si>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</si>
  <si>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</si>
  <si>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</si>
  <si>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</si>
  <si>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</si>
  <si>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</si>
  <si>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</si>
  <si>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</si>
  <si>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</si>
  <si>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</si>
  <si>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</si>
  <si>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</si>
  <si>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</si>
  <si>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</si>
  <si>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</si>
  <si>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</si>
  <si>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</si>
  <si>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</si>
  <si>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</si>
  <si>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</si>
  <si>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</si>
  <si>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</si>
  <si>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</si>
  <si>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</si>
  <si>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</si>
  <si>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</si>
  <si>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</si>
  <si>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</si>
  <si>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</si>
  <si>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</si>
  <si>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</si>
  <si>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</si>
  <si>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</si>
  <si>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</si>
  <si>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</si>
  <si>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</si>
  <si>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青森県階上町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</si>
  <si>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</si>
  <si>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</si>
  <si>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</si>
  <si>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</si>
  <si>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</si>
  <si>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</si>
  <si>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</si>
  <si>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</si>
  <si>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</si>
  <si>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</si>
  <si>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</si>
  <si>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</si>
  <si>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</si>
  <si>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</si>
  <si>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</si>
  <si>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</si>
  <si>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</si>
  <si>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</si>
  <si>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</si>
  <si>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</si>
  <si>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</si>
  <si>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</si>
  <si>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</si>
  <si>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</si>
  <si>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</si>
  <si>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</si>
  <si>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</si>
  <si>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</si>
  <si>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</si>
  <si>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</si>
  <si>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</si>
  <si>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</si>
  <si>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</si>
  <si>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</si>
  <si>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</si>
  <si>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</si>
  <si>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</si>
  <si>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</si>
  <si>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</si>
  <si>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</si>
  <si>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</si>
  <si>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</si>
  <si>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</si>
  <si>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</si>
  <si>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</si>
  <si>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</si>
  <si>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</si>
  <si>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</si>
  <si>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</si>
  <si>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</si>
  <si>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</si>
  <si>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</si>
  <si>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</si>
  <si>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</si>
  <si>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</si>
  <si>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</si>
  <si>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</si>
  <si>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</si>
  <si>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</si>
  <si>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</si>
  <si>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</si>
  <si>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</si>
  <si>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</si>
  <si>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</si>
  <si>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</si>
  <si>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</si>
  <si>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</si>
  <si>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</si>
  <si>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</si>
  <si>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</si>
  <si>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</si>
  <si>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</si>
  <si>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</si>
  <si>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</si>
  <si>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</si>
  <si>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</si>
  <si>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</si>
  <si>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</si>
  <si>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</si>
  <si>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</si>
  <si>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</si>
  <si>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</si>
  <si>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</si>
  <si>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</si>
  <si>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</si>
  <si>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</si>
  <si>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</si>
  <si>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</si>
  <si>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</si>
  <si>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</si>
  <si>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</si>
  <si>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</si>
  <si>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</si>
  <si>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</si>
  <si>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</si>
  <si>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</si>
  <si>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</si>
  <si>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</si>
  <si>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</si>
  <si>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</si>
  <si>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</si>
  <si>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</si>
  <si>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</si>
  <si>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</si>
  <si>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</si>
  <si>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</si>
  <si>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</si>
  <si>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</si>
  <si>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</si>
  <si>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</si>
  <si>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</si>
  <si>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</si>
  <si>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</si>
  <si>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</si>
  <si>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</si>
  <si>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</si>
  <si>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</si>
  <si>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</si>
  <si>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</si>
  <si>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</si>
  <si>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</si>
  <si>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</si>
  <si>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</si>
  <si>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</si>
  <si>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</si>
  <si>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</si>
  <si>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</si>
  <si>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</si>
  <si>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</si>
  <si>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</si>
  <si>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</si>
  <si>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</si>
  <si>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</si>
  <si>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</si>
  <si>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</si>
  <si>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</si>
  <si>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</si>
  <si>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</si>
  <si>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</si>
  <si>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</si>
  <si>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</si>
  <si>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</si>
  <si>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</si>
  <si>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</si>
  <si>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</si>
  <si>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</si>
  <si>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</si>
  <si>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青森県階上町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</si>
  <si>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</si>
  <si>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</si>
  <si>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</si>
  <si>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</si>
  <si>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</si>
  <si>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</si>
  <si>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</si>
  <si>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</si>
  <si>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</si>
  <si>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</si>
  <si>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</si>
  <si>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</si>
  <si>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</si>
  <si>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</si>
  <si>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</si>
  <si>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</si>
  <si>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</si>
  <si>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</si>
  <si>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</si>
  <si>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</si>
  <si>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</si>
  <si>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</si>
  <si>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</si>
  <si>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</si>
  <si>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</si>
  <si>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</si>
  <si>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</si>
  <si>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</si>
  <si>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</si>
  <si>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</si>
  <si>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</si>
  <si>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</si>
  <si>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</si>
  <si>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</si>
  <si>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階上町国民健康保険特別会計</t>
    <phoneticPr fontId="6"/>
  </si>
  <si>
    <t>-</t>
    <phoneticPr fontId="2"/>
  </si>
  <si>
    <t>-</t>
  </si>
  <si>
    <t>階上町介護保険特別会計</t>
    <phoneticPr fontId="6"/>
  </si>
  <si>
    <t>階上町後期高齢者医療特別会計</t>
    <phoneticPr fontId="6"/>
  </si>
  <si>
    <t>階上町公共下水道事業特別会計</t>
    <phoneticPr fontId="6"/>
  </si>
  <si>
    <t>法非適用企業</t>
    <phoneticPr fontId="6"/>
  </si>
  <si>
    <t>階上町漁業集落排水事業特別会計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</si>
  <si>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</si>
  <si>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</si>
  <si>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</si>
  <si>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</si>
  <si>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</si>
  <si>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</si>
  <si>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</si>
  <si>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</si>
  <si>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</si>
  <si>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</si>
  <si>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</si>
  <si>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三戸郡福祉事務組合</t>
    <rPh sb="0" eb="3">
      <t>サンノヘグン</t>
    </rPh>
    <rPh sb="3" eb="5">
      <t>フクシ</t>
    </rPh>
    <rPh sb="5" eb="7">
      <t>ジム</t>
    </rPh>
    <rPh sb="7" eb="9">
      <t>クミアイ</t>
    </rPh>
    <phoneticPr fontId="2"/>
  </si>
  <si>
    <t>-</t>
    <phoneticPr fontId="2"/>
  </si>
  <si>
    <t>八戸圏域水道企業団</t>
    <rPh sb="0" eb="2">
      <t>ハチノヘ</t>
    </rPh>
    <rPh sb="2" eb="4">
      <t>ケンイキ</t>
    </rPh>
    <rPh sb="4" eb="6">
      <t>スイドウ</t>
    </rPh>
    <rPh sb="6" eb="8">
      <t>キギョウ</t>
    </rPh>
    <rPh sb="8" eb="9">
      <t>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</si>
  <si>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</si>
  <si>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八戸市階上町田代小学校中学校組合</t>
    <rPh sb="0" eb="3">
      <t>ハチノヘシ</t>
    </rPh>
    <rPh sb="3" eb="6">
      <t>ハシカミチョウ</t>
    </rPh>
    <rPh sb="6" eb="8">
      <t>タシロ</t>
    </rPh>
    <rPh sb="8" eb="11">
      <t>ショウガッコウ</t>
    </rPh>
    <rPh sb="11" eb="14">
      <t>チュウガッコウ</t>
    </rPh>
    <rPh sb="14" eb="16">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</si>
  <si>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</si>
  <si>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</si>
  <si>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</si>
  <si>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青森県広域高齢者医療広域連合（一般会計）</t>
    <rPh sb="0" eb="3">
      <t>アオモリケン</t>
    </rPh>
    <rPh sb="3" eb="5">
      <t>コウイキ</t>
    </rPh>
    <rPh sb="5" eb="8">
      <t>コウレイシャ</t>
    </rPh>
    <rPh sb="8" eb="10">
      <t>イリョウ</t>
    </rPh>
    <rPh sb="10" eb="12">
      <t>コウイキ</t>
    </rPh>
    <rPh sb="12" eb="14">
      <t>レンゴウ</t>
    </rPh>
    <rPh sb="15" eb="17">
      <t>イッパン</t>
    </rPh>
    <rPh sb="17" eb="19">
      <t>カイケイ</t>
    </rPh>
    <phoneticPr fontId="2"/>
  </si>
  <si>
    <t>青森県広域高齢者医療広域連合（特別会計）</t>
    <rPh sb="0" eb="3">
      <t>アオモリケン</t>
    </rPh>
    <rPh sb="3" eb="5">
      <t>コウイキ</t>
    </rPh>
    <rPh sb="5" eb="8">
      <t>コウレイシャ</t>
    </rPh>
    <rPh sb="8" eb="10">
      <t>イリョウ</t>
    </rPh>
    <rPh sb="10" eb="12">
      <t>コウイキ</t>
    </rPh>
    <rPh sb="12" eb="14">
      <t>レンゴウ</t>
    </rPh>
    <rPh sb="15" eb="17">
      <t>トクベツ</t>
    </rPh>
    <rPh sb="17" eb="19">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</si>
  <si>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</si>
  <si>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</si>
  <si>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</si>
  <si>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</si>
  <si>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</si>
  <si>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</si>
  <si>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</si>
  <si>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</si>
  <si>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</si>
  <si>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</si>
  <si>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</si>
  <si>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</si>
  <si>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</si>
  <si>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</si>
  <si>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</si>
  <si>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</si>
  <si>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</si>
  <si>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</si>
  <si>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</si>
  <si>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</si>
  <si>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</si>
  <si>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</si>
  <si>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</si>
  <si>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</si>
  <si>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</si>
  <si>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</si>
  <si>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</si>
  <si>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</si>
  <si>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</si>
  <si>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</si>
  <si>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</si>
  <si>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</si>
  <si>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</si>
  <si>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</si>
  <si>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</si>
  <si>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</si>
  <si>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</si>
  <si>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</si>
  <si>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</si>
  <si>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</si>
  <si>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</si>
  <si>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</si>
  <si>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</si>
  <si>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</si>
  <si>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</si>
  <si>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</si>
  <si>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</si>
  <si>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階上町公共下水道事業特別会計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</si>
  <si>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</si>
  <si>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</si>
  <si>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階上町漁業集落排水事業特別会計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</si>
  <si>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</si>
  <si>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階上町介護保険特別会計</t>
    <phoneticPr fontId="6"/>
  </si>
  <si>
    <t>(Ｆ)</t>
    <phoneticPr fontId="6"/>
  </si>
  <si>
    <t>階上町後期高齢者医療特別会計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</si>
  <si>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</si>
  <si>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</si>
  <si>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</si>
  <si>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</si>
  <si>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</si>
  <si>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</si>
  <si>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</si>
  <si>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</si>
  <si>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</si>
  <si>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</si>
  <si>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</si>
  <si>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</si>
  <si>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</si>
  <si>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</si>
  <si>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</si>
  <si>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</si>
  <si>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</si>
  <si>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</si>
  <si>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</si>
  <si>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</si>
  <si>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</si>
  <si>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</si>
  <si>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</si>
  <si>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</si>
  <si>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</si>
  <si>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</si>
  <si>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</si>
  <si>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</si>
  <si>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</si>
  <si>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</si>
  <si>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</si>
  <si>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</si>
  <si>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</si>
  <si>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</si>
  <si>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</si>
  <si>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</si>
  <si>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</si>
  <si>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</si>
  <si>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</si>
  <si>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</si>
  <si>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</si>
  <si>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</si>
  <si>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</si>
  <si>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</si>
  <si>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</si>
  <si>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</si>
  <si>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</si>
  <si>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</si>
  <si>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</si>
  <si>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</si>
  <si>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</si>
  <si>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</si>
  <si>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</si>
  <si>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</si>
  <si>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</si>
  <si>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</si>
  <si>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</si>
  <si>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</si>
  <si>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</si>
  <si>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</si>
  <si>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</si>
  <si>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</si>
  <si>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</si>
  <si>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</si>
  <si>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</si>
  <si>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</si>
  <si>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</si>
  <si>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</si>
  <si>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</si>
  <si>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</si>
  <si>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</si>
  <si>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</si>
  <si>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</si>
  <si>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</si>
  <si>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</si>
  <si>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</si>
  <si>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</si>
  <si>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</si>
  <si>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</si>
  <si>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4.70</t>
  </si>
  <si>
    <t>▲ 2.02</t>
  </si>
  <si>
    <t>▲ 6.89</t>
  </si>
  <si>
    <t>会計</t>
    <rPh sb="0" eb="2">
      <t>カイケイ</t>
    </rPh>
    <phoneticPr fontId="6"/>
  </si>
  <si>
    <t>一般会計</t>
  </si>
  <si>
    <t>階上町国民健康保険特別会計</t>
  </si>
  <si>
    <t>階上町介護保険特別会計</t>
  </si>
  <si>
    <t>階上町公共下水道事業特別会計</t>
  </si>
  <si>
    <t>階上町後期高齢者医療特別会計</t>
  </si>
  <si>
    <t>階上町漁業集落排水事業特別会計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</si>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</sst>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106092</c:v>
                </c:pt>
                <c:pt idx="4">
                  <c:v>78903</c:v>
                </c:pt>
              </c:numCache>
            </c:numRef>
          </c:val>
          <c:smooth val="0"/>
          <c:extLst>
            <c:ext xmlns:c16="http://schemas.microsoft.com/office/drawing/2014/chart" uri="{C3380CC4-5D6E-409C-BE32-E72D297353CC}">
              <c16:uniqueId val="{00000000-871E-467E-A043-6FBB1B20BCE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57410</c:v>
                </c:pt>
                <c:pt idx="1">
                  <c:v>66865</c:v>
                </c:pt>
                <c:pt idx="2">
                  <c:v>57719</c:v>
                </c:pt>
                <c:pt idx="3">
                  <c:v>69920</c:v>
                </c:pt>
                <c:pt idx="4">
                  <c:v>45483</c:v>
                </c:pt>
              </c:numCache>
            </c:numRef>
          </c:val>
          <c:smooth val="0"/>
          <c:extLst>
            <c:ext xmlns:c16="http://schemas.microsoft.com/office/drawing/2014/chart" uri="{C3380CC4-5D6E-409C-BE32-E72D297353CC}">
              <c16:uniqueId val="{00000001-871E-467E-A043-6FBB1B20BCE5}"/>
            </c:ext>
          </c:extLst>
        </c:ser>
        <c:dLbls>
          <c:showLegendKey val="0"/>
          <c:showVal val="0"/>
          <c:showCatName val="0"/>
          <c:showSerName val="0"/>
          <c:showPercent val="0"/>
          <c:showBubbleSize val="0"/>
        </c:dLbls>
        <c:marker val="1"/>
        <c:smooth val="0"/>
        <c:axId val="319506848"/>
        <c:axId val="319507240"/>
      </c:lineChart>
      <c:catAx>
        <c:axId val="31950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07240"/>
        <c:crosses val="autoZero"/>
        <c:auto val="1"/>
        <c:lblAlgn val="ctr"/>
        <c:lblOffset val="100"/>
        <c:tickLblSkip val="1"/>
        <c:tickMarkSkip val="1"/>
        <c:noMultiLvlLbl val="0"/>
      </c:catAx>
      <c:valAx>
        <c:axId val="319507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50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5.78</c:v>
                </c:pt>
                <c:pt idx="1">
                  <c:v>5.15</c:v>
                </c:pt>
                <c:pt idx="2">
                  <c:v>5.01</c:v>
                </c:pt>
                <c:pt idx="3">
                  <c:v>9.07</c:v>
                </c:pt>
                <c:pt idx="4">
                  <c:v>7.75</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43.24</c:v>
                </c:pt>
                <c:pt idx="1">
                  <c:v>41.14</c:v>
                </c:pt>
                <c:pt idx="2">
                  <c:v>42.17</c:v>
                </c:pt>
                <c:pt idx="3">
                  <c:v>45.3</c:v>
                </c:pt>
                <c:pt idx="4">
                  <c:v>45.4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19511552"/>
        <c:axId val="3195119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1.96</c:v>
                </c:pt>
                <c:pt idx="1">
                  <c:v>-4.7</c:v>
                </c:pt>
                <c:pt idx="2">
                  <c:v>-2.02</c:v>
                </c:pt>
                <c:pt idx="3">
                  <c:v>5.31</c:v>
                </c:pt>
                <c:pt idx="4">
                  <c:v>-6.89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19511552"/>
        <c:axId val="319511944"/>
      </c:lineChart>
      <c:catAx>
        <c:axId val="31951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511944"/>
        <c:crosses val="autoZero"/>
        <c:auto val="1"/>
        <c:lblAlgn val="ctr"/>
        <c:lblOffset val="100"/>
        <c:tickLblSkip val="1"/>
        <c:tickMarkSkip val="1"/>
        <c:noMultiLvlLbl val="0"/>
      </c:catAx>
      <c:valAx>
        <c:axId val="31951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51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階上町漁業集落排水事業特別会計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階上町後期高齢者医療特別会計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階上町公共下水道事業特別会計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0.03</c:v>
                </c:pt>
                <c:pt idx="2">
                  <c:v>#N/A</c:v>
                </c:pt>
                <c:pt idx="3">
                  <c:v>0.04</c:v>
                </c:pt>
                <c:pt idx="4">
                  <c:v>#N/A</c:v>
                </c:pt>
                <c:pt idx="5">
                  <c:v>0.06</c:v>
                </c:pt>
                <c:pt idx="6">
                  <c:v>#N/A</c:v>
                </c:pt>
                <c:pt idx="7">
                  <c:v>0.08</c:v>
                </c:pt>
                <c:pt idx="8">
                  <c:v>#N/A</c:v>
                </c:pt>
                <c:pt idx="9">
                  <c:v>0.04</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階上町介護保険特別会計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0.2</c:v>
                </c:pt>
                <c:pt idx="2">
                  <c:v>#N/A</c:v>
                </c:pt>
                <c:pt idx="3">
                  <c:v>0.33</c:v>
                </c:pt>
                <c:pt idx="4">
                  <c:v>#N/A</c:v>
                </c:pt>
                <c:pt idx="5">
                  <c:v>0.19</c:v>
                </c:pt>
                <c:pt idx="6">
                  <c:v>#N/A</c:v>
                </c:pt>
                <c:pt idx="7">
                  <c:v>0.35</c:v>
                </c:pt>
                <c:pt idx="8">
                  <c:v>#N/A</c:v>
                </c:pt>
                <c:pt idx="9">
                  <c:v>0.38</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階上町国民健康保険特別会計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3</c:v>
                </c:pt>
                <c:pt idx="2">
                  <c:v>#N/A</c:v>
                </c:pt>
                <c:pt idx="3">
                  <c:v>2.59</c:v>
                </c:pt>
                <c:pt idx="4">
                  <c:v>#N/A</c:v>
                </c:pt>
                <c:pt idx="5">
                  <c:v>2.91</c:v>
                </c:pt>
                <c:pt idx="6">
                  <c:v>#N/A</c:v>
                </c:pt>
                <c:pt idx="7">
                  <c:v>1.28</c:v>
                </c:pt>
                <c:pt idx="8">
                  <c:v>#N/A</c:v>
                </c:pt>
                <c:pt idx="9">
                  <c:v>3.81</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5.78</c:v>
                </c:pt>
                <c:pt idx="2">
                  <c:v>#N/A</c:v>
                </c:pt>
                <c:pt idx="3">
                  <c:v>5.14</c:v>
                </c:pt>
                <c:pt idx="4">
                  <c:v>#N/A</c:v>
                </c:pt>
                <c:pt idx="5">
                  <c:v>5.78</c:v>
                </c:pt>
                <c:pt idx="6">
                  <c:v>#N/A</c:v>
                </c:pt>
                <c:pt idx="7">
                  <c:v>9.08</c:v>
                </c:pt>
                <c:pt idx="8">
                  <c:v>#N/A</c:v>
                </c:pt>
                <c:pt idx="9">
                  <c:v>7.75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9513512"/>
        <c:axId val="319513904"/>
      </c:barChart>
      <c:catAx>
        <c:axId val="31951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513904"/>
        <c:crosses val="autoZero"/>
        <c:auto val="1"/>
        <c:lblAlgn val="ctr"/>
        <c:lblOffset val="100"/>
        <c:tickLblSkip val="1"/>
        <c:tickMarkSkip val="1"/>
        <c:noMultiLvlLbl val="0"/>
      </c:catAx>
      <c:valAx>
        <c:axId val="31951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513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681</c:v>
                </c:pt>
                <c:pt idx="5">
                  <c:v>683</c:v>
                </c:pt>
                <c:pt idx="8">
                  <c:v>702</c:v>
                </c:pt>
                <c:pt idx="11">
                  <c:v>679</c:v>
                </c:pt>
                <c:pt idx="14">
                  <c:v>675</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46</c:v>
                </c:pt>
                <c:pt idx="3">
                  <c:v>46</c:v>
                </c:pt>
                <c:pt idx="6">
                  <c:v>46</c:v>
                </c:pt>
                <c:pt idx="9">
                  <c:v>46</c:v>
                </c:pt>
                <c:pt idx="12">
                  <c:v>38</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54</c:v>
                </c:pt>
                <c:pt idx="3">
                  <c:v>52</c:v>
                </c:pt>
                <c:pt idx="6">
                  <c:v>48</c:v>
                </c:pt>
                <c:pt idx="9">
                  <c:v>37</c:v>
                </c:pt>
                <c:pt idx="12">
                  <c:v>36</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75</c:v>
                </c:pt>
                <c:pt idx="3">
                  <c:v>87</c:v>
                </c:pt>
                <c:pt idx="6">
                  <c:v>101</c:v>
                </c:pt>
                <c:pt idx="9">
                  <c:v>113</c:v>
                </c:pt>
                <c:pt idx="12">
                  <c:v>111</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941</c:v>
                </c:pt>
                <c:pt idx="3">
                  <c:v>933</c:v>
                </c:pt>
                <c:pt idx="6">
                  <c:v>849</c:v>
                </c:pt>
                <c:pt idx="9">
                  <c:v>804</c:v>
                </c:pt>
                <c:pt idx="12">
                  <c:v>832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61847432"/>
        <c:axId val="36184782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435</c:v>
                </c:pt>
                <c:pt idx="2">
                  <c:v>#N/A</c:v>
                </c:pt>
                <c:pt idx="3">
                  <c:v>#N/A</c:v>
                </c:pt>
                <c:pt idx="4">
                  <c:v>435</c:v>
                </c:pt>
                <c:pt idx="5">
                  <c:v>#N/A</c:v>
                </c:pt>
                <c:pt idx="6">
                  <c:v>#N/A</c:v>
                </c:pt>
                <c:pt idx="7">
                  <c:v>342</c:v>
                </c:pt>
                <c:pt idx="8">
                  <c:v>#N/A</c:v>
                </c:pt>
                <c:pt idx="9">
                  <c:v>#N/A</c:v>
                </c:pt>
                <c:pt idx="10">
                  <c:v>321</c:v>
                </c:pt>
                <c:pt idx="11">
                  <c:v>#N/A</c:v>
                </c:pt>
                <c:pt idx="12">
                  <c:v>#N/A</c:v>
                </c:pt>
                <c:pt idx="13">
                  <c:v>342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61847432"/>
        <c:axId val="361847824"/>
      </c:lineChart>
      <c:catAx>
        <c:axId val="36184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847824"/>
        <c:crosses val="autoZero"/>
        <c:auto val="1"/>
        <c:lblAlgn val="ctr"/>
        <c:lblOffset val="100"/>
        <c:tickLblSkip val="1"/>
        <c:tickMarkSkip val="1"/>
        <c:noMultiLvlLbl val="0"/>
      </c:catAx>
      <c:valAx>
        <c:axId val="36184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4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6616</c:v>
                </c:pt>
                <c:pt idx="5">
                  <c:v>6313</c:v>
                </c:pt>
                <c:pt idx="8">
                  <c:v>6075</c:v>
                </c:pt>
                <c:pt idx="11">
                  <c:v>5973</c:v>
                </c:pt>
                <c:pt idx="14">
                  <c:v>5635</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86</c:v>
                </c:pt>
                <c:pt idx="5">
                  <c:v>82</c:v>
                </c:pt>
                <c:pt idx="8">
                  <c:v>77</c:v>
                </c:pt>
                <c:pt idx="11">
                  <c:v>73</c:v>
                </c:pt>
                <c:pt idx="14">
                  <c:v>71</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2083</c:v>
                </c:pt>
                <c:pt idx="5">
                  <c:v>2024</c:v>
                </c:pt>
                <c:pt idx="8">
                  <c:v>2037</c:v>
                </c:pt>
                <c:pt idx="11">
                  <c:v>2161</c:v>
                </c:pt>
                <c:pt idx="14">
                  <c:v>2130</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890</c:v>
                </c:pt>
                <c:pt idx="3">
                  <c:v>819</c:v>
                </c:pt>
                <c:pt idx="6">
                  <c:v>687</c:v>
                </c:pt>
                <c:pt idx="9">
                  <c:v>657</c:v>
                </c:pt>
                <c:pt idx="12">
                  <c:v>601</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276</c:v>
                </c:pt>
                <c:pt idx="3">
                  <c:v>255</c:v>
                </c:pt>
                <c:pt idx="6">
                  <c:v>243</c:v>
                </c:pt>
                <c:pt idx="9">
                  <c:v>260</c:v>
                </c:pt>
                <c:pt idx="12">
                  <c:v>253</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1984</c:v>
                </c:pt>
                <c:pt idx="3">
                  <c:v>1987</c:v>
                </c:pt>
                <c:pt idx="6">
                  <c:v>2003</c:v>
                </c:pt>
                <c:pt idx="9">
                  <c:v>2053</c:v>
                </c:pt>
                <c:pt idx="12">
                  <c:v>2060</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251</c:v>
                </c:pt>
                <c:pt idx="3">
                  <c:v>205</c:v>
                </c:pt>
                <c:pt idx="6">
                  <c:v>159</c:v>
                </c:pt>
                <c:pt idx="9">
                  <c:v>114</c:v>
                </c:pt>
                <c:pt idx="12">
                  <c:v>70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8307</c:v>
                </c:pt>
                <c:pt idx="3">
                  <c:v>7869</c:v>
                </c:pt>
                <c:pt idx="6">
                  <c:v>7583</c:v>
                </c:pt>
                <c:pt idx="9">
                  <c:v>7494</c:v>
                </c:pt>
                <c:pt idx="12">
                  <c:v>7141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61849000"/>
        <c:axId val="3618493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2925</c:v>
                </c:pt>
                <c:pt idx="2">
                  <c:v>#N/A</c:v>
                </c:pt>
                <c:pt idx="3">
                  <c:v>#N/A</c:v>
                </c:pt>
                <c:pt idx="4">
                  <c:v>2715</c:v>
                </c:pt>
                <c:pt idx="5">
                  <c:v>#N/A</c:v>
                </c:pt>
                <c:pt idx="6">
                  <c:v>#N/A</c:v>
                </c:pt>
                <c:pt idx="7">
                  <c:v>2487</c:v>
                </c:pt>
                <c:pt idx="8">
                  <c:v>#N/A</c:v>
                </c:pt>
                <c:pt idx="9">
                  <c:v>#N/A</c:v>
                </c:pt>
                <c:pt idx="10">
                  <c:v>2370</c:v>
                </c:pt>
                <c:pt idx="11">
                  <c:v>#N/A</c:v>
                </c:pt>
                <c:pt idx="12">
                  <c:v>#N/A</c:v>
                </c:pt>
                <c:pt idx="13">
                  <c:v>2291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61849000"/>
        <c:axId val="361849392"/>
      </c:lineChart>
      <c:catAx>
        <c:axId val="36184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1849392"/>
        <c:crosses val="autoZero"/>
        <c:auto val="1"/>
        <c:lblAlgn val="ctr"/>
        <c:lblOffset val="100"/>
        <c:tickLblSkip val="1"/>
        <c:tickMarkSkip val="1"/>
        <c:noMultiLvlLbl val="0"/>
      </c:catAx>
      <c:valAx>
        <c:axId val="36184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84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{4CAF01CB-07BC-4C1B-9F56-4BBDA35AF72D}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{E2979B4D-D5AD-4F58-8573-33B6F9E21823}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{278A1BBE-3C7F-4784-926D-8D6074C7D0CF}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{C50F0C04-261D-430F-9577-3F9BB7331A7A}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{5AB5B039-6E15-40F7-A344-FC9A205F82C4}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pt idx="3">
                  <c:v>75.099999999999994</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{3D4774CD-593F-4EC6-B332-7470CF5F0460}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{13A809F5-4C20-4F05-84E0-30C79EB0BDB3}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{3814844F-3F77-48A5-95E0-B63B4FB558BE}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{C6B6371C-3C1A-48A3-A84B-3FB61883F2B8}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{BA1D69F3-7542-49E9-BA8A-6FEB91CCE219}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4052400"/>
        <c:axId val="254052792"/>
      </c:scatterChart>
      <c:valAx>
        <c:axId val="254052400"/>
        <c:scaling>
          <c:orientation val="minMax"/>
          <c:max val="57.4"/>
          <c:min val="5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052792"/>
        <c:crosses val="autoZero"/>
        <c:crossBetween val="midCat"/>
      </c:valAx>
      <c:valAx>
        <c:axId val="254052792"/>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052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{768DA89F-702D-43A1-81C1-82537FDEE944}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{F50F4544-D4DB-412A-9961-D33BB2909224}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{E4CAB08C-B51B-4BF2-BC59-09B7F59ACAE0}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{D1A57862-F381-4D5E-BF2F-9DE4077C39D4}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{2F23C95A-E13E-4376-A4EC-5C98A3DCB286}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13.9</c:v>
                </c:pt>
                <c:pt idx="2">
                  <c:v>13.1</c:v>
                </c:pt>
                <c:pt idx="3">
                  <c:v>11.8</c:v>
                </c:pt>
                <c:pt idx="4">
                  <c:v>10.7</c:v>
                </c:pt>
              </c:numCache>
            </c:numRef>
          </c:xVal>
          <c:yVal>
            <c:numRef>
              <c:f>公会計指標分析・財政指標組合せ分析表!$K$73:$O$73</c:f>
              <c:numCache>
                <c:formatCode>#,##0.0;"▲ "#,##0.0</c:formatCode>
                <c:ptCount val="5"/>
                <c:pt idx="0">
                  <c:v>95.2</c:v>
                </c:pt>
                <c:pt idx="1">
                  <c:v>88.4</c:v>
                </c:pt>
                <c:pt idx="2">
                  <c:v>82</c:v>
                </c:pt>
                <c:pt idx="3">
                  <c:v>75.099999999999994</c:v>
                </c:pt>
                <c:pt idx="4">
                  <c:v>73.099999999999994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{EEF12876-9DBE-4DEB-BE7E-E5AB32738458}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{8325D173-529F-4E37-82DC-E18B17B9CD46}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{25E75616-E8B9-4BAA-8320-23B34EB01DD3}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{AB1C9819-3AE7-4374-8D6C-8A5139230772}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{2A749D66-CD58-431D-BFCE-473ED4A704A9}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0181216"/>
        <c:axId val="260181608"/>
      </c:scatterChart>
      <c:valAx>
        <c:axId val="260181216"/>
        <c:scaling>
          <c:orientation val="minMax"/>
          <c:max val="14.3"/>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0181608"/>
        <c:crosses val="autoZero"/>
        <c:crossBetween val="midCat"/>
      </c:valAx>
      <c:valAx>
        <c:axId val="260181608"/>
        <c:scaling>
          <c:orientation val="minMax"/>
          <c:max val="1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0181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kumimoji="1" lang="ja-JP" altLang="ja-JP" sz="1300">
              <a:solidFill>
                <a:schemeClr val="dk1"/>
              </a:solidFill>
              <a:effectLst/>
              <a:latin typeface="+mn-ea"/>
              <a:ea typeface="+mn-ea"/>
              <a:cs typeface="+mn-cs"/>
            </a:rPr>
            <a:t>自主財源の多寡を示す財政力指数は</a:t>
          </a:r>
          <a:r>
            <a:rPr kumimoji="1" lang="en-US" altLang="ja-JP" sz="1300">
              <a:solidFill>
                <a:schemeClr val="dk1"/>
              </a:solidFill>
              <a:effectLst/>
              <a:latin typeface="+mn-ea"/>
              <a:ea typeface="+mn-ea"/>
              <a:cs typeface="+mn-cs"/>
            </a:rPr>
            <a:t>0.34</a:t>
          </a:r>
          <a:r>
            <a:rPr kumimoji="1" lang="ja-JP" altLang="ja-JP" sz="1300">
              <a:solidFill>
                <a:schemeClr val="dk1"/>
              </a:solidFill>
              <a:effectLst/>
              <a:latin typeface="+mn-ea"/>
              <a:ea typeface="+mn-ea"/>
              <a:cs typeface="+mn-cs"/>
            </a:rPr>
            <a:t>と、</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24</a:t>
          </a:r>
          <a:r>
            <a:rPr kumimoji="1" lang="ja-JP" altLang="en-US" sz="1300">
              <a:solidFill>
                <a:schemeClr val="dk1"/>
              </a:solidFill>
              <a:effectLst/>
              <a:latin typeface="+mn-ea"/>
              <a:ea typeface="+mn-ea"/>
              <a:cs typeface="+mn-cs"/>
            </a:rPr>
            <a:t>年度から僅かながらも上昇</a:t>
          </a:r>
          <a:r>
            <a:rPr kumimoji="1" lang="ja-JP" altLang="ja-JP" sz="1300">
              <a:solidFill>
                <a:schemeClr val="dk1"/>
              </a:solidFill>
              <a:effectLst/>
              <a:latin typeface="+mn-ea"/>
              <a:ea typeface="+mn-ea"/>
              <a:cs typeface="+mn-cs"/>
            </a:rPr>
            <a:t>傾向で推移している。</a:t>
          </a:r>
          <a:r>
            <a:rPr kumimoji="1" lang="ja-JP" altLang="en-US" sz="1300">
              <a:solidFill>
                <a:schemeClr val="dk1"/>
              </a:solidFill>
              <a:effectLst/>
              <a:latin typeface="+mn-ea"/>
              <a:ea typeface="+mn-ea"/>
              <a:cs typeface="+mn-cs"/>
            </a:rPr>
            <a:t>青森県</a:t>
          </a:r>
          <a:r>
            <a:rPr kumimoji="1" lang="ja-JP" altLang="ja-JP" sz="1300">
              <a:solidFill>
                <a:schemeClr val="dk1"/>
              </a:solidFill>
              <a:effectLst/>
              <a:latin typeface="+mn-ea"/>
              <a:ea typeface="+mn-ea"/>
              <a:cs typeface="+mn-cs"/>
            </a:rPr>
            <a:t>平均を上回っているものの、</a:t>
          </a:r>
          <a:r>
            <a:rPr kumimoji="1" lang="ja-JP" altLang="en-US" sz="1300">
              <a:solidFill>
                <a:schemeClr val="dk1"/>
              </a:solidFill>
              <a:effectLst/>
              <a:latin typeface="+mn-ea"/>
              <a:ea typeface="+mn-ea"/>
              <a:cs typeface="+mn-cs"/>
            </a:rPr>
            <a:t>全国平均及び</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内平均値</a:t>
          </a:r>
          <a:r>
            <a:rPr kumimoji="1" lang="ja-JP" altLang="ja-JP" sz="1300">
              <a:solidFill>
                <a:schemeClr val="dk1"/>
              </a:solidFill>
              <a:effectLst/>
              <a:latin typeface="+mn-ea"/>
              <a:ea typeface="+mn-ea"/>
              <a:cs typeface="+mn-cs"/>
            </a:rPr>
            <a:t>との比較では平均を下回っている</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これは主要な自主財源である</a:t>
          </a:r>
          <a:r>
            <a:rPr kumimoji="1" lang="ja-JP" altLang="en-US" sz="1300">
              <a:solidFill>
                <a:schemeClr val="dk1"/>
              </a:solidFill>
              <a:effectLst/>
              <a:latin typeface="+mn-ea"/>
              <a:ea typeface="+mn-ea"/>
              <a:cs typeface="+mn-cs"/>
            </a:rPr>
            <a:t>町</a:t>
          </a:r>
          <a:r>
            <a:rPr kumimoji="1" lang="ja-JP" altLang="ja-JP" sz="1300">
              <a:solidFill>
                <a:schemeClr val="dk1"/>
              </a:solidFill>
              <a:effectLst/>
              <a:latin typeface="+mn-ea"/>
              <a:ea typeface="+mn-ea"/>
              <a:cs typeface="+mn-cs"/>
            </a:rPr>
            <a:t>税</a:t>
          </a:r>
          <a:r>
            <a:rPr kumimoji="1" lang="ja-JP" altLang="en-US" sz="1300">
              <a:solidFill>
                <a:schemeClr val="dk1"/>
              </a:solidFill>
              <a:effectLst/>
              <a:latin typeface="+mn-ea"/>
              <a:ea typeface="+mn-ea"/>
              <a:cs typeface="+mn-cs"/>
            </a:rPr>
            <a:t>の収入全体における割合が他団体と比較して低いためであると考えられる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en-US" sz="1300" baseline="0">
              <a:latin typeface="+mn-ea"/>
              <a:ea typeface="+mn-ea"/>
            </a:rPr>
            <a:t>　収納率の低迷に加えて人口減に伴う税収入の減少もあることから、移住・定住事業による労働力人口の確保及び収納率向上対策等の充実による税収入額の増に努め、財政基盤の強化を図る。</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14288</xdr:rowOff>
    </xdr:to>
    <xdr:cxnSp macro="">
      <xdr:nvCxnSpPr>
        <xdr:cNvPr id="71" name="直線コネクタ 70"/>
        <xdr:cNvCxnSpPr/>
      </xdr:nvCxnSpPr>
      <xdr:spPr>
        <a:xfrm flipV="1">
          <a:off x="4114800" y="75480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14288</xdr:rowOff>
    </xdr:from>
    <xdr:to>
      <xdr:col>6</xdr:col>
      <xdr:colOff>0</xdr:colOff>
      <xdr:row>44</xdr:row>
      <xdr:rowOff>24342</xdr:rowOff>
    </xdr:to>
    <xdr:cxnSp macro="">
      <xdr:nvCxnSpPr>
        <xdr:cNvPr id="74" name="直線コネクタ 73"/>
        <xdr:cNvCxnSpPr/>
      </xdr:nvCxnSpPr>
      <xdr:spPr>
        <a:xfrm flipV="1">
          <a:off x="3225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34396</xdr:rowOff>
    </xdr:to>
    <xdr:cxnSp macro="">
      <xdr:nvCxnSpPr>
        <xdr:cNvPr id="77" name="直線コネクタ 76"/>
        <xdr:cNvCxnSpPr/>
      </xdr:nvCxnSpPr>
      <xdr:spPr>
        <a:xfrm flipV="1">
          <a:off x="2336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34396</xdr:rowOff>
    </xdr:from>
    <xdr:to>
      <xdr:col>3</xdr:col>
      <xdr:colOff>279400</xdr:colOff>
      <xdr:row>44</xdr:row>
      <xdr:rowOff>34396</xdr:rowOff>
    </xdr:to>
    <xdr:cxnSp macro="">
      <xdr:nvCxnSpPr>
        <xdr:cNvPr id="80" name="直線コネクタ 79"/>
        <xdr:cNvCxnSpPr/>
      </xdr:nvCxnSpPr>
      <xdr:spPr>
        <a:xfrm>
          <a:off x="1447800" y="7578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116010</xdr:rowOff>
    </xdr:from>
    <xdr:ext cx="762000" cy="259045"/>
    <xdr:sp macro="" textlink="">
      <xdr:nvSpPr>
        <xdr:cNvPr id="84" name="テキスト ボックス 83"/>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4" name="円/楕円 93"/>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5" name="テキスト ボックス 94"/>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155046</xdr:rowOff>
    </xdr:from>
    <xdr:to>
      <xdr:col>3</xdr:col>
      <xdr:colOff>330200</xdr:colOff>
      <xdr:row>44</xdr:row>
      <xdr:rowOff>85196</xdr:rowOff>
    </xdr:to>
    <xdr:sp macro="" textlink="">
      <xdr:nvSpPr>
        <xdr:cNvPr id="96" name="円/楕円 95"/>
        <xdr:cNvSpPr/>
      </xdr:nvSpPr>
      <xdr:spPr>
        <a:xfrm>
          <a:off x="2286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69973</xdr:rowOff>
    </xdr:from>
    <xdr:ext cx="762000" cy="259045"/>
    <xdr:sp macro="" textlink="">
      <xdr:nvSpPr>
        <xdr:cNvPr id="97" name="テキスト ボックス 96"/>
        <xdr:cNvSpPr txBox="1"/>
      </xdr:nvSpPr>
      <xdr:spPr>
        <a:xfrm>
          <a:off x="1955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155046</xdr:rowOff>
    </xdr:from>
    <xdr:to>
      <xdr:col>2</xdr:col>
      <xdr:colOff>127000</xdr:colOff>
      <xdr:row>44</xdr:row>
      <xdr:rowOff>85196</xdr:rowOff>
    </xdr:to>
    <xdr:sp macro="" textlink="">
      <xdr:nvSpPr>
        <xdr:cNvPr id="98" name="円/楕円 97"/>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69973</xdr:rowOff>
    </xdr:from>
    <xdr:ext cx="762000" cy="259045"/>
    <xdr:sp macro="" textlink="">
      <xdr:nvSpPr>
        <xdr:cNvPr id="99" name="テキスト ボックス 98"/>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前年度より</a:t>
          </a:r>
          <a:r>
            <a:rPr kumimoji="1" lang="en-US" altLang="ja-JP" sz="1300">
              <a:latin typeface="+mn-ea"/>
              <a:ea typeface="+mn-ea"/>
            </a:rPr>
            <a:t>3.5</a:t>
          </a:r>
          <a:r>
            <a:rPr kumimoji="1" lang="ja-JP" altLang="en-US" sz="1300">
              <a:latin typeface="+mn-ea"/>
              <a:ea typeface="+mn-ea"/>
            </a:rPr>
            <a:t>％増の</a:t>
          </a:r>
          <a:r>
            <a:rPr kumimoji="1" lang="en-US" altLang="ja-JP" sz="1300">
              <a:latin typeface="+mn-ea"/>
              <a:ea typeface="+mn-ea"/>
            </a:rPr>
            <a:t>91.5</a:t>
          </a:r>
          <a:r>
            <a:rPr kumimoji="1" lang="ja-JP" altLang="en-US" sz="1300">
              <a:latin typeface="+mn-ea"/>
              <a:ea typeface="+mn-ea"/>
            </a:rPr>
            <a:t>％となり、類似団体内平均値を</a:t>
          </a:r>
          <a:r>
            <a:rPr kumimoji="1" lang="en-US" altLang="ja-JP" sz="1300">
              <a:latin typeface="+mn-ea"/>
              <a:ea typeface="+mn-ea"/>
            </a:rPr>
            <a:t>4.8</a:t>
          </a:r>
          <a:r>
            <a:rPr kumimoji="1" lang="ja-JP" altLang="en-US" sz="1300">
              <a:latin typeface="+mn-ea"/>
              <a:ea typeface="+mn-ea"/>
            </a:rPr>
            <a:t>％上回る結果となった。地方債残高が多いこと等により</a:t>
          </a:r>
          <a:r>
            <a:rPr kumimoji="1" lang="ja-JP" altLang="ja-JP" sz="1300">
              <a:solidFill>
                <a:schemeClr val="dk1"/>
              </a:solidFill>
              <a:effectLst/>
              <a:latin typeface="+mn-ea"/>
              <a:ea typeface="+mn-ea"/>
              <a:cs typeface="+mn-cs"/>
            </a:rPr>
            <a:t>類似団体内平均値</a:t>
          </a:r>
          <a:r>
            <a:rPr kumimoji="1" lang="ja-JP" altLang="en-US" sz="1300">
              <a:solidFill>
                <a:schemeClr val="dk1"/>
              </a:solidFill>
              <a:effectLst/>
              <a:latin typeface="+mn-ea"/>
              <a:ea typeface="+mn-ea"/>
              <a:cs typeface="+mn-cs"/>
            </a:rPr>
            <a:t>を上回る傾向となっている。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300">
              <a:latin typeface="+mn-ea"/>
              <a:ea typeface="+mn-ea"/>
            </a:rPr>
            <a:t>平成</a:t>
          </a:r>
          <a:r>
            <a:rPr kumimoji="1" lang="en-US" altLang="ja-JP" sz="1300">
              <a:latin typeface="+mn-ea"/>
              <a:ea typeface="+mn-ea"/>
            </a:rPr>
            <a:t>25</a:t>
          </a:r>
          <a:r>
            <a:rPr kumimoji="1" lang="ja-JP" altLang="en-US" sz="1300">
              <a:latin typeface="+mn-ea"/>
              <a:ea typeface="+mn-ea"/>
            </a:rPr>
            <a:t>年度から主に公債費の減により</a:t>
          </a:r>
          <a:r>
            <a:rPr kumimoji="1" lang="en-US" altLang="ja-JP" sz="1300">
              <a:latin typeface="+mn-ea"/>
              <a:ea typeface="+mn-ea"/>
            </a:rPr>
            <a:t>2</a:t>
          </a:r>
          <a:r>
            <a:rPr kumimoji="1" lang="ja-JP" altLang="en-US" sz="1300">
              <a:latin typeface="+mn-ea"/>
              <a:ea typeface="+mn-ea"/>
            </a:rPr>
            <a:t>年連続で減少していたが、平成</a:t>
          </a:r>
          <a:r>
            <a:rPr kumimoji="1" lang="en-US" altLang="ja-JP" sz="1300">
              <a:latin typeface="+mn-ea"/>
              <a:ea typeface="+mn-ea"/>
            </a:rPr>
            <a:t>28</a:t>
          </a:r>
          <a:r>
            <a:rPr kumimoji="1" lang="ja-JP" altLang="en-US" sz="1300">
              <a:latin typeface="+mn-ea"/>
              <a:ea typeface="+mn-ea"/>
            </a:rPr>
            <a:t>年度は</a:t>
          </a:r>
          <a:r>
            <a:rPr kumimoji="1" lang="ja-JP" altLang="ja-JP" sz="1300">
              <a:solidFill>
                <a:schemeClr val="dk1"/>
              </a:solidFill>
              <a:effectLst/>
              <a:latin typeface="+mn-ea"/>
              <a:ea typeface="+mn-ea"/>
              <a:cs typeface="+mn-cs"/>
            </a:rPr>
            <a:t>据置期間終了に伴い新た</a:t>
          </a:r>
          <a:r>
            <a:rPr kumimoji="1" lang="ja-JP" altLang="en-US" sz="1300">
              <a:solidFill>
                <a:schemeClr val="dk1"/>
              </a:solidFill>
              <a:effectLst/>
              <a:latin typeface="+mn-ea"/>
              <a:ea typeface="+mn-ea"/>
              <a:cs typeface="+mn-cs"/>
            </a:rPr>
            <a:t>に</a:t>
          </a:r>
          <a:r>
            <a:rPr kumimoji="1" lang="ja-JP" altLang="ja-JP" sz="1300">
              <a:solidFill>
                <a:schemeClr val="dk1"/>
              </a:solidFill>
              <a:effectLst/>
              <a:latin typeface="+mn-ea"/>
              <a:ea typeface="+mn-ea"/>
              <a:cs typeface="+mn-cs"/>
            </a:rPr>
            <a:t>元金</a:t>
          </a:r>
          <a:r>
            <a:rPr kumimoji="1" lang="ja-JP" altLang="en-US" sz="1300">
              <a:solidFill>
                <a:schemeClr val="dk1"/>
              </a:solidFill>
              <a:effectLst/>
              <a:latin typeface="+mn-ea"/>
              <a:ea typeface="+mn-ea"/>
              <a:cs typeface="+mn-cs"/>
            </a:rPr>
            <a:t>の償還</a:t>
          </a:r>
          <a:r>
            <a:rPr kumimoji="1" lang="ja-JP" altLang="ja-JP" sz="1300">
              <a:solidFill>
                <a:schemeClr val="dk1"/>
              </a:solidFill>
              <a:effectLst/>
              <a:latin typeface="+mn-ea"/>
              <a:ea typeface="+mn-ea"/>
              <a:cs typeface="+mn-cs"/>
            </a:rPr>
            <a:t>が始まったものがあったこと</a:t>
          </a:r>
          <a:r>
            <a:rPr kumimoji="1" lang="ja-JP" altLang="en-US" sz="1300">
              <a:latin typeface="+mn-ea"/>
              <a:ea typeface="+mn-ea"/>
            </a:rPr>
            <a:t>が要因となり増となっている。</a:t>
          </a:r>
          <a:endParaRPr kumimoji="1" lang="en-US" altLang="ja-JP" sz="1300">
            <a:latin typeface="+mn-ea"/>
            <a:ea typeface="+mn-ea"/>
          </a:endParaRPr>
        </a:p>
        <a:p>
          <a:r>
            <a:rPr kumimoji="1" lang="ja-JP" altLang="en-US" sz="1300">
              <a:latin typeface="+mn-ea"/>
              <a:ea typeface="+mn-ea"/>
            </a:rPr>
            <a:t>　今後も地方債残高の減少に努めるとともに、事業の見直し及び整理等により経常経費削減を図り、経常収支比率の改善を目指す。</a:t>
          </a:r>
          <a:endParaRPr kumimoji="1" lang="en-US" altLang="ja-JP"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135890</xdr:rowOff>
    </xdr:to>
    <xdr:cxnSp macro="">
      <xdr:nvCxnSpPr>
        <xdr:cNvPr id="132" name="直線コネクタ 131"/>
        <xdr:cNvCxnSpPr/>
      </xdr:nvCxnSpPr>
      <xdr:spPr>
        <a:xfrm>
          <a:off x="4114800" y="109397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46482</xdr:rowOff>
    </xdr:to>
    <xdr:cxnSp macro="">
      <xdr:nvCxnSpPr>
        <xdr:cNvPr id="135" name="直線コネクタ 134"/>
        <xdr:cNvCxnSpPr/>
      </xdr:nvCxnSpPr>
      <xdr:spPr>
        <a:xfrm flipV="1">
          <a:off x="3225800" y="1093978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46482</xdr:rowOff>
    </xdr:from>
    <xdr:to>
      <xdr:col>4</xdr:col>
      <xdr:colOff>482600</xdr:colOff>
      <xdr:row>65</xdr:row>
      <xdr:rowOff>143002</xdr:rowOff>
    </xdr:to>
    <xdr:cxnSp macro="">
      <xdr:nvCxnSpPr>
        <xdr:cNvPr id="138" name="直線コネクタ 137"/>
        <xdr:cNvCxnSpPr/>
      </xdr:nvCxnSpPr>
      <xdr:spPr>
        <a:xfrm flipV="1">
          <a:off x="2336800" y="111907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56134</xdr:rowOff>
    </xdr:from>
    <xdr:to>
      <xdr:col>3</xdr:col>
      <xdr:colOff>279400</xdr:colOff>
      <xdr:row>65</xdr:row>
      <xdr:rowOff>143002</xdr:rowOff>
    </xdr:to>
    <xdr:cxnSp macro="">
      <xdr:nvCxnSpPr>
        <xdr:cNvPr id="141" name="直線コネクタ 140"/>
        <xdr:cNvCxnSpPr/>
      </xdr:nvCxnSpPr>
      <xdr:spPr>
        <a:xfrm>
          <a:off x="1447800" y="1120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51" name="円/楕円 150"/>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2"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3" name="円/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4" name="テキスト ボックス 153"/>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167132</xdr:rowOff>
    </xdr:from>
    <xdr:to>
      <xdr:col>4</xdr:col>
      <xdr:colOff>533400</xdr:colOff>
      <xdr:row>65</xdr:row>
      <xdr:rowOff>97282</xdr:rowOff>
    </xdr:to>
    <xdr:sp macro="" textlink="">
      <xdr:nvSpPr>
        <xdr:cNvPr id="155" name="円/楕円 154"/>
        <xdr:cNvSpPr/>
      </xdr:nvSpPr>
      <xdr:spPr>
        <a:xfrm>
          <a:off x="3175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82059</xdr:rowOff>
    </xdr:from>
    <xdr:ext cx="762000" cy="259045"/>
    <xdr:sp macro="" textlink="">
      <xdr:nvSpPr>
        <xdr:cNvPr id="156" name="テキスト ボックス 155"/>
        <xdr:cNvSpPr txBox="1"/>
      </xdr:nvSpPr>
      <xdr:spPr>
        <a:xfrm>
          <a:off x="2844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92202</xdr:rowOff>
    </xdr:from>
    <xdr:to>
      <xdr:col>3</xdr:col>
      <xdr:colOff>330200</xdr:colOff>
      <xdr:row>66</xdr:row>
      <xdr:rowOff>22352</xdr:rowOff>
    </xdr:to>
    <xdr:sp macro="" textlink="">
      <xdr:nvSpPr>
        <xdr:cNvPr id="157" name="円/楕円 156"/>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7129</xdr:rowOff>
    </xdr:from>
    <xdr:ext cx="762000" cy="259045"/>
    <xdr:sp macro="" textlink="">
      <xdr:nvSpPr>
        <xdr:cNvPr id="158" name="テキスト ボックス 157"/>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5334</xdr:rowOff>
    </xdr:from>
    <xdr:to>
      <xdr:col>2</xdr:col>
      <xdr:colOff>127000</xdr:colOff>
      <xdr:row>65</xdr:row>
      <xdr:rowOff>106934</xdr:rowOff>
    </xdr:to>
    <xdr:sp macro="" textlink="">
      <xdr:nvSpPr>
        <xdr:cNvPr id="159" name="円/楕円 158"/>
        <xdr:cNvSpPr/>
      </xdr:nvSpPr>
      <xdr:spPr>
        <a:xfrm>
          <a:off x="1397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91711</xdr:rowOff>
    </xdr:from>
    <xdr:ext cx="762000" cy="259045"/>
    <xdr:sp macro="" textlink="">
      <xdr:nvSpPr>
        <xdr:cNvPr id="160" name="テキスト ボックス 159"/>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人当たりのコストは</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万円前後で推移しており、類似団体</a:t>
          </a:r>
          <a:r>
            <a:rPr kumimoji="1" lang="ja-JP" altLang="en-US" sz="1300">
              <a:solidFill>
                <a:schemeClr val="dk1"/>
              </a:solidFill>
              <a:effectLst/>
              <a:latin typeface="+mn-ea"/>
              <a:ea typeface="+mn-ea"/>
              <a:cs typeface="+mn-cs"/>
            </a:rPr>
            <a:t>内平均値</a:t>
          </a:r>
          <a:r>
            <a:rPr kumimoji="1" lang="ja-JP" altLang="ja-JP" sz="1300">
              <a:solidFill>
                <a:schemeClr val="dk1"/>
              </a:solidFill>
              <a:effectLst/>
              <a:latin typeface="+mn-ea"/>
              <a:ea typeface="+mn-ea"/>
              <a:cs typeface="+mn-cs"/>
            </a:rPr>
            <a:t>を下回っている。</a:t>
          </a:r>
          <a:endParaRPr lang="ja-JP" altLang="ja-JP" sz="1300">
            <a:effectLst/>
            <a:latin typeface="+mn-ea"/>
            <a:ea typeface="+mn-ea"/>
          </a:endParaRPr>
        </a:p>
        <a:p>
          <a:r>
            <a:rPr kumimoji="1" lang="ja-JP" altLang="en-US" sz="1300">
              <a:solidFill>
                <a:schemeClr val="dk1"/>
              </a:solidFill>
              <a:effectLst/>
              <a:latin typeface="+mn-ea"/>
              <a:ea typeface="+mn-ea"/>
              <a:cs typeface="+mn-cs"/>
            </a:rPr>
            <a:t>　当町で</a:t>
          </a:r>
          <a:r>
            <a:rPr kumimoji="1" lang="ja-JP" altLang="ja-JP" sz="1300">
              <a:solidFill>
                <a:schemeClr val="dk1"/>
              </a:solidFill>
              <a:effectLst/>
              <a:latin typeface="+mn-ea"/>
              <a:ea typeface="+mn-ea"/>
              <a:cs typeface="+mn-cs"/>
            </a:rPr>
            <a:t>はごみ</a:t>
          </a:r>
          <a:r>
            <a:rPr kumimoji="1" lang="ja-JP" altLang="en-US" sz="1300">
              <a:solidFill>
                <a:schemeClr val="dk1"/>
              </a:solidFill>
              <a:effectLst/>
              <a:latin typeface="+mn-ea"/>
              <a:ea typeface="+mn-ea"/>
              <a:cs typeface="+mn-cs"/>
            </a:rPr>
            <a:t>処理、</a:t>
          </a:r>
          <a:r>
            <a:rPr kumimoji="1" lang="ja-JP" altLang="ja-JP" sz="1300">
              <a:solidFill>
                <a:schemeClr val="dk1"/>
              </a:solidFill>
              <a:effectLst/>
              <a:latin typeface="+mn-ea"/>
              <a:ea typeface="+mn-ea"/>
              <a:cs typeface="+mn-cs"/>
            </a:rPr>
            <a:t>し尿処理業務</a:t>
          </a:r>
          <a:r>
            <a:rPr kumimoji="1" lang="ja-JP" altLang="en-US" sz="1300">
              <a:solidFill>
                <a:schemeClr val="dk1"/>
              </a:solidFill>
              <a:effectLst/>
              <a:latin typeface="+mn-ea"/>
              <a:ea typeface="+mn-ea"/>
              <a:cs typeface="+mn-cs"/>
            </a:rPr>
            <a:t>及び</a:t>
          </a:r>
          <a:r>
            <a:rPr kumimoji="1" lang="ja-JP" altLang="ja-JP" sz="1300">
              <a:solidFill>
                <a:schemeClr val="dk1"/>
              </a:solidFill>
              <a:effectLst/>
              <a:latin typeface="+mn-ea"/>
              <a:ea typeface="+mn-ea"/>
              <a:cs typeface="+mn-cs"/>
            </a:rPr>
            <a:t>消防業務等を</a:t>
          </a:r>
          <a:r>
            <a:rPr kumimoji="1" lang="ja-JP" altLang="en-US" sz="1300">
              <a:solidFill>
                <a:schemeClr val="dk1"/>
              </a:solidFill>
              <a:effectLst/>
              <a:latin typeface="+mn-ea"/>
              <a:ea typeface="+mn-ea"/>
              <a:cs typeface="+mn-cs"/>
            </a:rPr>
            <a:t>八戸広域市町村圏</a:t>
          </a:r>
          <a:r>
            <a:rPr kumimoji="1" lang="ja-JP" altLang="ja-JP" sz="1300">
              <a:solidFill>
                <a:schemeClr val="dk1"/>
              </a:solidFill>
              <a:effectLst/>
              <a:latin typeface="+mn-ea"/>
              <a:ea typeface="+mn-ea"/>
              <a:cs typeface="+mn-cs"/>
            </a:rPr>
            <a:t>事務組合で行っており、これらの業務に係る人件費等が負担金</a:t>
          </a:r>
          <a:r>
            <a:rPr kumimoji="1" lang="ja-JP" altLang="en-US" sz="1300">
              <a:solidFill>
                <a:schemeClr val="dk1"/>
              </a:solidFill>
              <a:effectLst/>
              <a:latin typeface="+mn-ea"/>
              <a:ea typeface="+mn-ea"/>
              <a:cs typeface="+mn-cs"/>
            </a:rPr>
            <a:t>（補助費等）</a:t>
          </a:r>
          <a:r>
            <a:rPr kumimoji="1" lang="ja-JP" altLang="ja-JP" sz="1300">
              <a:solidFill>
                <a:schemeClr val="dk1"/>
              </a:solidFill>
              <a:effectLst/>
              <a:latin typeface="+mn-ea"/>
              <a:ea typeface="+mn-ea"/>
              <a:cs typeface="+mn-cs"/>
            </a:rPr>
            <a:t>として支出されていることが</a:t>
          </a:r>
          <a:r>
            <a:rPr kumimoji="1" lang="ja-JP" altLang="en-US" sz="1300">
              <a:solidFill>
                <a:schemeClr val="dk1"/>
              </a:solidFill>
              <a:effectLst/>
              <a:latin typeface="+mn-ea"/>
              <a:ea typeface="+mn-ea"/>
              <a:cs typeface="+mn-cs"/>
            </a:rPr>
            <a:t>類似団体内平均値を下回る</a:t>
          </a:r>
          <a:r>
            <a:rPr kumimoji="1" lang="ja-JP" altLang="ja-JP" sz="1300">
              <a:solidFill>
                <a:schemeClr val="dk1"/>
              </a:solidFill>
              <a:effectLst/>
              <a:latin typeface="+mn-ea"/>
              <a:ea typeface="+mn-ea"/>
              <a:cs typeface="+mn-cs"/>
            </a:rPr>
            <a:t>要因である。</a:t>
          </a:r>
          <a:endParaRPr lang="ja-JP" altLang="ja-JP" sz="1300">
            <a:effectLst/>
            <a:latin typeface="+mn-ea"/>
            <a:ea typeface="+mn-ea"/>
          </a:endParaRPr>
        </a:p>
        <a:p>
          <a:r>
            <a:rPr kumimoji="1" lang="ja-JP" altLang="en-US" sz="1300">
              <a:latin typeface="+mn-ea"/>
              <a:ea typeface="+mn-ea"/>
            </a:rPr>
            <a:t>　しかし、物件費が上昇傾向であることから、</a:t>
          </a:r>
          <a:r>
            <a:rPr kumimoji="1" lang="ja-JP" altLang="ja-JP" sz="1300">
              <a:solidFill>
                <a:schemeClr val="dk1"/>
              </a:solidFill>
              <a:effectLst/>
              <a:latin typeface="+mn-ea"/>
              <a:ea typeface="+mn-ea"/>
              <a:cs typeface="+mn-cs"/>
            </a:rPr>
            <a:t>限られた行政資源最適化・有効活用に努め</a:t>
          </a:r>
          <a:r>
            <a:rPr kumimoji="1" lang="ja-JP" altLang="en-US" sz="1300">
              <a:solidFill>
                <a:schemeClr val="dk1"/>
              </a:solidFill>
              <a:effectLst/>
              <a:latin typeface="+mn-ea"/>
              <a:ea typeface="+mn-ea"/>
              <a:cs typeface="+mn-cs"/>
            </a:rPr>
            <a:t>ることにより</a:t>
          </a:r>
          <a:r>
            <a:rPr kumimoji="1" lang="ja-JP" altLang="en-US" sz="1300">
              <a:latin typeface="+mn-ea"/>
              <a:ea typeface="+mn-ea"/>
            </a:rPr>
            <a:t>コスト削減に努めていく。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89450</xdr:rowOff>
    </xdr:from>
    <xdr:to>
      <xdr:col>7</xdr:col>
      <xdr:colOff>152400</xdr:colOff>
      <xdr:row>81</xdr:row>
      <xdr:rowOff>117080</xdr:rowOff>
    </xdr:to>
    <xdr:cxnSp macro="">
      <xdr:nvCxnSpPr>
        <xdr:cNvPr id="193" name="直線コネクタ 192"/>
        <xdr:cNvCxnSpPr/>
      </xdr:nvCxnSpPr>
      <xdr:spPr>
        <a:xfrm>
          <a:off x="4114800" y="13976900"/>
          <a:ext cx="8382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55601</xdr:rowOff>
    </xdr:from>
    <xdr:to>
      <xdr:col>6</xdr:col>
      <xdr:colOff>0</xdr:colOff>
      <xdr:row>81</xdr:row>
      <xdr:rowOff>89450</xdr:rowOff>
    </xdr:to>
    <xdr:cxnSp macro="">
      <xdr:nvCxnSpPr>
        <xdr:cNvPr id="196" name="直線コネクタ 195"/>
        <xdr:cNvCxnSpPr/>
      </xdr:nvCxnSpPr>
      <xdr:spPr>
        <a:xfrm>
          <a:off x="3225800" y="13943051"/>
          <a:ext cx="889000" cy="3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55601</xdr:rowOff>
    </xdr:from>
    <xdr:to>
      <xdr:col>4</xdr:col>
      <xdr:colOff>482600</xdr:colOff>
      <xdr:row>81</xdr:row>
      <xdr:rowOff>108209</xdr:rowOff>
    </xdr:to>
    <xdr:cxnSp macro="">
      <xdr:nvCxnSpPr>
        <xdr:cNvPr id="199" name="直線コネクタ 198"/>
        <xdr:cNvCxnSpPr/>
      </xdr:nvCxnSpPr>
      <xdr:spPr>
        <a:xfrm flipV="1">
          <a:off x="2336800" y="13943051"/>
          <a:ext cx="889000" cy="5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201" name="テキスト ボックス 200"/>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65278</xdr:rowOff>
    </xdr:from>
    <xdr:to>
      <xdr:col>3</xdr:col>
      <xdr:colOff>279400</xdr:colOff>
      <xdr:row>81</xdr:row>
      <xdr:rowOff>108209</xdr:rowOff>
    </xdr:to>
    <xdr:cxnSp macro="">
      <xdr:nvCxnSpPr>
        <xdr:cNvPr id="202" name="直線コネクタ 201"/>
        <xdr:cNvCxnSpPr/>
      </xdr:nvCxnSpPr>
      <xdr:spPr>
        <a:xfrm>
          <a:off x="1447800" y="13952728"/>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4" name="テキスト ボックス 203"/>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6" name="テキスト ボックス 205"/>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66280</xdr:rowOff>
    </xdr:from>
    <xdr:to>
      <xdr:col>7</xdr:col>
      <xdr:colOff>203200</xdr:colOff>
      <xdr:row>81</xdr:row>
      <xdr:rowOff>167880</xdr:rowOff>
    </xdr:to>
    <xdr:sp macro="" textlink="">
      <xdr:nvSpPr>
        <xdr:cNvPr id="212" name="円/楕円 211"/>
        <xdr:cNvSpPr/>
      </xdr:nvSpPr>
      <xdr:spPr>
        <a:xfrm>
          <a:off x="4902200" y="13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82807</xdr:rowOff>
    </xdr:from>
    <xdr:ext cx="762000" cy="259045"/>
    <xdr:sp macro="" textlink="">
      <xdr:nvSpPr>
        <xdr:cNvPr id="213" name="人件費・物件費等の状況該当値テキスト"/>
        <xdr:cNvSpPr txBox="1"/>
      </xdr:nvSpPr>
      <xdr:spPr>
        <a:xfrm>
          <a:off x="5041900" y="137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38650</xdr:rowOff>
    </xdr:from>
    <xdr:to>
      <xdr:col>6</xdr:col>
      <xdr:colOff>50800</xdr:colOff>
      <xdr:row>81</xdr:row>
      <xdr:rowOff>140250</xdr:rowOff>
    </xdr:to>
    <xdr:sp macro="" textlink="">
      <xdr:nvSpPr>
        <xdr:cNvPr id="214" name="円/楕円 213"/>
        <xdr:cNvSpPr/>
      </xdr:nvSpPr>
      <xdr:spPr>
        <a:xfrm>
          <a:off x="4064000" y="139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150427</xdr:rowOff>
    </xdr:from>
    <xdr:ext cx="736600" cy="259045"/>
    <xdr:sp macro="" textlink="">
      <xdr:nvSpPr>
        <xdr:cNvPr id="215" name="テキスト ボックス 214"/>
        <xdr:cNvSpPr txBox="1"/>
      </xdr:nvSpPr>
      <xdr:spPr>
        <a:xfrm>
          <a:off x="3733800" y="136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4801</xdr:rowOff>
    </xdr:from>
    <xdr:to>
      <xdr:col>4</xdr:col>
      <xdr:colOff>533400</xdr:colOff>
      <xdr:row>81</xdr:row>
      <xdr:rowOff>106401</xdr:rowOff>
    </xdr:to>
    <xdr:sp macro="" textlink="">
      <xdr:nvSpPr>
        <xdr:cNvPr id="216" name="円/楕円 215"/>
        <xdr:cNvSpPr/>
      </xdr:nvSpPr>
      <xdr:spPr>
        <a:xfrm>
          <a:off x="3175000" y="138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116578</xdr:rowOff>
    </xdr:from>
    <xdr:ext cx="762000" cy="259045"/>
    <xdr:sp macro="" textlink="">
      <xdr:nvSpPr>
        <xdr:cNvPr id="217" name="テキスト ボックス 216"/>
        <xdr:cNvSpPr txBox="1"/>
      </xdr:nvSpPr>
      <xdr:spPr>
        <a:xfrm>
          <a:off x="2844800" y="1366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57409</xdr:rowOff>
    </xdr:from>
    <xdr:to>
      <xdr:col>3</xdr:col>
      <xdr:colOff>330200</xdr:colOff>
      <xdr:row>81</xdr:row>
      <xdr:rowOff>159009</xdr:rowOff>
    </xdr:to>
    <xdr:sp macro="" textlink="">
      <xdr:nvSpPr>
        <xdr:cNvPr id="218" name="円/楕円 217"/>
        <xdr:cNvSpPr/>
      </xdr:nvSpPr>
      <xdr:spPr>
        <a:xfrm>
          <a:off x="2286000" y="139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169186</xdr:rowOff>
    </xdr:from>
    <xdr:ext cx="762000" cy="259045"/>
    <xdr:sp macro="" textlink="">
      <xdr:nvSpPr>
        <xdr:cNvPr id="219" name="テキスト ボックス 218"/>
        <xdr:cNvSpPr txBox="1"/>
      </xdr:nvSpPr>
      <xdr:spPr>
        <a:xfrm>
          <a:off x="1955800" y="1371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14478</xdr:rowOff>
    </xdr:from>
    <xdr:to>
      <xdr:col>2</xdr:col>
      <xdr:colOff>127000</xdr:colOff>
      <xdr:row>81</xdr:row>
      <xdr:rowOff>116078</xdr:rowOff>
    </xdr:to>
    <xdr:sp macro="" textlink="">
      <xdr:nvSpPr>
        <xdr:cNvPr id="220" name="円/楕円 219"/>
        <xdr:cNvSpPr/>
      </xdr:nvSpPr>
      <xdr:spPr>
        <a:xfrm>
          <a:off x="1397000" y="139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126255</xdr:rowOff>
    </xdr:from>
    <xdr:ext cx="762000" cy="259045"/>
    <xdr:sp macro="" textlink="">
      <xdr:nvSpPr>
        <xdr:cNvPr id="221" name="テキスト ボックス 220"/>
        <xdr:cNvSpPr txBox="1"/>
      </xdr:nvSpPr>
      <xdr:spPr>
        <a:xfrm>
          <a:off x="1066800" y="1367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人事院勧告及び県人事委員会勧告を踏まえ、制度的には</a:t>
          </a:r>
          <a:r>
            <a:rPr kumimoji="1" lang="ja-JP" altLang="en-US" sz="1300">
              <a:solidFill>
                <a:schemeClr val="dk1"/>
              </a:solidFill>
              <a:effectLst/>
              <a:latin typeface="+mn-ea"/>
              <a:ea typeface="+mn-ea"/>
              <a:cs typeface="+mn-cs"/>
            </a:rPr>
            <a:t>概ね</a:t>
          </a:r>
          <a:r>
            <a:rPr kumimoji="1" lang="ja-JP" altLang="ja-JP" sz="1300">
              <a:solidFill>
                <a:schemeClr val="dk1"/>
              </a:solidFill>
              <a:effectLst/>
              <a:latin typeface="+mn-ea"/>
              <a:ea typeface="+mn-ea"/>
              <a:cs typeface="+mn-cs"/>
            </a:rPr>
            <a:t>国に準拠し</a:t>
          </a:r>
          <a:r>
            <a:rPr kumimoji="1" lang="ja-JP" altLang="en-US" sz="1300">
              <a:solidFill>
                <a:schemeClr val="dk1"/>
              </a:solidFill>
              <a:effectLst/>
              <a:latin typeface="+mn-ea"/>
              <a:ea typeface="+mn-ea"/>
              <a:cs typeface="+mn-cs"/>
            </a:rPr>
            <a:t>ており、</a:t>
          </a:r>
          <a:r>
            <a:rPr kumimoji="1" lang="ja-JP" altLang="ja-JP" sz="1300">
              <a:solidFill>
                <a:schemeClr val="dk1"/>
              </a:solidFill>
              <a:effectLst/>
              <a:latin typeface="+mn-ea"/>
              <a:ea typeface="+mn-ea"/>
              <a:cs typeface="+mn-cs"/>
            </a:rPr>
            <a:t>類似団体の中</a:t>
          </a:r>
          <a:r>
            <a:rPr kumimoji="1" lang="ja-JP" altLang="en-US" sz="1300">
              <a:solidFill>
                <a:schemeClr val="dk1"/>
              </a:solidFill>
              <a:effectLst/>
              <a:latin typeface="+mn-ea"/>
              <a:ea typeface="+mn-ea"/>
              <a:cs typeface="+mn-cs"/>
            </a:rPr>
            <a:t>と同程度の</a:t>
          </a:r>
          <a:r>
            <a:rPr kumimoji="1" lang="ja-JP" altLang="ja-JP" sz="1300">
              <a:solidFill>
                <a:schemeClr val="dk1"/>
              </a:solidFill>
              <a:effectLst/>
              <a:latin typeface="+mn-ea"/>
              <a:ea typeface="+mn-ea"/>
              <a:cs typeface="+mn-cs"/>
            </a:rPr>
            <a:t>水準にあ</a:t>
          </a:r>
          <a:r>
            <a:rPr kumimoji="1" lang="ja-JP" altLang="en-US" sz="1300">
              <a:solidFill>
                <a:schemeClr val="dk1"/>
              </a:solidFill>
              <a:effectLst/>
              <a:latin typeface="+mn-ea"/>
              <a:ea typeface="+mn-ea"/>
              <a:cs typeface="+mn-cs"/>
            </a:rPr>
            <a:t>り、</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年度は新たに</a:t>
          </a:r>
          <a:r>
            <a:rPr kumimoji="1" lang="en-US" altLang="ja-JP" sz="1300">
              <a:solidFill>
                <a:schemeClr val="dk1"/>
              </a:solidFill>
              <a:effectLst/>
              <a:latin typeface="+mn-ea"/>
              <a:ea typeface="+mn-ea"/>
              <a:cs typeface="+mn-cs"/>
            </a:rPr>
            <a:t>55</a:t>
          </a:r>
          <a:r>
            <a:rPr kumimoji="1" lang="ja-JP" altLang="ja-JP" sz="1300">
              <a:solidFill>
                <a:schemeClr val="dk1"/>
              </a:solidFill>
              <a:effectLst/>
              <a:latin typeface="+mn-ea"/>
              <a:ea typeface="+mn-ea"/>
              <a:cs typeface="+mn-cs"/>
            </a:rPr>
            <a:t>歳昇給停止を開始した。社会情勢の変化や地方公務員制度の動向を踏まえ、給与制度や諸手当の適正化に努める。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85089</xdr:rowOff>
    </xdr:from>
    <xdr:to>
      <xdr:col>24</xdr:col>
      <xdr:colOff>558800</xdr:colOff>
      <xdr:row>83</xdr:row>
      <xdr:rowOff>125307</xdr:rowOff>
    </xdr:to>
    <xdr:cxnSp macro="">
      <xdr:nvCxnSpPr>
        <xdr:cNvPr id="255" name="直線コネクタ 254"/>
        <xdr:cNvCxnSpPr/>
      </xdr:nvCxnSpPr>
      <xdr:spPr>
        <a:xfrm flipV="1">
          <a:off x="16179800" y="14315439"/>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117263</xdr:rowOff>
    </xdr:from>
    <xdr:to>
      <xdr:col>23</xdr:col>
      <xdr:colOff>406400</xdr:colOff>
      <xdr:row>83</xdr:row>
      <xdr:rowOff>125307</xdr:rowOff>
    </xdr:to>
    <xdr:cxnSp macro="">
      <xdr:nvCxnSpPr>
        <xdr:cNvPr id="258" name="直線コネクタ 257"/>
        <xdr:cNvCxnSpPr/>
      </xdr:nvCxnSpPr>
      <xdr:spPr>
        <a:xfrm>
          <a:off x="15290800" y="143476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117263</xdr:rowOff>
    </xdr:from>
    <xdr:to>
      <xdr:col>22</xdr:col>
      <xdr:colOff>203200</xdr:colOff>
      <xdr:row>84</xdr:row>
      <xdr:rowOff>106680</xdr:rowOff>
    </xdr:to>
    <xdr:cxnSp macro="">
      <xdr:nvCxnSpPr>
        <xdr:cNvPr id="261" name="直線コネクタ 260"/>
        <xdr:cNvCxnSpPr/>
      </xdr:nvCxnSpPr>
      <xdr:spPr>
        <a:xfrm flipV="1">
          <a:off x="14401800" y="1434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2" name="フローチャート : 判断 261"/>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63" name="テキスト ボックス 262"/>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88</xdr:row>
      <xdr:rowOff>56304</xdr:rowOff>
    </xdr:to>
    <xdr:cxnSp macro="">
      <xdr:nvCxnSpPr>
        <xdr:cNvPr id="264" name="直線コネクタ 263"/>
        <xdr:cNvCxnSpPr/>
      </xdr:nvCxnSpPr>
      <xdr:spPr>
        <a:xfrm flipV="1">
          <a:off x="13512800" y="14508480"/>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101177</xdr:rowOff>
    </xdr:from>
    <xdr:to>
      <xdr:col>21</xdr:col>
      <xdr:colOff>50800</xdr:colOff>
      <xdr:row>83</xdr:row>
      <xdr:rowOff>31327</xdr:rowOff>
    </xdr:to>
    <xdr:sp macro="" textlink="">
      <xdr:nvSpPr>
        <xdr:cNvPr id="265" name="フローチャート : 判断 264"/>
        <xdr:cNvSpPr/>
      </xdr:nvSpPr>
      <xdr:spPr>
        <a:xfrm>
          <a:off x="14351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41504</xdr:rowOff>
    </xdr:from>
    <xdr:ext cx="762000" cy="259045"/>
    <xdr:sp macro="" textlink="">
      <xdr:nvSpPr>
        <xdr:cNvPr id="266" name="テキスト ボックス 265"/>
        <xdr:cNvSpPr txBox="1"/>
      </xdr:nvSpPr>
      <xdr:spPr>
        <a:xfrm>
          <a:off x="14020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7" name="フローチャート : 判断 266"/>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8" name="テキスト ボックス 267"/>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74" name="円/楕円 273"/>
        <xdr:cNvSpPr/>
      </xdr:nvSpPr>
      <xdr:spPr>
        <a:xfrm>
          <a:off x="169672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6366</xdr:rowOff>
    </xdr:from>
    <xdr:ext cx="762000" cy="259045"/>
    <xdr:sp macro="" textlink="">
      <xdr:nvSpPr>
        <xdr:cNvPr id="275" name="給与水準   （国との比較）該当値テキスト"/>
        <xdr:cNvSpPr txBox="1"/>
      </xdr:nvSpPr>
      <xdr:spPr>
        <a:xfrm>
          <a:off x="17106900" y="1423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74507</xdr:rowOff>
    </xdr:from>
    <xdr:to>
      <xdr:col>23</xdr:col>
      <xdr:colOff>457200</xdr:colOff>
      <xdr:row>84</xdr:row>
      <xdr:rowOff>4657</xdr:rowOff>
    </xdr:to>
    <xdr:sp macro="" textlink="">
      <xdr:nvSpPr>
        <xdr:cNvPr id="276" name="円/楕円 275"/>
        <xdr:cNvSpPr/>
      </xdr:nvSpPr>
      <xdr:spPr>
        <a:xfrm>
          <a:off x="16129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160884</xdr:rowOff>
    </xdr:from>
    <xdr:ext cx="736600" cy="259045"/>
    <xdr:sp macro="" textlink="">
      <xdr:nvSpPr>
        <xdr:cNvPr id="277" name="テキスト ボックス 276"/>
        <xdr:cNvSpPr txBox="1"/>
      </xdr:nvSpPr>
      <xdr:spPr>
        <a:xfrm>
          <a:off x="15798800" y="1439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66463</xdr:rowOff>
    </xdr:from>
    <xdr:to>
      <xdr:col>22</xdr:col>
      <xdr:colOff>254000</xdr:colOff>
      <xdr:row>83</xdr:row>
      <xdr:rowOff>168063</xdr:rowOff>
    </xdr:to>
    <xdr:sp macro="" textlink="">
      <xdr:nvSpPr>
        <xdr:cNvPr id="278" name="円/楕円 277"/>
        <xdr:cNvSpPr/>
      </xdr:nvSpPr>
      <xdr:spPr>
        <a:xfrm>
          <a:off x="15240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79" name="テキスト ボックス 278"/>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81" name="テキスト ボックス 280"/>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5504</xdr:rowOff>
    </xdr:from>
    <xdr:to>
      <xdr:col>19</xdr:col>
      <xdr:colOff>533400</xdr:colOff>
      <xdr:row>88</xdr:row>
      <xdr:rowOff>107104</xdr:rowOff>
    </xdr:to>
    <xdr:sp macro="" textlink="">
      <xdr:nvSpPr>
        <xdr:cNvPr id="282" name="円/楕円 281"/>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91881</xdr:rowOff>
    </xdr:from>
    <xdr:ext cx="762000" cy="259045"/>
    <xdr:sp macro="" textlink="">
      <xdr:nvSpPr>
        <xdr:cNvPr id="283" name="テキスト ボックス 282"/>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定員管理適正化計画により計画的な職員数の削減をする取り組み等により、類似団体内平均値、全国平均及び青森県平均のいずれも下回っている。</a:t>
          </a:r>
          <a:r>
            <a:rPr kumimoji="1" lang="ja-JP" altLang="ja-JP" sz="1300">
              <a:solidFill>
                <a:schemeClr val="dk1"/>
              </a:solidFill>
              <a:effectLst/>
              <a:latin typeface="+mn-lt"/>
              <a:ea typeface="+mn-ea"/>
              <a:cs typeface="+mn-cs"/>
            </a:rPr>
            <a:t>ごみ処理業務</a:t>
          </a:r>
          <a:r>
            <a:rPr kumimoji="1" lang="ja-JP" altLang="en-US" sz="1300">
              <a:solidFill>
                <a:schemeClr val="dk1"/>
              </a:solidFill>
              <a:effectLst/>
              <a:latin typeface="+mn-lt"/>
              <a:ea typeface="+mn-ea"/>
              <a:cs typeface="+mn-cs"/>
            </a:rPr>
            <a:t>、し尿処理業務及び</a:t>
          </a:r>
          <a:r>
            <a:rPr kumimoji="1" lang="ja-JP" altLang="ja-JP" sz="1300">
              <a:solidFill>
                <a:schemeClr val="dk1"/>
              </a:solidFill>
              <a:effectLst/>
              <a:latin typeface="+mn-lt"/>
              <a:ea typeface="+mn-ea"/>
              <a:cs typeface="+mn-cs"/>
            </a:rPr>
            <a:t>消防業務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を一部事務組合で行っているという要因もある</a:t>
          </a:r>
          <a:r>
            <a:rPr kumimoji="1" lang="ja-JP" altLang="ja-JP" sz="1300" b="0" i="0" baseline="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今後も職員の資質向上と業務の効率化を図り、定員管理の適正化に努める。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142282</xdr:rowOff>
    </xdr:from>
    <xdr:to>
      <xdr:col>24</xdr:col>
      <xdr:colOff>558800</xdr:colOff>
      <xdr:row>58</xdr:row>
      <xdr:rowOff>164804</xdr:rowOff>
    </xdr:to>
    <xdr:cxnSp macro="">
      <xdr:nvCxnSpPr>
        <xdr:cNvPr id="318" name="直線コネクタ 317"/>
        <xdr:cNvCxnSpPr/>
      </xdr:nvCxnSpPr>
      <xdr:spPr>
        <a:xfrm>
          <a:off x="16179800" y="10086382"/>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139869</xdr:rowOff>
    </xdr:from>
    <xdr:to>
      <xdr:col>23</xdr:col>
      <xdr:colOff>406400</xdr:colOff>
      <xdr:row>58</xdr:row>
      <xdr:rowOff>142282</xdr:rowOff>
    </xdr:to>
    <xdr:cxnSp macro="">
      <xdr:nvCxnSpPr>
        <xdr:cNvPr id="321" name="直線コネクタ 320"/>
        <xdr:cNvCxnSpPr/>
      </xdr:nvCxnSpPr>
      <xdr:spPr>
        <a:xfrm>
          <a:off x="15290800" y="100839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134239</xdr:rowOff>
    </xdr:from>
    <xdr:to>
      <xdr:col>22</xdr:col>
      <xdr:colOff>203200</xdr:colOff>
      <xdr:row>58</xdr:row>
      <xdr:rowOff>139869</xdr:rowOff>
    </xdr:to>
    <xdr:cxnSp macro="">
      <xdr:nvCxnSpPr>
        <xdr:cNvPr id="324" name="直線コネクタ 323"/>
        <xdr:cNvCxnSpPr/>
      </xdr:nvCxnSpPr>
      <xdr:spPr>
        <a:xfrm>
          <a:off x="14401800" y="1007833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6" name="テキスト ボックス 325"/>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119761</xdr:rowOff>
    </xdr:from>
    <xdr:to>
      <xdr:col>21</xdr:col>
      <xdr:colOff>0</xdr:colOff>
      <xdr:row>58</xdr:row>
      <xdr:rowOff>134239</xdr:rowOff>
    </xdr:to>
    <xdr:cxnSp macro="">
      <xdr:nvCxnSpPr>
        <xdr:cNvPr id="327" name="直線コネクタ 326"/>
        <xdr:cNvCxnSpPr/>
      </xdr:nvCxnSpPr>
      <xdr:spPr>
        <a:xfrm>
          <a:off x="13512800" y="100638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29" name="テキスト ボックス 328"/>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1" name="テキスト ボックス 330"/>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114004</xdr:rowOff>
    </xdr:from>
    <xdr:to>
      <xdr:col>24</xdr:col>
      <xdr:colOff>609600</xdr:colOff>
      <xdr:row>59</xdr:row>
      <xdr:rowOff>44154</xdr:rowOff>
    </xdr:to>
    <xdr:sp macro="" textlink="">
      <xdr:nvSpPr>
        <xdr:cNvPr id="337" name="円/楕円 336"/>
        <xdr:cNvSpPr/>
      </xdr:nvSpPr>
      <xdr:spPr>
        <a:xfrm>
          <a:off x="16967200" y="100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35281</xdr:rowOff>
    </xdr:from>
    <xdr:ext cx="762000" cy="259045"/>
    <xdr:sp macro="" textlink="">
      <xdr:nvSpPr>
        <xdr:cNvPr id="338" name="定員管理の状況該当値テキスト"/>
        <xdr:cNvSpPr txBox="1"/>
      </xdr:nvSpPr>
      <xdr:spPr>
        <a:xfrm>
          <a:off x="17106900" y="99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91482</xdr:rowOff>
    </xdr:from>
    <xdr:to>
      <xdr:col>23</xdr:col>
      <xdr:colOff>457200</xdr:colOff>
      <xdr:row>59</xdr:row>
      <xdr:rowOff>21632</xdr:rowOff>
    </xdr:to>
    <xdr:sp macro="" textlink="">
      <xdr:nvSpPr>
        <xdr:cNvPr id="339" name="円/楕円 338"/>
        <xdr:cNvSpPr/>
      </xdr:nvSpPr>
      <xdr:spPr>
        <a:xfrm>
          <a:off x="16129000" y="100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31809</xdr:rowOff>
    </xdr:from>
    <xdr:ext cx="736600" cy="259045"/>
    <xdr:sp macro="" textlink="">
      <xdr:nvSpPr>
        <xdr:cNvPr id="340" name="テキスト ボックス 339"/>
        <xdr:cNvSpPr txBox="1"/>
      </xdr:nvSpPr>
      <xdr:spPr>
        <a:xfrm>
          <a:off x="15798800" y="980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89069</xdr:rowOff>
    </xdr:from>
    <xdr:to>
      <xdr:col>22</xdr:col>
      <xdr:colOff>254000</xdr:colOff>
      <xdr:row>59</xdr:row>
      <xdr:rowOff>19219</xdr:rowOff>
    </xdr:to>
    <xdr:sp macro="" textlink="">
      <xdr:nvSpPr>
        <xdr:cNvPr id="341" name="円/楕円 340"/>
        <xdr:cNvSpPr/>
      </xdr:nvSpPr>
      <xdr:spPr>
        <a:xfrm>
          <a:off x="15240000" y="100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29396</xdr:rowOff>
    </xdr:from>
    <xdr:ext cx="762000" cy="259045"/>
    <xdr:sp macro="" textlink="">
      <xdr:nvSpPr>
        <xdr:cNvPr id="342" name="テキスト ボックス 341"/>
        <xdr:cNvSpPr txBox="1"/>
      </xdr:nvSpPr>
      <xdr:spPr>
        <a:xfrm>
          <a:off x="14909800" y="98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83439</xdr:rowOff>
    </xdr:from>
    <xdr:to>
      <xdr:col>21</xdr:col>
      <xdr:colOff>50800</xdr:colOff>
      <xdr:row>59</xdr:row>
      <xdr:rowOff>13589</xdr:rowOff>
    </xdr:to>
    <xdr:sp macro="" textlink="">
      <xdr:nvSpPr>
        <xdr:cNvPr id="343" name="円/楕円 342"/>
        <xdr:cNvSpPr/>
      </xdr:nvSpPr>
      <xdr:spPr>
        <a:xfrm>
          <a:off x="14351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23766</xdr:rowOff>
    </xdr:from>
    <xdr:ext cx="762000" cy="259045"/>
    <xdr:sp macro="" textlink="">
      <xdr:nvSpPr>
        <xdr:cNvPr id="344" name="テキスト ボックス 343"/>
        <xdr:cNvSpPr txBox="1"/>
      </xdr:nvSpPr>
      <xdr:spPr>
        <a:xfrm>
          <a:off x="14020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68961</xdr:rowOff>
    </xdr:from>
    <xdr:to>
      <xdr:col>19</xdr:col>
      <xdr:colOff>533400</xdr:colOff>
      <xdr:row>58</xdr:row>
      <xdr:rowOff>170561</xdr:rowOff>
    </xdr:to>
    <xdr:sp macro="" textlink="">
      <xdr:nvSpPr>
        <xdr:cNvPr id="345" name="円/楕円 344"/>
        <xdr:cNvSpPr/>
      </xdr:nvSpPr>
      <xdr:spPr>
        <a:xfrm>
          <a:off x="13462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9288</xdr:rowOff>
    </xdr:from>
    <xdr:ext cx="762000" cy="259045"/>
    <xdr:sp macro="" textlink="">
      <xdr:nvSpPr>
        <xdr:cNvPr id="346" name="テキスト ボックス 345"/>
        <xdr:cNvSpPr txBox="1"/>
      </xdr:nvSpPr>
      <xdr:spPr>
        <a:xfrm>
          <a:off x="13131800" y="97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前年度より</a:t>
          </a:r>
          <a:r>
            <a:rPr kumimoji="1" lang="en-US" altLang="ja-JP" sz="1300">
              <a:latin typeface="ＭＳ Ｐゴシック"/>
            </a:rPr>
            <a:t>1.1</a:t>
          </a:r>
          <a:r>
            <a:rPr kumimoji="1" lang="ja-JP" altLang="en-US" sz="1300">
              <a:latin typeface="ＭＳ Ｐゴシック"/>
            </a:rPr>
            <a:t>％減の</a:t>
          </a:r>
          <a:r>
            <a:rPr kumimoji="1" lang="en-US" altLang="ja-JP" sz="1300">
              <a:latin typeface="ＭＳ Ｐゴシック"/>
            </a:rPr>
            <a:t>10.7</a:t>
          </a:r>
          <a:r>
            <a:rPr kumimoji="1" lang="ja-JP" altLang="en-US" sz="1300">
              <a:latin typeface="ＭＳ Ｐゴシック"/>
            </a:rPr>
            <a:t>％となっているが、全国平均及び類似団体内平均値を上回っている。しかし、元利償還金及び準元利償還金（主に</a:t>
          </a:r>
          <a:r>
            <a:rPr kumimoji="1" lang="ja-JP" altLang="ja-JP" sz="1300">
              <a:solidFill>
                <a:schemeClr val="dk1"/>
              </a:solidFill>
              <a:effectLst/>
              <a:latin typeface="+mn-lt"/>
              <a:ea typeface="+mn-ea"/>
              <a:cs typeface="+mn-cs"/>
            </a:rPr>
            <a:t>一部事務組合等が起こした地方債の元利償還金に対する負担金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ea"/>
              <a:ea typeface="+mn-ea"/>
              <a:cs typeface="+mn-cs"/>
            </a:rPr>
            <a:t>により</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年度からみると</a:t>
          </a:r>
          <a:r>
            <a:rPr kumimoji="1" lang="ja-JP" altLang="ja-JP" sz="1300">
              <a:solidFill>
                <a:schemeClr val="dk1"/>
              </a:solidFill>
              <a:effectLst/>
              <a:latin typeface="+mn-ea"/>
              <a:ea typeface="+mn-ea"/>
              <a:cs typeface="+mn-cs"/>
            </a:rPr>
            <a:t>減少</a:t>
          </a:r>
          <a:r>
            <a:rPr kumimoji="1" lang="ja-JP" altLang="en-US" sz="1300">
              <a:solidFill>
                <a:schemeClr val="dk1"/>
              </a:solidFill>
              <a:effectLst/>
              <a:latin typeface="+mn-ea"/>
              <a:ea typeface="+mn-ea"/>
              <a:cs typeface="+mn-cs"/>
            </a:rPr>
            <a:t>が続いており、類似団体内平均値に近づきつつある。標準税収入額については大幅な増加は見込めないが、元利償還金は減少傾向であるため、今後も減少傾向が続くと見込まれる。</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今後も引き続き新規発行債の抑制等により地方債残高の削減に努め、実質公債費比率の適正化を目指す。</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11995</xdr:rowOff>
    </xdr:from>
    <xdr:to>
      <xdr:col>24</xdr:col>
      <xdr:colOff>558800</xdr:colOff>
      <xdr:row>42</xdr:row>
      <xdr:rowOff>159455</xdr:rowOff>
    </xdr:to>
    <xdr:cxnSp macro="">
      <xdr:nvCxnSpPr>
        <xdr:cNvPr id="381" name="直線コネクタ 380"/>
        <xdr:cNvCxnSpPr/>
      </xdr:nvCxnSpPr>
      <xdr:spPr>
        <a:xfrm flipV="1">
          <a:off x="16179800" y="72128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2" name="公債費負担の状況平均値テキスト"/>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159455</xdr:rowOff>
    </xdr:from>
    <xdr:to>
      <xdr:col>23</xdr:col>
      <xdr:colOff>406400</xdr:colOff>
      <xdr:row>43</xdr:row>
      <xdr:rowOff>162278</xdr:rowOff>
    </xdr:to>
    <xdr:cxnSp macro="">
      <xdr:nvCxnSpPr>
        <xdr:cNvPr id="384" name="直線コネクタ 383"/>
        <xdr:cNvCxnSpPr/>
      </xdr:nvCxnSpPr>
      <xdr:spPr>
        <a:xfrm flipV="1">
          <a:off x="15290800" y="73603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6" name="テキスト ボックス 385"/>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162278</xdr:rowOff>
    </xdr:from>
    <xdr:to>
      <xdr:col>22</xdr:col>
      <xdr:colOff>203200</xdr:colOff>
      <xdr:row>44</xdr:row>
      <xdr:rowOff>98072</xdr:rowOff>
    </xdr:to>
    <xdr:cxnSp macro="">
      <xdr:nvCxnSpPr>
        <xdr:cNvPr id="387" name="直線コネクタ 386"/>
        <xdr:cNvCxnSpPr/>
      </xdr:nvCxnSpPr>
      <xdr:spPr>
        <a:xfrm flipV="1">
          <a:off x="14401800" y="753462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71261</xdr:rowOff>
    </xdr:from>
    <xdr:to>
      <xdr:col>21</xdr:col>
      <xdr:colOff>0</xdr:colOff>
      <xdr:row>44</xdr:row>
      <xdr:rowOff>98072</xdr:rowOff>
    </xdr:to>
    <xdr:cxnSp macro="">
      <xdr:nvCxnSpPr>
        <xdr:cNvPr id="390" name="直線コネクタ 389"/>
        <xdr:cNvCxnSpPr/>
      </xdr:nvCxnSpPr>
      <xdr:spPr>
        <a:xfrm>
          <a:off x="13512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99782</xdr:rowOff>
    </xdr:from>
    <xdr:ext cx="762000" cy="259045"/>
    <xdr:sp macro="" textlink="">
      <xdr:nvSpPr>
        <xdr:cNvPr id="394" name="テキスト ボックス 393"/>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132645</xdr:rowOff>
    </xdr:from>
    <xdr:to>
      <xdr:col>24</xdr:col>
      <xdr:colOff>609600</xdr:colOff>
      <xdr:row>42</xdr:row>
      <xdr:rowOff>62795</xdr:rowOff>
    </xdr:to>
    <xdr:sp macro="" textlink="">
      <xdr:nvSpPr>
        <xdr:cNvPr id="400" name="円/楕円 399"/>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104722</xdr:rowOff>
    </xdr:from>
    <xdr:ext cx="762000" cy="259045"/>
    <xdr:sp macro="" textlink="">
      <xdr:nvSpPr>
        <xdr:cNvPr id="401" name="公債費負担の状況該当値テキスト"/>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108655</xdr:rowOff>
    </xdr:from>
    <xdr:to>
      <xdr:col>23</xdr:col>
      <xdr:colOff>457200</xdr:colOff>
      <xdr:row>43</xdr:row>
      <xdr:rowOff>38805</xdr:rowOff>
    </xdr:to>
    <xdr:sp macro="" textlink="">
      <xdr:nvSpPr>
        <xdr:cNvPr id="402" name="円/楕円 401"/>
        <xdr:cNvSpPr/>
      </xdr:nvSpPr>
      <xdr:spPr>
        <a:xfrm>
          <a:off x="16129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23582</xdr:rowOff>
    </xdr:from>
    <xdr:ext cx="736600" cy="259045"/>
    <xdr:sp macro="" textlink="">
      <xdr:nvSpPr>
        <xdr:cNvPr id="403" name="テキスト ボックス 402"/>
        <xdr:cNvSpPr txBox="1"/>
      </xdr:nvSpPr>
      <xdr:spPr>
        <a:xfrm>
          <a:off x="15798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111478</xdr:rowOff>
    </xdr:from>
    <xdr:to>
      <xdr:col>22</xdr:col>
      <xdr:colOff>254000</xdr:colOff>
      <xdr:row>44</xdr:row>
      <xdr:rowOff>41628</xdr:rowOff>
    </xdr:to>
    <xdr:sp macro="" textlink="">
      <xdr:nvSpPr>
        <xdr:cNvPr id="404" name="円/楕円 403"/>
        <xdr:cNvSpPr/>
      </xdr:nvSpPr>
      <xdr:spPr>
        <a:xfrm>
          <a:off x="15240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26405</xdr:rowOff>
    </xdr:from>
    <xdr:ext cx="762000" cy="259045"/>
    <xdr:sp macro="" textlink="">
      <xdr:nvSpPr>
        <xdr:cNvPr id="405" name="テキスト ボックス 404"/>
        <xdr:cNvSpPr txBox="1"/>
      </xdr:nvSpPr>
      <xdr:spPr>
        <a:xfrm>
          <a:off x="14909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6" name="円/楕円 405"/>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07" name="テキスト ボックス 406"/>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20461</xdr:rowOff>
    </xdr:from>
    <xdr:to>
      <xdr:col>19</xdr:col>
      <xdr:colOff>533400</xdr:colOff>
      <xdr:row>44</xdr:row>
      <xdr:rowOff>122061</xdr:rowOff>
    </xdr:to>
    <xdr:sp macro="" textlink="">
      <xdr:nvSpPr>
        <xdr:cNvPr id="408" name="円/楕円 407"/>
        <xdr:cNvSpPr/>
      </xdr:nvSpPr>
      <xdr:spPr>
        <a:xfrm>
          <a:off x="13462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106838</xdr:rowOff>
    </xdr:from>
    <xdr:ext cx="762000" cy="259045"/>
    <xdr:sp macro="" textlink="">
      <xdr:nvSpPr>
        <xdr:cNvPr id="409" name="テキスト ボックス 408"/>
        <xdr:cNvSpPr txBox="1"/>
      </xdr:nvSpPr>
      <xdr:spPr>
        <a:xfrm>
          <a:off x="13131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前年度より</a:t>
          </a:r>
          <a:r>
            <a:rPr kumimoji="1" lang="en-US" altLang="ja-JP" sz="1200">
              <a:latin typeface="ＭＳ Ｐゴシック"/>
            </a:rPr>
            <a:t>2.0</a:t>
          </a:r>
          <a:r>
            <a:rPr kumimoji="1" lang="ja-JP" altLang="en-US" sz="1200">
              <a:latin typeface="ＭＳ Ｐゴシック"/>
            </a:rPr>
            <a:t>％減の</a:t>
          </a:r>
          <a:r>
            <a:rPr kumimoji="1" lang="en-US" altLang="ja-JP" sz="1200">
              <a:latin typeface="ＭＳ Ｐゴシック"/>
            </a:rPr>
            <a:t>73.1</a:t>
          </a:r>
          <a:r>
            <a:rPr kumimoji="1" lang="ja-JP" altLang="en-US" sz="1200">
              <a:latin typeface="ＭＳ Ｐゴシック"/>
            </a:rPr>
            <a:t>％となった。元金ベースでのプライマリーバランスを維持することにより地方債残高の削減に努めており、平成</a:t>
          </a:r>
          <a:r>
            <a:rPr kumimoji="1" lang="en-US" altLang="ja-JP" sz="1200">
              <a:latin typeface="ＭＳ Ｐゴシック"/>
            </a:rPr>
            <a:t>23</a:t>
          </a:r>
          <a:r>
            <a:rPr kumimoji="1" lang="ja-JP" altLang="en-US" sz="1200">
              <a:latin typeface="ＭＳ Ｐゴシック"/>
            </a:rPr>
            <a:t>年度から減少し続けている。しかし全国平均及び類似団体内平均値と比較すると依然として高い状況となっている。これは、分子でみると将来負担額のうち地方債残高及び公営企業（主に公共下水道事業：法非適）の元利償還金に係る繰出金が多いことが要因であり、分母でみると標準財政規模が少ないためである。</a:t>
          </a:r>
          <a:endParaRPr kumimoji="1" lang="en-US" altLang="ja-JP" sz="1200">
            <a:latin typeface="ＭＳ Ｐゴシック"/>
          </a:endParaRPr>
        </a:p>
        <a:p>
          <a:r>
            <a:rPr kumimoji="1" lang="ja-JP" altLang="en-US" sz="1200">
              <a:latin typeface="ＭＳ Ｐゴシック"/>
            </a:rPr>
            <a:t>　後世への負担を軽減すべく、今後も引き続き地方債残高の削減に努めることにより、財政の健全化を図る。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67068</xdr:rowOff>
    </xdr:from>
    <xdr:to>
      <xdr:col>24</xdr:col>
      <xdr:colOff>558800</xdr:colOff>
      <xdr:row>18</xdr:row>
      <xdr:rowOff>90049</xdr:rowOff>
    </xdr:to>
    <xdr:cxnSp macro="">
      <xdr:nvCxnSpPr>
        <xdr:cNvPr id="445" name="直線コネクタ 444"/>
        <xdr:cNvCxnSpPr/>
      </xdr:nvCxnSpPr>
      <xdr:spPr>
        <a:xfrm flipV="1">
          <a:off x="16179800" y="315316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90049</xdr:rowOff>
    </xdr:from>
    <xdr:to>
      <xdr:col>23</xdr:col>
      <xdr:colOff>406400</xdr:colOff>
      <xdr:row>18</xdr:row>
      <xdr:rowOff>169333</xdr:rowOff>
    </xdr:to>
    <xdr:cxnSp macro="">
      <xdr:nvCxnSpPr>
        <xdr:cNvPr id="448" name="直線コネクタ 447"/>
        <xdr:cNvCxnSpPr/>
      </xdr:nvCxnSpPr>
      <xdr:spPr>
        <a:xfrm flipV="1">
          <a:off x="15290800" y="317614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169333</xdr:rowOff>
    </xdr:from>
    <xdr:to>
      <xdr:col>22</xdr:col>
      <xdr:colOff>203200</xdr:colOff>
      <xdr:row>19</xdr:row>
      <xdr:rowOff>71422</xdr:rowOff>
    </xdr:to>
    <xdr:cxnSp macro="">
      <xdr:nvCxnSpPr>
        <xdr:cNvPr id="451" name="直線コネクタ 450"/>
        <xdr:cNvCxnSpPr/>
      </xdr:nvCxnSpPr>
      <xdr:spPr>
        <a:xfrm flipV="1">
          <a:off x="14401800" y="325543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2" name="フローチャート : 判断 451"/>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3" name="テキスト ボックス 452"/>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71422</xdr:rowOff>
    </xdr:from>
    <xdr:to>
      <xdr:col>21</xdr:col>
      <xdr:colOff>0</xdr:colOff>
      <xdr:row>19</xdr:row>
      <xdr:rowOff>149558</xdr:rowOff>
    </xdr:to>
    <xdr:cxnSp macro="">
      <xdr:nvCxnSpPr>
        <xdr:cNvPr id="454" name="直線コネクタ 453"/>
        <xdr:cNvCxnSpPr/>
      </xdr:nvCxnSpPr>
      <xdr:spPr>
        <a:xfrm flipV="1">
          <a:off x="13512800" y="3328972"/>
          <a:ext cx="8890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5" name="フローチャート : 判断 454"/>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6" name="テキスト ボックス 455"/>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7" name="フローチャート : 判断 456"/>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8" name="テキスト ボックス 457"/>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16268</xdr:rowOff>
    </xdr:from>
    <xdr:to>
      <xdr:col>24</xdr:col>
      <xdr:colOff>609600</xdr:colOff>
      <xdr:row>18</xdr:row>
      <xdr:rowOff>117868</xdr:rowOff>
    </xdr:to>
    <xdr:sp macro="" textlink="">
      <xdr:nvSpPr>
        <xdr:cNvPr id="464" name="円/楕円 463"/>
        <xdr:cNvSpPr/>
      </xdr:nvSpPr>
      <xdr:spPr>
        <a:xfrm>
          <a:off x="16967200" y="31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159795</xdr:rowOff>
    </xdr:from>
    <xdr:ext cx="762000" cy="259045"/>
    <xdr:sp macro="" textlink="">
      <xdr:nvSpPr>
        <xdr:cNvPr id="465" name="将来負担の状況該当値テキスト"/>
        <xdr:cNvSpPr txBox="1"/>
      </xdr:nvSpPr>
      <xdr:spPr>
        <a:xfrm>
          <a:off x="17106900" y="307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39249</xdr:rowOff>
    </xdr:from>
    <xdr:to>
      <xdr:col>23</xdr:col>
      <xdr:colOff>457200</xdr:colOff>
      <xdr:row>18</xdr:row>
      <xdr:rowOff>140849</xdr:rowOff>
    </xdr:to>
    <xdr:sp macro="" textlink="">
      <xdr:nvSpPr>
        <xdr:cNvPr id="466" name="円/楕円 465"/>
        <xdr:cNvSpPr/>
      </xdr:nvSpPr>
      <xdr:spPr>
        <a:xfrm>
          <a:off x="16129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125626</xdr:rowOff>
    </xdr:from>
    <xdr:ext cx="736600" cy="259045"/>
    <xdr:sp macro="" textlink="">
      <xdr:nvSpPr>
        <xdr:cNvPr id="467" name="テキスト ボックス 466"/>
        <xdr:cNvSpPr txBox="1"/>
      </xdr:nvSpPr>
      <xdr:spPr>
        <a:xfrm>
          <a:off x="15798800" y="321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118533</xdr:rowOff>
    </xdr:from>
    <xdr:to>
      <xdr:col>22</xdr:col>
      <xdr:colOff>254000</xdr:colOff>
      <xdr:row>19</xdr:row>
      <xdr:rowOff>48683</xdr:rowOff>
    </xdr:to>
    <xdr:sp macro="" textlink="">
      <xdr:nvSpPr>
        <xdr:cNvPr id="468" name="円/楕円 467"/>
        <xdr:cNvSpPr/>
      </xdr:nvSpPr>
      <xdr:spPr>
        <a:xfrm>
          <a:off x="15240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33460</xdr:rowOff>
    </xdr:from>
    <xdr:ext cx="762000" cy="259045"/>
    <xdr:sp macro="" textlink="">
      <xdr:nvSpPr>
        <xdr:cNvPr id="469" name="テキスト ボックス 468"/>
        <xdr:cNvSpPr txBox="1"/>
      </xdr:nvSpPr>
      <xdr:spPr>
        <a:xfrm>
          <a:off x="14909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20622</xdr:rowOff>
    </xdr:from>
    <xdr:to>
      <xdr:col>21</xdr:col>
      <xdr:colOff>50800</xdr:colOff>
      <xdr:row>19</xdr:row>
      <xdr:rowOff>122222</xdr:rowOff>
    </xdr:to>
    <xdr:sp macro="" textlink="">
      <xdr:nvSpPr>
        <xdr:cNvPr id="470" name="円/楕円 469"/>
        <xdr:cNvSpPr/>
      </xdr:nvSpPr>
      <xdr:spPr>
        <a:xfrm>
          <a:off x="14351000" y="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106999</xdr:rowOff>
    </xdr:from>
    <xdr:ext cx="762000" cy="259045"/>
    <xdr:sp macro="" textlink="">
      <xdr:nvSpPr>
        <xdr:cNvPr id="471" name="テキスト ボックス 470"/>
        <xdr:cNvSpPr txBox="1"/>
      </xdr:nvSpPr>
      <xdr:spPr>
        <a:xfrm>
          <a:off x="14020800" y="33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98758</xdr:rowOff>
    </xdr:from>
    <xdr:to>
      <xdr:col>19</xdr:col>
      <xdr:colOff>533400</xdr:colOff>
      <xdr:row>20</xdr:row>
      <xdr:rowOff>28908</xdr:rowOff>
    </xdr:to>
    <xdr:sp macro="" textlink="">
      <xdr:nvSpPr>
        <xdr:cNvPr id="472" name="円/楕円 471"/>
        <xdr:cNvSpPr/>
      </xdr:nvSpPr>
      <xdr:spPr>
        <a:xfrm>
          <a:off x="134620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13685</xdr:rowOff>
    </xdr:from>
    <xdr:ext cx="762000" cy="259045"/>
    <xdr:sp macro="" textlink="">
      <xdr:nvSpPr>
        <xdr:cNvPr id="473" name="テキスト ボックス 472"/>
        <xdr:cNvSpPr txBox="1"/>
      </xdr:nvSpPr>
      <xdr:spPr>
        <a:xfrm>
          <a:off x="13131800" y="34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類似団体内平均値及び全国平均を下回る</a:t>
          </a:r>
          <a:r>
            <a:rPr kumimoji="1" lang="en-US" altLang="ja-JP" sz="1300">
              <a:latin typeface="ＭＳ Ｐゴシック"/>
            </a:rPr>
            <a:t>19.0</a:t>
          </a:r>
          <a:r>
            <a:rPr kumimoji="1" lang="ja-JP" altLang="en-US" sz="1300">
              <a:latin typeface="ＭＳ Ｐゴシック"/>
            </a:rPr>
            <a:t>％となった。</a:t>
          </a:r>
          <a:r>
            <a:rPr kumimoji="1" lang="ja-JP" altLang="ja-JP" sz="1300">
              <a:solidFill>
                <a:schemeClr val="dk1"/>
              </a:solidFill>
              <a:effectLst/>
              <a:latin typeface="+mn-lt"/>
              <a:ea typeface="+mn-ea"/>
              <a:cs typeface="+mn-cs"/>
            </a:rPr>
            <a:t>ごみ処理業務</a:t>
          </a:r>
          <a:r>
            <a:rPr kumimoji="1" lang="ja-JP" altLang="en-US" sz="1300">
              <a:solidFill>
                <a:schemeClr val="dk1"/>
              </a:solidFill>
              <a:effectLst/>
              <a:latin typeface="+mn-lt"/>
              <a:ea typeface="+mn-ea"/>
              <a:cs typeface="+mn-cs"/>
            </a:rPr>
            <a:t>、し尿処理業務及び</a:t>
          </a:r>
          <a:r>
            <a:rPr kumimoji="1" lang="ja-JP" altLang="ja-JP" sz="1300">
              <a:solidFill>
                <a:schemeClr val="dk1"/>
              </a:solidFill>
              <a:effectLst/>
              <a:latin typeface="+mn-lt"/>
              <a:ea typeface="+mn-ea"/>
              <a:cs typeface="+mn-cs"/>
            </a:rPr>
            <a:t>消防業務等を一部事務組合で行っている</a:t>
          </a:r>
          <a:r>
            <a:rPr kumimoji="1" lang="ja-JP" altLang="en-US" sz="1300">
              <a:solidFill>
                <a:schemeClr val="dk1"/>
              </a:solidFill>
              <a:effectLst/>
              <a:latin typeface="+mn-lt"/>
              <a:ea typeface="+mn-ea"/>
              <a:cs typeface="+mn-cs"/>
            </a:rPr>
            <a:t>こと及びコミュニティバスの運行業務等を民間委託しているという</a:t>
          </a:r>
          <a:r>
            <a:rPr kumimoji="1" lang="ja-JP" altLang="ja-JP" sz="1300">
              <a:solidFill>
                <a:schemeClr val="dk1"/>
              </a:solidFill>
              <a:effectLst/>
              <a:latin typeface="+mn-lt"/>
              <a:ea typeface="+mn-ea"/>
              <a:cs typeface="+mn-cs"/>
            </a:rPr>
            <a:t>側面もある</a:t>
          </a:r>
          <a:r>
            <a:rPr kumimoji="1" lang="ja-JP" altLang="en-US" sz="1300">
              <a:solidFill>
                <a:schemeClr val="dk1"/>
              </a:solidFill>
              <a:effectLst/>
              <a:latin typeface="+mn-lt"/>
              <a:ea typeface="+mn-ea"/>
              <a:cs typeface="+mn-cs"/>
            </a:rPr>
            <a:t>が、</a:t>
          </a:r>
          <a:r>
            <a:rPr kumimoji="1" lang="ja-JP" altLang="en-US" sz="1300">
              <a:latin typeface="ＭＳ Ｐゴシック"/>
            </a:rPr>
            <a:t>今後も引き続き人件費の適正化に努める。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134620</xdr:rowOff>
    </xdr:to>
    <xdr:cxnSp macro="">
      <xdr:nvCxnSpPr>
        <xdr:cNvPr id="66" name="直線コネクタ 65"/>
        <xdr:cNvCxnSpPr/>
      </xdr:nvCxnSpPr>
      <xdr:spPr>
        <a:xfrm flipV="1">
          <a:off x="3987800" y="595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1270</xdr:rowOff>
    </xdr:to>
    <xdr:cxnSp macro="">
      <xdr:nvCxnSpPr>
        <xdr:cNvPr id="69" name="直線コネクタ 68"/>
        <xdr:cNvCxnSpPr/>
      </xdr:nvCxnSpPr>
      <xdr:spPr>
        <a:xfrm flipV="1">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1270</xdr:rowOff>
    </xdr:to>
    <xdr:cxnSp macro="">
      <xdr:nvCxnSpPr>
        <xdr:cNvPr id="72" name="直線コネクタ 71"/>
        <xdr:cNvCxnSpPr/>
      </xdr:nvCxnSpPr>
      <xdr:spPr>
        <a:xfrm>
          <a:off x="2209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8890</xdr:rowOff>
    </xdr:to>
    <xdr:cxnSp macro="">
      <xdr:nvCxnSpPr>
        <xdr:cNvPr id="75" name="直線コネクタ 74"/>
        <xdr:cNvCxnSpPr/>
      </xdr:nvCxnSpPr>
      <xdr:spPr>
        <a:xfrm flipV="1">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6367</xdr:rowOff>
    </xdr:from>
    <xdr:ext cx="762000" cy="259045"/>
    <xdr:sp macro="" textlink="">
      <xdr:nvSpPr>
        <xdr:cNvPr id="77" name="テキスト ボックス 76"/>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7" name="円/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8" name="テキスト ボックス 87"/>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129540</xdr:rowOff>
    </xdr:from>
    <xdr:to>
      <xdr:col>1</xdr:col>
      <xdr:colOff>676275</xdr:colOff>
      <xdr:row>35</xdr:row>
      <xdr:rowOff>59690</xdr:rowOff>
    </xdr:to>
    <xdr:sp macro="" textlink="">
      <xdr:nvSpPr>
        <xdr:cNvPr id="93" name="円/楕円 92"/>
        <xdr:cNvSpPr/>
      </xdr:nvSpPr>
      <xdr:spPr>
        <a:xfrm>
          <a:off x="1270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69867</xdr:rowOff>
    </xdr:from>
    <xdr:ext cx="762000" cy="259045"/>
    <xdr:sp macro="" textlink="">
      <xdr:nvSpPr>
        <xdr:cNvPr id="94" name="テキスト ボックス 93"/>
        <xdr:cNvSpPr txBox="1"/>
      </xdr:nvSpPr>
      <xdr:spPr>
        <a:xfrm>
          <a:off x="939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類似団体内平均値、全国平均及び青森県平均のいずれも上回る</a:t>
          </a:r>
          <a:r>
            <a:rPr kumimoji="1" lang="en-US" altLang="ja-JP" sz="1300">
              <a:latin typeface="ＭＳ Ｐゴシック"/>
            </a:rPr>
            <a:t>14.9</a:t>
          </a:r>
          <a:r>
            <a:rPr kumimoji="1" lang="ja-JP" altLang="en-US" sz="1300">
              <a:latin typeface="ＭＳ Ｐゴシック"/>
            </a:rPr>
            <a:t>％となった。物件費全体では減少したものの、経常的経費の物件費については各種業務の電算化に伴うシステム機器借上料等の増加により前年度より</a:t>
          </a:r>
          <a:r>
            <a:rPr kumimoji="1" lang="en-US" altLang="ja-JP" sz="1300">
              <a:latin typeface="ＭＳ Ｐゴシック"/>
            </a:rPr>
            <a:t>0.5</a:t>
          </a:r>
          <a:r>
            <a:rPr kumimoji="1" lang="ja-JP" altLang="en-US" sz="1300">
              <a:latin typeface="ＭＳ Ｐゴシック"/>
            </a:rPr>
            <a:t>％上昇している。</a:t>
          </a:r>
          <a:endParaRPr kumimoji="1" lang="en-US" altLang="ja-JP" sz="1300">
            <a:latin typeface="ＭＳ Ｐゴシック"/>
          </a:endParaRPr>
        </a:p>
        <a:p>
          <a:r>
            <a:rPr kumimoji="1" lang="ja-JP" altLang="en-US" sz="1300">
              <a:latin typeface="ＭＳ Ｐゴシック"/>
            </a:rPr>
            <a:t>　指定管理者制度の導入による施設管理費経費の抑制等に努めてきたが、今後も業務の電算化により増加する傾向であると見込まれることから、事業の見直しにより物件費の削減に努める。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62230</xdr:rowOff>
    </xdr:to>
    <xdr:cxnSp macro="">
      <xdr:nvCxnSpPr>
        <xdr:cNvPr id="127" name="直線コネクタ 126"/>
        <xdr:cNvCxnSpPr/>
      </xdr:nvCxnSpPr>
      <xdr:spPr>
        <a:xfrm>
          <a:off x="15671800" y="2938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85090</xdr:rowOff>
    </xdr:to>
    <xdr:cxnSp macro="">
      <xdr:nvCxnSpPr>
        <xdr:cNvPr id="130" name="直線コネクタ 129"/>
        <xdr:cNvCxnSpPr/>
      </xdr:nvCxnSpPr>
      <xdr:spPr>
        <a:xfrm flipV="1">
          <a:off x="14782800" y="2938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85090</xdr:rowOff>
    </xdr:to>
    <xdr:cxnSp macro="">
      <xdr:nvCxnSpPr>
        <xdr:cNvPr id="133" name="直線コネクタ 132"/>
        <xdr:cNvCxnSpPr/>
      </xdr:nvCxnSpPr>
      <xdr:spPr>
        <a:xfrm>
          <a:off x="13893800" y="2862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119380</xdr:rowOff>
    </xdr:to>
    <xdr:cxnSp macro="">
      <xdr:nvCxnSpPr>
        <xdr:cNvPr id="136" name="直線コネクタ 135"/>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11430</xdr:rowOff>
    </xdr:from>
    <xdr:to>
      <xdr:col>24</xdr:col>
      <xdr:colOff>82550</xdr:colOff>
      <xdr:row>17</xdr:row>
      <xdr:rowOff>113030</xdr:rowOff>
    </xdr:to>
    <xdr:sp macro="" textlink="">
      <xdr:nvSpPr>
        <xdr:cNvPr id="146" name="円/楕円 145"/>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154957</xdr:rowOff>
    </xdr:from>
    <xdr:ext cx="762000" cy="259045"/>
    <xdr:sp macro="" textlink="">
      <xdr:nvSpPr>
        <xdr:cNvPr id="147" name="物件費該当値テキスト"/>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年度まで類似団体内平均値と概ね同水準で推移していたが、平成</a:t>
          </a:r>
          <a:r>
            <a:rPr kumimoji="1" lang="en-US" altLang="ja-JP" sz="1100">
              <a:latin typeface="ＭＳ Ｐゴシック"/>
            </a:rPr>
            <a:t>28</a:t>
          </a:r>
          <a:r>
            <a:rPr kumimoji="1" lang="ja-JP" altLang="en-US" sz="1100">
              <a:latin typeface="ＭＳ Ｐゴシック"/>
            </a:rPr>
            <a:t>年度は類似団体内平均値を</a:t>
          </a:r>
          <a:r>
            <a:rPr kumimoji="1" lang="en-US" altLang="ja-JP" sz="1100">
              <a:latin typeface="ＭＳ Ｐゴシック"/>
            </a:rPr>
            <a:t>2.1</a:t>
          </a:r>
          <a:r>
            <a:rPr kumimoji="1" lang="ja-JP" altLang="en-US" sz="1100">
              <a:latin typeface="ＭＳ Ｐゴシック"/>
            </a:rPr>
            <a:t>％上回る</a:t>
          </a:r>
          <a:r>
            <a:rPr kumimoji="1" lang="en-US" altLang="ja-JP" sz="1100">
              <a:latin typeface="ＭＳ Ｐゴシック"/>
            </a:rPr>
            <a:t>7.4</a:t>
          </a:r>
          <a:r>
            <a:rPr kumimoji="1" lang="ja-JP" altLang="en-US" sz="1100">
              <a:latin typeface="ＭＳ Ｐゴシック"/>
            </a:rPr>
            <a:t>％となった。要因としては、平成</a:t>
          </a:r>
          <a:r>
            <a:rPr kumimoji="1" lang="en-US" altLang="ja-JP" sz="1100">
              <a:latin typeface="ＭＳ Ｐゴシック"/>
            </a:rPr>
            <a:t>27</a:t>
          </a:r>
          <a:r>
            <a:rPr kumimoji="1" lang="ja-JP" altLang="en-US" sz="1100">
              <a:latin typeface="ＭＳ Ｐゴシック"/>
            </a:rPr>
            <a:t>年度から単独事業として中学生以下の医療費を無料とする事業を行っていること及び平成</a:t>
          </a:r>
          <a:r>
            <a:rPr kumimoji="1" lang="en-US" altLang="ja-JP" sz="1100">
              <a:latin typeface="ＭＳ Ｐゴシック"/>
            </a:rPr>
            <a:t>28</a:t>
          </a:r>
          <a:r>
            <a:rPr kumimoji="1" lang="ja-JP" altLang="en-US" sz="1100">
              <a:latin typeface="ＭＳ Ｐゴシック"/>
            </a:rPr>
            <a:t>年度において補助事業である子どものための教育・保育給付事業の決算額が増加したことが要因である。</a:t>
          </a:r>
          <a:endParaRPr kumimoji="1" lang="en-US" altLang="ja-JP" sz="11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扶助費は、</a:t>
          </a:r>
          <a:r>
            <a:rPr kumimoji="1" lang="ja-JP" altLang="ja-JP" sz="1100">
              <a:solidFill>
                <a:schemeClr val="dk1"/>
              </a:solidFill>
              <a:effectLst/>
              <a:latin typeface="+mn-lt"/>
              <a:ea typeface="+mn-ea"/>
              <a:cs typeface="+mn-cs"/>
            </a:rPr>
            <a:t>国の制度に基づいた支出が主なものであるが、今後特に高齢化の進展により</a:t>
          </a:r>
          <a:r>
            <a:rPr kumimoji="1" lang="ja-JP" altLang="en-US" sz="1100">
              <a:solidFill>
                <a:schemeClr val="dk1"/>
              </a:solidFill>
              <a:effectLst/>
              <a:latin typeface="+mn-lt"/>
              <a:ea typeface="+mn-ea"/>
              <a:cs typeface="+mn-cs"/>
            </a:rPr>
            <a:t>医療費等が増加すると見込まれ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補助事業であっても一般財源が増加</a:t>
          </a:r>
          <a:r>
            <a:rPr kumimoji="1" lang="ja-JP" altLang="ja-JP" sz="1100">
              <a:solidFill>
                <a:schemeClr val="dk1"/>
              </a:solidFill>
              <a:effectLst/>
              <a:latin typeface="+mn-lt"/>
              <a:ea typeface="+mn-ea"/>
              <a:cs typeface="+mn-cs"/>
            </a:rPr>
            <a:t>することが予想される</a:t>
          </a:r>
          <a:r>
            <a:rPr kumimoji="1" lang="ja-JP" altLang="en-US" sz="1100">
              <a:solidFill>
                <a:schemeClr val="dk1"/>
              </a:solidFill>
              <a:effectLst/>
              <a:latin typeface="+mn-lt"/>
              <a:ea typeface="+mn-ea"/>
              <a:cs typeface="+mn-cs"/>
            </a:rPr>
            <a:t>。</a:t>
          </a:r>
          <a:r>
            <a:rPr kumimoji="1" lang="ja-JP" altLang="en-US" sz="1100">
              <a:latin typeface="ＭＳ Ｐゴシック"/>
            </a:rPr>
            <a:t>全国平均及び青森県平均よりも低い水準であるが、今後も資格審査等の適正化により扶助費の抑制に努める。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135165</xdr:rowOff>
    </xdr:to>
    <xdr:cxnSp macro="">
      <xdr:nvCxnSpPr>
        <xdr:cNvPr id="190" name="直線コネクタ 189"/>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61685</xdr:rowOff>
    </xdr:from>
    <xdr:to>
      <xdr:col>5</xdr:col>
      <xdr:colOff>549275</xdr:colOff>
      <xdr:row>57</xdr:row>
      <xdr:rowOff>69850</xdr:rowOff>
    </xdr:to>
    <xdr:cxnSp macro="">
      <xdr:nvCxnSpPr>
        <xdr:cNvPr id="193" name="直線コネクタ 192"/>
        <xdr:cNvCxnSpPr/>
      </xdr:nvCxnSpPr>
      <xdr:spPr>
        <a:xfrm>
          <a:off x="3098800" y="96628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29028</xdr:rowOff>
    </xdr:from>
    <xdr:to>
      <xdr:col>4</xdr:col>
      <xdr:colOff>346075</xdr:colOff>
      <xdr:row>56</xdr:row>
      <xdr:rowOff>61685</xdr:rowOff>
    </xdr:to>
    <xdr:cxnSp macro="">
      <xdr:nvCxnSpPr>
        <xdr:cNvPr id="196" name="直線コネクタ 195"/>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29028</xdr:rowOff>
    </xdr:to>
    <xdr:cxnSp macro="">
      <xdr:nvCxnSpPr>
        <xdr:cNvPr id="199" name="直線コネクタ 198"/>
        <xdr:cNvCxnSpPr/>
      </xdr:nvCxnSpPr>
      <xdr:spPr>
        <a:xfrm>
          <a:off x="1320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xdr:rowOff>
    </xdr:from>
    <xdr:to>
      <xdr:col>4</xdr:col>
      <xdr:colOff>396875</xdr:colOff>
      <xdr:row>56</xdr:row>
      <xdr:rowOff>112485</xdr:rowOff>
    </xdr:to>
    <xdr:sp macro="" textlink="">
      <xdr:nvSpPr>
        <xdr:cNvPr id="213" name="円/楕円 212"/>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214" name="テキスト ボックス 213"/>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6" name="テキスト ボックス 215"/>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類似団体内平均値、全国平均及び青森県平均のいずれも上回る</a:t>
          </a:r>
          <a:r>
            <a:rPr kumimoji="1" lang="en-US" altLang="ja-JP" sz="1100">
              <a:latin typeface="ＭＳ Ｐゴシック"/>
            </a:rPr>
            <a:t>16.5</a:t>
          </a:r>
          <a:r>
            <a:rPr kumimoji="1" lang="ja-JP" altLang="en-US" sz="1100">
              <a:latin typeface="ＭＳ Ｐゴシック"/>
            </a:rPr>
            <a:t>％となった。その他に係る支出については特別会計への繰出金及び維持補修費が主なものである。</a:t>
          </a:r>
          <a:endParaRPr kumimoji="1" lang="en-US" altLang="ja-JP" sz="1100">
            <a:latin typeface="ＭＳ Ｐゴシック"/>
          </a:endParaRPr>
        </a:p>
        <a:p>
          <a:r>
            <a:rPr kumimoji="1" lang="ja-JP" altLang="en-US" sz="1100">
              <a:latin typeface="ＭＳ Ｐゴシック"/>
            </a:rPr>
            <a:t>　公共下水道及び漁業集落排水事業特別会計については、使用料収入の確保及び維持管理経費の抑制により独立採算制を目指す。国民健康保険特別会計については、保険税収入の確保及び健康意識の向上による医療費の抑制に努める。</a:t>
          </a:r>
          <a:endParaRPr kumimoji="1" lang="en-US" altLang="ja-JP" sz="1100">
            <a:latin typeface="ＭＳ Ｐゴシック"/>
          </a:endParaRPr>
        </a:p>
        <a:p>
          <a:r>
            <a:rPr kumimoji="1" lang="ja-JP" altLang="en-US" sz="1100">
              <a:latin typeface="ＭＳ Ｐゴシック"/>
            </a:rPr>
            <a:t>　また、インフラ施設の老朽化により維持補修費の増加が見込まれることから、公共施設等総合管理計画に基づき、効率的な施設の維持補修に努める。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138430</xdr:rowOff>
    </xdr:to>
    <xdr:cxnSp macro="">
      <xdr:nvCxnSpPr>
        <xdr:cNvPr id="248" name="直線コネクタ 247"/>
        <xdr:cNvCxnSpPr/>
      </xdr:nvCxnSpPr>
      <xdr:spPr>
        <a:xfrm>
          <a:off x="15671800" y="9837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58</xdr:row>
      <xdr:rowOff>8128</xdr:rowOff>
    </xdr:to>
    <xdr:cxnSp macro="">
      <xdr:nvCxnSpPr>
        <xdr:cNvPr id="251" name="直線コネクタ 250"/>
        <xdr:cNvCxnSpPr/>
      </xdr:nvCxnSpPr>
      <xdr:spPr>
        <a:xfrm flipV="1">
          <a:off x="14782800" y="9837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xdr:rowOff>
    </xdr:from>
    <xdr:to>
      <xdr:col>21</xdr:col>
      <xdr:colOff>361950</xdr:colOff>
      <xdr:row>58</xdr:row>
      <xdr:rowOff>145288</xdr:rowOff>
    </xdr:to>
    <xdr:cxnSp macro="">
      <xdr:nvCxnSpPr>
        <xdr:cNvPr id="254" name="直線コネクタ 253"/>
        <xdr:cNvCxnSpPr/>
      </xdr:nvCxnSpPr>
      <xdr:spPr>
        <a:xfrm flipV="1">
          <a:off x="13893800" y="99522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6" name="テキスト ボックス 255"/>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138430</xdr:rowOff>
    </xdr:from>
    <xdr:to>
      <xdr:col>20</xdr:col>
      <xdr:colOff>158750</xdr:colOff>
      <xdr:row>58</xdr:row>
      <xdr:rowOff>145288</xdr:rowOff>
    </xdr:to>
    <xdr:cxnSp macro="">
      <xdr:nvCxnSpPr>
        <xdr:cNvPr id="257" name="直線コネクタ 256"/>
        <xdr:cNvCxnSpPr/>
      </xdr:nvCxnSpPr>
      <xdr:spPr>
        <a:xfrm>
          <a:off x="13004800" y="991108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71391</xdr:rowOff>
    </xdr:from>
    <xdr:ext cx="762000" cy="259045"/>
    <xdr:sp macro="" textlink="">
      <xdr:nvSpPr>
        <xdr:cNvPr id="259" name="テキスト ボックス 258"/>
        <xdr:cNvSpPr txBox="1"/>
      </xdr:nvSpPr>
      <xdr:spPr>
        <a:xfrm>
          <a:off x="13512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7" name="円/楕円 26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8"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9" name="円/楕円 268"/>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70" name="テキスト ボックス 269"/>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128778</xdr:rowOff>
    </xdr:from>
    <xdr:to>
      <xdr:col>21</xdr:col>
      <xdr:colOff>412750</xdr:colOff>
      <xdr:row>58</xdr:row>
      <xdr:rowOff>58928</xdr:rowOff>
    </xdr:to>
    <xdr:sp macro="" textlink="">
      <xdr:nvSpPr>
        <xdr:cNvPr id="271" name="円/楕円 270"/>
        <xdr:cNvSpPr/>
      </xdr:nvSpPr>
      <xdr:spPr>
        <a:xfrm>
          <a:off x="14732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43705</xdr:rowOff>
    </xdr:from>
    <xdr:ext cx="762000" cy="259045"/>
    <xdr:sp macro="" textlink="">
      <xdr:nvSpPr>
        <xdr:cNvPr id="272" name="テキスト ボックス 271"/>
        <xdr:cNvSpPr txBox="1"/>
      </xdr:nvSpPr>
      <xdr:spPr>
        <a:xfrm>
          <a:off x="14401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94488</xdr:rowOff>
    </xdr:from>
    <xdr:to>
      <xdr:col>20</xdr:col>
      <xdr:colOff>209550</xdr:colOff>
      <xdr:row>59</xdr:row>
      <xdr:rowOff>24638</xdr:rowOff>
    </xdr:to>
    <xdr:sp macro="" textlink="">
      <xdr:nvSpPr>
        <xdr:cNvPr id="273" name="円/楕円 272"/>
        <xdr:cNvSpPr/>
      </xdr:nvSpPr>
      <xdr:spPr>
        <a:xfrm>
          <a:off x="13843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9415</xdr:rowOff>
    </xdr:from>
    <xdr:ext cx="762000" cy="259045"/>
    <xdr:sp macro="" textlink="">
      <xdr:nvSpPr>
        <xdr:cNvPr id="274" name="テキスト ボックス 273"/>
        <xdr:cNvSpPr txBox="1"/>
      </xdr:nvSpPr>
      <xdr:spPr>
        <a:xfrm>
          <a:off x="13512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5" name="円/楕円 274"/>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2557</xdr:rowOff>
    </xdr:from>
    <xdr:ext cx="762000" cy="259045"/>
    <xdr:sp macro="" textlink="">
      <xdr:nvSpPr>
        <xdr:cNvPr id="276" name="テキスト ボックス 275"/>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町単独補助金の見直し及び一部事務組合負担金の減少等により、減少傾向にある。平成</a:t>
          </a:r>
          <a:r>
            <a:rPr kumimoji="1" lang="en-US" altLang="ja-JP" sz="1300">
              <a:latin typeface="ＭＳ Ｐゴシック"/>
            </a:rPr>
            <a:t>28</a:t>
          </a:r>
          <a:r>
            <a:rPr kumimoji="1" lang="ja-JP" altLang="en-US" sz="1300">
              <a:latin typeface="ＭＳ Ｐゴシック"/>
            </a:rPr>
            <a:t>年度は類似団体内平均値及び青森県平均を下回る</a:t>
          </a:r>
          <a:r>
            <a:rPr kumimoji="1" lang="en-US" altLang="ja-JP" sz="1300">
              <a:latin typeface="ＭＳ Ｐゴシック"/>
            </a:rPr>
            <a:t>12.3</a:t>
          </a:r>
          <a:r>
            <a:rPr kumimoji="1" lang="ja-JP" altLang="en-US" sz="1300">
              <a:latin typeface="ＭＳ Ｐゴシック"/>
            </a:rPr>
            <a:t>％となった。債務負担行為を設定している農地開発事業に係る負担金が平成</a:t>
          </a:r>
          <a:r>
            <a:rPr kumimoji="1" lang="en-US" altLang="ja-JP" sz="1300">
              <a:latin typeface="ＭＳ Ｐゴシック"/>
            </a:rPr>
            <a:t>30</a:t>
          </a:r>
          <a:r>
            <a:rPr kumimoji="1" lang="ja-JP" altLang="en-US" sz="1300">
              <a:latin typeface="ＭＳ Ｐゴシック"/>
            </a:rPr>
            <a:t>年度で終了することにより、一時的に減少する見込みであるが、その後は横ばいとなる見込みである。</a:t>
          </a:r>
          <a:endParaRPr kumimoji="1" lang="en-US" altLang="ja-JP" sz="1300">
            <a:latin typeface="ＭＳ Ｐゴシック"/>
          </a:endParaRPr>
        </a:p>
        <a:p>
          <a:r>
            <a:rPr kumimoji="1" lang="ja-JP" altLang="en-US" sz="1300">
              <a:latin typeface="ＭＳ Ｐゴシック"/>
            </a:rPr>
            <a:t>　今後も費用対効果を考慮しながら、</a:t>
          </a:r>
          <a:r>
            <a:rPr kumimoji="1" lang="ja-JP" altLang="ja-JP" sz="1300">
              <a:solidFill>
                <a:schemeClr val="dk1"/>
              </a:solidFill>
              <a:effectLst/>
              <a:latin typeface="+mn-lt"/>
              <a:ea typeface="+mn-ea"/>
              <a:cs typeface="+mn-cs"/>
            </a:rPr>
            <a:t>負担金の増嵩につながらないよう留意してい</a:t>
          </a:r>
          <a:r>
            <a:rPr kumimoji="1" lang="ja-JP" altLang="en-US" sz="1300">
              <a:solidFill>
                <a:schemeClr val="dk1"/>
              </a:solidFill>
              <a:effectLst/>
              <a:latin typeface="+mn-lt"/>
              <a:ea typeface="+mn-ea"/>
              <a:cs typeface="+mn-cs"/>
            </a:rPr>
            <a:t>くことにより</a:t>
          </a:r>
          <a:r>
            <a:rPr kumimoji="1" lang="ja-JP" altLang="en-US" sz="1300">
              <a:latin typeface="ＭＳ Ｐゴシック"/>
            </a:rPr>
            <a:t>補助費等の抑制に努める。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36</xdr:row>
      <xdr:rowOff>117856</xdr:rowOff>
    </xdr:to>
    <xdr:cxnSp macro="">
      <xdr:nvCxnSpPr>
        <xdr:cNvPr id="306" name="直線コネクタ 305"/>
        <xdr:cNvCxnSpPr/>
      </xdr:nvCxnSpPr>
      <xdr:spPr>
        <a:xfrm>
          <a:off x="15671800" y="6290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140716</xdr:rowOff>
    </xdr:to>
    <xdr:cxnSp macro="">
      <xdr:nvCxnSpPr>
        <xdr:cNvPr id="309" name="直線コネクタ 308"/>
        <xdr:cNvCxnSpPr/>
      </xdr:nvCxnSpPr>
      <xdr:spPr>
        <a:xfrm flipV="1">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140716</xdr:rowOff>
    </xdr:to>
    <xdr:cxnSp macro="">
      <xdr:nvCxnSpPr>
        <xdr:cNvPr id="312" name="直線コネクタ 311"/>
        <xdr:cNvCxnSpPr/>
      </xdr:nvCxnSpPr>
      <xdr:spPr>
        <a:xfrm>
          <a:off x="13893800" y="62946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5842</xdr:rowOff>
    </xdr:to>
    <xdr:cxnSp macro="">
      <xdr:nvCxnSpPr>
        <xdr:cNvPr id="315" name="直線コネクタ 314"/>
        <xdr:cNvCxnSpPr/>
      </xdr:nvCxnSpPr>
      <xdr:spPr>
        <a:xfrm flipV="1">
          <a:off x="13004800" y="6294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9" name="テキスト ボックス 31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5" name="円/楕円 324"/>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6"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7" name="円/楕円 32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28" name="テキスト ボックス 327"/>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89916</xdr:rowOff>
    </xdr:from>
    <xdr:to>
      <xdr:col>21</xdr:col>
      <xdr:colOff>412750</xdr:colOff>
      <xdr:row>37</xdr:row>
      <xdr:rowOff>20066</xdr:rowOff>
    </xdr:to>
    <xdr:sp macro="" textlink="">
      <xdr:nvSpPr>
        <xdr:cNvPr id="329" name="円/楕円 328"/>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30" name="テキスト ボックス 32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1" name="円/楕円 330"/>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11955</xdr:rowOff>
    </xdr:from>
    <xdr:ext cx="762000" cy="259045"/>
    <xdr:sp macro="" textlink="">
      <xdr:nvSpPr>
        <xdr:cNvPr id="332" name="テキスト ボックス 331"/>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3" name="円/楕円 332"/>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4" name="テキスト ボックス 333"/>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年度をピークに減少傾向が続いていたが、平成</a:t>
          </a:r>
          <a:r>
            <a:rPr kumimoji="1" lang="en-US" altLang="ja-JP" sz="1300">
              <a:latin typeface="ＭＳ Ｐゴシック"/>
            </a:rPr>
            <a:t>28</a:t>
          </a:r>
          <a:r>
            <a:rPr kumimoji="1" lang="ja-JP" altLang="en-US" sz="1300">
              <a:latin typeface="ＭＳ Ｐゴシック"/>
            </a:rPr>
            <a:t>年度は前年度より</a:t>
          </a:r>
          <a:r>
            <a:rPr kumimoji="1" lang="en-US" altLang="ja-JP" sz="1300">
              <a:latin typeface="ＭＳ Ｐゴシック"/>
            </a:rPr>
            <a:t>1.1</a:t>
          </a:r>
          <a:r>
            <a:rPr kumimoji="1" lang="ja-JP" altLang="en-US" sz="1300">
              <a:latin typeface="ＭＳ Ｐゴシック"/>
            </a:rPr>
            <a:t>％上昇し</a:t>
          </a:r>
          <a:r>
            <a:rPr kumimoji="1" lang="en-US" altLang="ja-JP" sz="1300">
              <a:latin typeface="ＭＳ Ｐゴシック"/>
            </a:rPr>
            <a:t>21.4</a:t>
          </a:r>
          <a:r>
            <a:rPr kumimoji="1" lang="ja-JP" altLang="en-US" sz="1300">
              <a:latin typeface="ＭＳ Ｐゴシック"/>
            </a:rPr>
            <a:t>％となっている。これは、据置期間終了に伴い新たな償還が始まった元金があったことが要因である。</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も整備が完了した</a:t>
          </a:r>
          <a:r>
            <a:rPr kumimoji="1" lang="ja-JP" altLang="ja-JP" sz="1300">
              <a:solidFill>
                <a:schemeClr val="dk1"/>
              </a:solidFill>
              <a:effectLst/>
              <a:latin typeface="+mn-lt"/>
              <a:ea typeface="+mn-ea"/>
              <a:cs typeface="+mn-cs"/>
            </a:rPr>
            <a:t>大型事業（</a:t>
          </a:r>
          <a:r>
            <a:rPr kumimoji="1" lang="ja-JP" altLang="en-US" sz="1300">
              <a:solidFill>
                <a:schemeClr val="dk1"/>
              </a:solidFill>
              <a:effectLst/>
              <a:latin typeface="+mn-lt"/>
              <a:ea typeface="+mn-ea"/>
              <a:cs typeface="+mn-cs"/>
            </a:rPr>
            <a:t>主に緊急防災・減災事業及び海業支援施設</a:t>
          </a:r>
          <a:r>
            <a:rPr kumimoji="1" lang="ja-JP" altLang="ja-JP" sz="1300">
              <a:solidFill>
                <a:schemeClr val="dk1"/>
              </a:solidFill>
              <a:effectLst/>
              <a:latin typeface="+mn-lt"/>
              <a:ea typeface="+mn-ea"/>
              <a:cs typeface="+mn-cs"/>
            </a:rPr>
            <a:t>整備</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等）</a:t>
          </a:r>
          <a:r>
            <a:rPr kumimoji="1" lang="ja-JP" altLang="en-US" sz="1300">
              <a:solidFill>
                <a:schemeClr val="dk1"/>
              </a:solidFill>
              <a:effectLst/>
              <a:latin typeface="+mn-lt"/>
              <a:ea typeface="+mn-ea"/>
              <a:cs typeface="+mn-cs"/>
            </a:rPr>
            <a:t>の償還</a:t>
          </a:r>
          <a:r>
            <a:rPr kumimoji="1" lang="ja-JP" altLang="ja-JP" sz="1300">
              <a:solidFill>
                <a:schemeClr val="dk1"/>
              </a:solidFill>
              <a:effectLst/>
              <a:latin typeface="+mn-lt"/>
              <a:ea typeface="+mn-ea"/>
              <a:cs typeface="+mn-cs"/>
            </a:rPr>
            <a:t>が控えており、</a:t>
          </a:r>
          <a:r>
            <a:rPr kumimoji="1" lang="ja-JP" altLang="en-US" sz="1300">
              <a:solidFill>
                <a:schemeClr val="dk1"/>
              </a:solidFill>
              <a:effectLst/>
              <a:latin typeface="+mn-lt"/>
              <a:ea typeface="+mn-ea"/>
              <a:cs typeface="+mn-cs"/>
            </a:rPr>
            <a:t>減少傾向ではあるが年度によって一時的な増加が</a:t>
          </a:r>
          <a:r>
            <a:rPr kumimoji="1" lang="ja-JP" altLang="ja-JP" sz="1300">
              <a:solidFill>
                <a:schemeClr val="dk1"/>
              </a:solidFill>
              <a:effectLst/>
              <a:latin typeface="+mn-lt"/>
              <a:ea typeface="+mn-ea"/>
              <a:cs typeface="+mn-cs"/>
            </a:rPr>
            <a:t>見込まれる。厳しい財政運営となることが予想されることから、</a:t>
          </a:r>
          <a:r>
            <a:rPr kumimoji="1" lang="ja-JP" altLang="en-US" sz="1300">
              <a:latin typeface="ＭＳ Ｐゴシック"/>
            </a:rPr>
            <a:t>引き続き地方債残高の削減に努め、公債費の適正化を図る。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79</xdr:row>
      <xdr:rowOff>19558</xdr:rowOff>
    </xdr:to>
    <xdr:cxnSp macro="">
      <xdr:nvCxnSpPr>
        <xdr:cNvPr id="364" name="直線コネクタ 363"/>
        <xdr:cNvCxnSpPr/>
      </xdr:nvCxnSpPr>
      <xdr:spPr>
        <a:xfrm>
          <a:off x="3987800" y="135138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79</xdr:row>
      <xdr:rowOff>60706</xdr:rowOff>
    </xdr:to>
    <xdr:cxnSp macro="">
      <xdr:nvCxnSpPr>
        <xdr:cNvPr id="367" name="直線コネクタ 366"/>
        <xdr:cNvCxnSpPr/>
      </xdr:nvCxnSpPr>
      <xdr:spPr>
        <a:xfrm flipV="1">
          <a:off x="3098800" y="135138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156718</xdr:rowOff>
    </xdr:to>
    <xdr:cxnSp macro="">
      <xdr:nvCxnSpPr>
        <xdr:cNvPr id="370" name="直線コネクタ 369"/>
        <xdr:cNvCxnSpPr/>
      </xdr:nvCxnSpPr>
      <xdr:spPr>
        <a:xfrm flipV="1">
          <a:off x="2209800" y="136052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2" name="テキスト ボックス 371"/>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156718</xdr:rowOff>
    </xdr:from>
    <xdr:to>
      <xdr:col>3</xdr:col>
      <xdr:colOff>142875</xdr:colOff>
      <xdr:row>80</xdr:row>
      <xdr:rowOff>3556</xdr:rowOff>
    </xdr:to>
    <xdr:cxnSp macro="">
      <xdr:nvCxnSpPr>
        <xdr:cNvPr id="373" name="直線コネクタ 372"/>
        <xdr:cNvCxnSpPr/>
      </xdr:nvCxnSpPr>
      <xdr:spPr>
        <a:xfrm flipV="1">
          <a:off x="1320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7" name="テキスト ボックス 37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83" name="円/楕円 382"/>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84" name="公債費該当値テキスト"/>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89915</xdr:rowOff>
    </xdr:from>
    <xdr:to>
      <xdr:col>5</xdr:col>
      <xdr:colOff>600075</xdr:colOff>
      <xdr:row>79</xdr:row>
      <xdr:rowOff>20065</xdr:rowOff>
    </xdr:to>
    <xdr:sp macro="" textlink="">
      <xdr:nvSpPr>
        <xdr:cNvPr id="385" name="円/楕円 384"/>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4842</xdr:rowOff>
    </xdr:from>
    <xdr:ext cx="736600" cy="259045"/>
    <xdr:sp macro="" textlink="">
      <xdr:nvSpPr>
        <xdr:cNvPr id="386" name="テキスト ボックス 385"/>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9906</xdr:rowOff>
    </xdr:from>
    <xdr:to>
      <xdr:col>4</xdr:col>
      <xdr:colOff>396875</xdr:colOff>
      <xdr:row>79</xdr:row>
      <xdr:rowOff>111506</xdr:rowOff>
    </xdr:to>
    <xdr:sp macro="" textlink="">
      <xdr:nvSpPr>
        <xdr:cNvPr id="387" name="円/楕円 386"/>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96283</xdr:rowOff>
    </xdr:from>
    <xdr:ext cx="762000" cy="259045"/>
    <xdr:sp macro="" textlink="">
      <xdr:nvSpPr>
        <xdr:cNvPr id="388" name="テキスト ボックス 387"/>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105918</xdr:rowOff>
    </xdr:from>
    <xdr:to>
      <xdr:col>3</xdr:col>
      <xdr:colOff>193675</xdr:colOff>
      <xdr:row>80</xdr:row>
      <xdr:rowOff>36068</xdr:rowOff>
    </xdr:to>
    <xdr:sp macro="" textlink="">
      <xdr:nvSpPr>
        <xdr:cNvPr id="389" name="円/楕円 388"/>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20845</xdr:rowOff>
    </xdr:from>
    <xdr:ext cx="762000" cy="259045"/>
    <xdr:sp macro="" textlink="">
      <xdr:nvSpPr>
        <xdr:cNvPr id="390" name="テキスト ボックス 389"/>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91" name="円/楕円 390"/>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92" name="テキスト ボックス 391"/>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類似団体内平均値、全国平均及び青森県平均のいずれも下回る</a:t>
          </a:r>
          <a:r>
            <a:rPr kumimoji="1" lang="en-US" altLang="ja-JP" sz="1300">
              <a:latin typeface="ＭＳ Ｐゴシック"/>
            </a:rPr>
            <a:t>70.1</a:t>
          </a:r>
          <a:r>
            <a:rPr kumimoji="1" lang="ja-JP" altLang="en-US" sz="1300">
              <a:latin typeface="ＭＳ Ｐゴシック"/>
            </a:rPr>
            <a:t>％となったが、前年度から</a:t>
          </a:r>
          <a:r>
            <a:rPr kumimoji="1" lang="en-US" altLang="ja-JP" sz="1300">
              <a:latin typeface="ＭＳ Ｐゴシック"/>
            </a:rPr>
            <a:t>2.4</a:t>
          </a:r>
          <a:r>
            <a:rPr kumimoji="1" lang="ja-JP" altLang="en-US" sz="1300">
              <a:latin typeface="ＭＳ Ｐゴシック"/>
            </a:rPr>
            <a:t>％上昇している。</a:t>
          </a:r>
          <a:endParaRPr kumimoji="1" lang="en-US" altLang="ja-JP" sz="1300">
            <a:latin typeface="ＭＳ Ｐゴシック"/>
          </a:endParaRPr>
        </a:p>
        <a:p>
          <a:r>
            <a:rPr kumimoji="1" lang="ja-JP" altLang="en-US" sz="1300">
              <a:latin typeface="ＭＳ Ｐゴシック"/>
            </a:rPr>
            <a:t>　人件費及び補助費等については、大きく削減をするのが難しいため、増加傾向である扶助費、維持補修費及び物件費を重点的に抑制する。また、公債費以外で大きな比率を占める繰出金の抑制に努めることで、経常経費全体の抑制を図る。</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153670</xdr:rowOff>
    </xdr:from>
    <xdr:to>
      <xdr:col>24</xdr:col>
      <xdr:colOff>31750</xdr:colOff>
      <xdr:row>77</xdr:row>
      <xdr:rowOff>73661</xdr:rowOff>
    </xdr:to>
    <xdr:cxnSp macro="">
      <xdr:nvCxnSpPr>
        <xdr:cNvPr id="425" name="直線コネクタ 424"/>
        <xdr:cNvCxnSpPr/>
      </xdr:nvCxnSpPr>
      <xdr:spPr>
        <a:xfrm>
          <a:off x="15671800" y="131838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153670</xdr:rowOff>
    </xdr:from>
    <xdr:to>
      <xdr:col>22</xdr:col>
      <xdr:colOff>565150</xdr:colOff>
      <xdr:row>77</xdr:row>
      <xdr:rowOff>104139</xdr:rowOff>
    </xdr:to>
    <xdr:cxnSp macro="">
      <xdr:nvCxnSpPr>
        <xdr:cNvPr id="428" name="直線コネクタ 427"/>
        <xdr:cNvCxnSpPr/>
      </xdr:nvCxnSpPr>
      <xdr:spPr>
        <a:xfrm flipV="1">
          <a:off x="14782800" y="1318387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104139</xdr:rowOff>
    </xdr:to>
    <xdr:cxnSp macro="">
      <xdr:nvCxnSpPr>
        <xdr:cNvPr id="431" name="直線コネクタ 430"/>
        <xdr:cNvCxnSpPr/>
      </xdr:nvCxnSpPr>
      <xdr:spPr>
        <a:xfrm>
          <a:off x="13893800" y="13301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16511</xdr:rowOff>
    </xdr:from>
    <xdr:to>
      <xdr:col>20</xdr:col>
      <xdr:colOff>158750</xdr:colOff>
      <xdr:row>77</xdr:row>
      <xdr:rowOff>100330</xdr:rowOff>
    </xdr:to>
    <xdr:cxnSp macro="">
      <xdr:nvCxnSpPr>
        <xdr:cNvPr id="434" name="直線コネクタ 433"/>
        <xdr:cNvCxnSpPr/>
      </xdr:nvCxnSpPr>
      <xdr:spPr>
        <a:xfrm>
          <a:off x="13004800" y="132181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38" name="テキスト ボックス 437"/>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44" name="円/楕円 443"/>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45"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102870</xdr:rowOff>
    </xdr:from>
    <xdr:to>
      <xdr:col>22</xdr:col>
      <xdr:colOff>615950</xdr:colOff>
      <xdr:row>77</xdr:row>
      <xdr:rowOff>33020</xdr:rowOff>
    </xdr:to>
    <xdr:sp macro="" textlink="">
      <xdr:nvSpPr>
        <xdr:cNvPr id="446" name="円/楕円 445"/>
        <xdr:cNvSpPr/>
      </xdr:nvSpPr>
      <xdr:spPr>
        <a:xfrm>
          <a:off x="15621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43197</xdr:rowOff>
    </xdr:from>
    <xdr:ext cx="736600" cy="259045"/>
    <xdr:sp macro="" textlink="">
      <xdr:nvSpPr>
        <xdr:cNvPr id="447" name="テキスト ボックス 446"/>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48" name="円/楕円 447"/>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49" name="テキスト ボックス 448"/>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49530</xdr:rowOff>
    </xdr:from>
    <xdr:to>
      <xdr:col>20</xdr:col>
      <xdr:colOff>209550</xdr:colOff>
      <xdr:row>77</xdr:row>
      <xdr:rowOff>151130</xdr:rowOff>
    </xdr:to>
    <xdr:sp macro="" textlink="">
      <xdr:nvSpPr>
        <xdr:cNvPr id="450" name="円/楕円 449"/>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135907</xdr:rowOff>
    </xdr:from>
    <xdr:ext cx="762000" cy="259045"/>
    <xdr:sp macro="" textlink="">
      <xdr:nvSpPr>
        <xdr:cNvPr id="451" name="テキスト ボックス 450"/>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52" name="円/楕円 451"/>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53" name="テキスト ボックス 452"/>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青森県階上町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102395</xdr:rowOff>
    </xdr:from>
    <xdr:to>
      <xdr:col>4</xdr:col>
      <xdr:colOff>1117600</xdr:colOff>
      <xdr:row>19</xdr:row>
      <xdr:rowOff>102807</xdr:rowOff>
    </xdr:to>
    <xdr:cxnSp macro="">
      <xdr:nvCxnSpPr>
        <xdr:cNvPr id="50" name="直線コネクタ 49"/>
        <xdr:cNvCxnSpPr/>
      </xdr:nvCxnSpPr>
      <xdr:spPr bwMode="auto">
        <a:xfrm>
          <a:off x="5003800" y="3407570"/>
          <a:ext cx="6477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102395</xdr:rowOff>
    </xdr:from>
    <xdr:to>
      <xdr:col>4</xdr:col>
      <xdr:colOff>469900</xdr:colOff>
      <xdr:row>19</xdr:row>
      <xdr:rowOff>112438</xdr:rowOff>
    </xdr:to>
    <xdr:cxnSp macro="">
      <xdr:nvCxnSpPr>
        <xdr:cNvPr id="53" name="直線コネクタ 52"/>
        <xdr:cNvCxnSpPr/>
      </xdr:nvCxnSpPr>
      <xdr:spPr bwMode="auto">
        <a:xfrm flipV="1">
          <a:off x="4305300" y="3407570"/>
          <a:ext cx="698500" cy="1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112438</xdr:rowOff>
    </xdr:from>
    <xdr:to>
      <xdr:col>3</xdr:col>
      <xdr:colOff>904875</xdr:colOff>
      <xdr:row>19</xdr:row>
      <xdr:rowOff>135199</xdr:rowOff>
    </xdr:to>
    <xdr:cxnSp macro="">
      <xdr:nvCxnSpPr>
        <xdr:cNvPr id="56" name="直線コネクタ 55"/>
        <xdr:cNvCxnSpPr/>
      </xdr:nvCxnSpPr>
      <xdr:spPr bwMode="auto">
        <a:xfrm flipV="1">
          <a:off x="3606800" y="3417613"/>
          <a:ext cx="698500" cy="2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109215</xdr:rowOff>
    </xdr:from>
    <xdr:to>
      <xdr:col>3</xdr:col>
      <xdr:colOff>206375</xdr:colOff>
      <xdr:row>19</xdr:row>
      <xdr:rowOff>135199</xdr:rowOff>
    </xdr:to>
    <xdr:cxnSp macro="">
      <xdr:nvCxnSpPr>
        <xdr:cNvPr id="59" name="直線コネクタ 58"/>
        <xdr:cNvCxnSpPr/>
      </xdr:nvCxnSpPr>
      <xdr:spPr bwMode="auto">
        <a:xfrm>
          <a:off x="2908300" y="3414390"/>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52007</xdr:rowOff>
    </xdr:from>
    <xdr:to>
      <xdr:col>5</xdr:col>
      <xdr:colOff>34925</xdr:colOff>
      <xdr:row>19</xdr:row>
      <xdr:rowOff>153607</xdr:rowOff>
    </xdr:to>
    <xdr:sp macro="" textlink="">
      <xdr:nvSpPr>
        <xdr:cNvPr id="69" name="円/楕円 68"/>
        <xdr:cNvSpPr/>
      </xdr:nvSpPr>
      <xdr:spPr bwMode="auto">
        <a:xfrm>
          <a:off x="5600700" y="335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132034</xdr:rowOff>
    </xdr:from>
    <xdr:ext cx="762000" cy="259045"/>
    <xdr:sp macro="" textlink="">
      <xdr:nvSpPr>
        <xdr:cNvPr id="70" name="人口1人当たり決算額の推移該当値テキスト130"/>
        <xdr:cNvSpPr txBox="1"/>
      </xdr:nvSpPr>
      <xdr:spPr>
        <a:xfrm>
          <a:off x="57404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69,425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51595</xdr:rowOff>
    </xdr:from>
    <xdr:to>
      <xdr:col>4</xdr:col>
      <xdr:colOff>520700</xdr:colOff>
      <xdr:row>19</xdr:row>
      <xdr:rowOff>153195</xdr:rowOff>
    </xdr:to>
    <xdr:sp macro="" textlink="">
      <xdr:nvSpPr>
        <xdr:cNvPr id="71" name="円/楕円 70"/>
        <xdr:cNvSpPr/>
      </xdr:nvSpPr>
      <xdr:spPr bwMode="auto">
        <a:xfrm>
          <a:off x="4953000" y="3356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137972</xdr:rowOff>
    </xdr:from>
    <xdr:ext cx="736600" cy="259045"/>
    <xdr:sp macro="" textlink="">
      <xdr:nvSpPr>
        <xdr:cNvPr id="72" name="テキスト ボックス 71"/>
        <xdr:cNvSpPr txBox="1"/>
      </xdr:nvSpPr>
      <xdr:spPr>
        <a:xfrm>
          <a:off x="4622800" y="3443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69,479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61638</xdr:rowOff>
    </xdr:from>
    <xdr:to>
      <xdr:col>3</xdr:col>
      <xdr:colOff>955675</xdr:colOff>
      <xdr:row>19</xdr:row>
      <xdr:rowOff>163238</xdr:rowOff>
    </xdr:to>
    <xdr:sp macro="" textlink="">
      <xdr:nvSpPr>
        <xdr:cNvPr id="73" name="円/楕円 72"/>
        <xdr:cNvSpPr/>
      </xdr:nvSpPr>
      <xdr:spPr bwMode="auto">
        <a:xfrm>
          <a:off x="4254500" y="336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148015</xdr:rowOff>
    </xdr:from>
    <xdr:ext cx="762000" cy="259045"/>
    <xdr:sp macro="" textlink="">
      <xdr:nvSpPr>
        <xdr:cNvPr id="74" name="テキスト ボックス 73"/>
        <xdr:cNvSpPr txBox="1"/>
      </xdr:nvSpPr>
      <xdr:spPr>
        <a:xfrm>
          <a:off x="3924300" y="34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68,161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84399</xdr:rowOff>
    </xdr:from>
    <xdr:to>
      <xdr:col>3</xdr:col>
      <xdr:colOff>257175</xdr:colOff>
      <xdr:row>20</xdr:row>
      <xdr:rowOff>14549</xdr:rowOff>
    </xdr:to>
    <xdr:sp macro="" textlink="">
      <xdr:nvSpPr>
        <xdr:cNvPr id="75" name="円/楕円 74"/>
        <xdr:cNvSpPr/>
      </xdr:nvSpPr>
      <xdr:spPr bwMode="auto">
        <a:xfrm>
          <a:off x="3556000" y="3389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170776</xdr:rowOff>
    </xdr:from>
    <xdr:ext cx="762000" cy="259045"/>
    <xdr:sp macro="" textlink="">
      <xdr:nvSpPr>
        <xdr:cNvPr id="76" name="テキスト ボックス 75"/>
        <xdr:cNvSpPr txBox="1"/>
      </xdr:nvSpPr>
      <xdr:spPr>
        <a:xfrm>
          <a:off x="3225800" y="347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65,174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58415</xdr:rowOff>
    </xdr:from>
    <xdr:to>
      <xdr:col>2</xdr:col>
      <xdr:colOff>692150</xdr:colOff>
      <xdr:row>19</xdr:row>
      <xdr:rowOff>160015</xdr:rowOff>
    </xdr:to>
    <xdr:sp macro="" textlink="">
      <xdr:nvSpPr>
        <xdr:cNvPr id="77" name="円/楕円 76"/>
        <xdr:cNvSpPr/>
      </xdr:nvSpPr>
      <xdr:spPr bwMode="auto">
        <a:xfrm>
          <a:off x="2857500" y="3363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144792</xdr:rowOff>
    </xdr:from>
    <xdr:ext cx="762000" cy="259045"/>
    <xdr:sp macro="" textlink="">
      <xdr:nvSpPr>
        <xdr:cNvPr id="78" name="テキスト ボックス 77"/>
        <xdr:cNvSpPr txBox="1"/>
      </xdr:nvSpPr>
      <xdr:spPr>
        <a:xfrm>
          <a:off x="2527300" y="34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11361</xdr:rowOff>
    </xdr:from>
    <xdr:to>
      <xdr:col>4</xdr:col>
      <xdr:colOff>1117600</xdr:colOff>
      <xdr:row>37</xdr:row>
      <xdr:rowOff>71940</xdr:rowOff>
    </xdr:to>
    <xdr:cxnSp macro="">
      <xdr:nvCxnSpPr>
        <xdr:cNvPr id="115" name="直線コネクタ 114"/>
        <xdr:cNvCxnSpPr/>
      </xdr:nvCxnSpPr>
      <xdr:spPr bwMode="auto">
        <a:xfrm flipV="1">
          <a:off x="5003800" y="7136061"/>
          <a:ext cx="6477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24979</xdr:rowOff>
    </xdr:from>
    <xdr:to>
      <xdr:col>4</xdr:col>
      <xdr:colOff>469900</xdr:colOff>
      <xdr:row>37</xdr:row>
      <xdr:rowOff>71940</xdr:rowOff>
    </xdr:to>
    <xdr:cxnSp macro="">
      <xdr:nvCxnSpPr>
        <xdr:cNvPr id="118" name="直線コネクタ 117"/>
        <xdr:cNvCxnSpPr/>
      </xdr:nvCxnSpPr>
      <xdr:spPr bwMode="auto">
        <a:xfrm>
          <a:off x="4305300" y="7149679"/>
          <a:ext cx="6985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331499</xdr:rowOff>
    </xdr:from>
    <xdr:to>
      <xdr:col>3</xdr:col>
      <xdr:colOff>904875</xdr:colOff>
      <xdr:row>37</xdr:row>
      <xdr:rowOff>24979</xdr:rowOff>
    </xdr:to>
    <xdr:cxnSp macro="">
      <xdr:nvCxnSpPr>
        <xdr:cNvPr id="121" name="直線コネクタ 120"/>
        <xdr:cNvCxnSpPr/>
      </xdr:nvCxnSpPr>
      <xdr:spPr bwMode="auto">
        <a:xfrm>
          <a:off x="3606800" y="6941849"/>
          <a:ext cx="698500" cy="20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171232</xdr:rowOff>
    </xdr:from>
    <xdr:to>
      <xdr:col>3</xdr:col>
      <xdr:colOff>955675</xdr:colOff>
      <xdr:row>37</xdr:row>
      <xdr:rowOff>101382</xdr:rowOff>
    </xdr:to>
    <xdr:sp macro="" textlink="">
      <xdr:nvSpPr>
        <xdr:cNvPr id="122" name="フローチャート : 判断 121"/>
        <xdr:cNvSpPr/>
      </xdr:nvSpPr>
      <xdr:spPr bwMode="auto">
        <a:xfrm>
          <a:off x="4254500" y="7124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86159</xdr:rowOff>
    </xdr:from>
    <xdr:ext cx="762000" cy="259045"/>
    <xdr:sp macro="" textlink="">
      <xdr:nvSpPr>
        <xdr:cNvPr id="123" name="テキスト ボックス 122"/>
        <xdr:cNvSpPr txBox="1"/>
      </xdr:nvSpPr>
      <xdr:spPr>
        <a:xfrm>
          <a:off x="3924300" y="72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331499</xdr:rowOff>
    </xdr:from>
    <xdr:to>
      <xdr:col>3</xdr:col>
      <xdr:colOff>206375</xdr:colOff>
      <xdr:row>35</xdr:row>
      <xdr:rowOff>341165</xdr:rowOff>
    </xdr:to>
    <xdr:cxnSp macro="">
      <xdr:nvCxnSpPr>
        <xdr:cNvPr id="124" name="直線コネクタ 123"/>
        <xdr:cNvCxnSpPr/>
      </xdr:nvCxnSpPr>
      <xdr:spPr bwMode="auto">
        <a:xfrm flipV="1">
          <a:off x="2908300" y="6941849"/>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93280</xdr:rowOff>
    </xdr:from>
    <xdr:to>
      <xdr:col>3</xdr:col>
      <xdr:colOff>257175</xdr:colOff>
      <xdr:row>37</xdr:row>
      <xdr:rowOff>23430</xdr:rowOff>
    </xdr:to>
    <xdr:sp macro="" textlink="">
      <xdr:nvSpPr>
        <xdr:cNvPr id="125" name="フローチャート : 判断 124"/>
        <xdr:cNvSpPr/>
      </xdr:nvSpPr>
      <xdr:spPr bwMode="auto">
        <a:xfrm>
          <a:off x="3556000" y="7046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8207</xdr:rowOff>
    </xdr:from>
    <xdr:ext cx="762000" cy="259045"/>
    <xdr:sp macro="" textlink="">
      <xdr:nvSpPr>
        <xdr:cNvPr id="126" name="テキスト ボックス 125"/>
        <xdr:cNvSpPr txBox="1"/>
      </xdr:nvSpPr>
      <xdr:spPr>
        <a:xfrm>
          <a:off x="3225800" y="71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43380</xdr:rowOff>
    </xdr:from>
    <xdr:to>
      <xdr:col>2</xdr:col>
      <xdr:colOff>692150</xdr:colOff>
      <xdr:row>36</xdr:row>
      <xdr:rowOff>144980</xdr:rowOff>
    </xdr:to>
    <xdr:sp macro="" textlink="">
      <xdr:nvSpPr>
        <xdr:cNvPr id="127" name="フローチャート : 判断 126"/>
        <xdr:cNvSpPr/>
      </xdr:nvSpPr>
      <xdr:spPr bwMode="auto">
        <a:xfrm>
          <a:off x="2857500" y="6996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129757</xdr:rowOff>
    </xdr:from>
    <xdr:ext cx="762000" cy="259045"/>
    <xdr:sp macro="" textlink="">
      <xdr:nvSpPr>
        <xdr:cNvPr id="128" name="テキスト ボックス 127"/>
        <xdr:cNvSpPr txBox="1"/>
      </xdr:nvSpPr>
      <xdr:spPr>
        <a:xfrm>
          <a:off x="2527300" y="708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132011</xdr:rowOff>
    </xdr:from>
    <xdr:to>
      <xdr:col>5</xdr:col>
      <xdr:colOff>34925</xdr:colOff>
      <xdr:row>37</xdr:row>
      <xdr:rowOff>62161</xdr:rowOff>
    </xdr:to>
    <xdr:sp macro="" textlink="">
      <xdr:nvSpPr>
        <xdr:cNvPr id="134" name="円/楕円 133"/>
        <xdr:cNvSpPr/>
      </xdr:nvSpPr>
      <xdr:spPr bwMode="auto">
        <a:xfrm>
          <a:off x="5600700" y="708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104088</xdr:rowOff>
    </xdr:from>
    <xdr:ext cx="762000" cy="259045"/>
    <xdr:sp macro="" textlink="">
      <xdr:nvSpPr>
        <xdr:cNvPr id="135" name="人口1人当たり決算額の推移該当値テキスト445"/>
        <xdr:cNvSpPr txBox="1"/>
      </xdr:nvSpPr>
      <xdr:spPr>
        <a:xfrm>
          <a:off x="5740400" y="705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21140</xdr:rowOff>
    </xdr:from>
    <xdr:to>
      <xdr:col>4</xdr:col>
      <xdr:colOff>520700</xdr:colOff>
      <xdr:row>37</xdr:row>
      <xdr:rowOff>122740</xdr:rowOff>
    </xdr:to>
    <xdr:sp macro="" textlink="">
      <xdr:nvSpPr>
        <xdr:cNvPr id="136" name="円/楕円 135"/>
        <xdr:cNvSpPr/>
      </xdr:nvSpPr>
      <xdr:spPr bwMode="auto">
        <a:xfrm>
          <a:off x="4953000" y="714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107517</xdr:rowOff>
    </xdr:from>
    <xdr:ext cx="736600" cy="259045"/>
    <xdr:sp macro="" textlink="">
      <xdr:nvSpPr>
        <xdr:cNvPr id="137" name="テキスト ボックス 136"/>
        <xdr:cNvSpPr txBox="1"/>
      </xdr:nvSpPr>
      <xdr:spPr>
        <a:xfrm>
          <a:off x="4622800" y="723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145629</xdr:rowOff>
    </xdr:from>
    <xdr:to>
      <xdr:col>3</xdr:col>
      <xdr:colOff>955675</xdr:colOff>
      <xdr:row>37</xdr:row>
      <xdr:rowOff>75779</xdr:rowOff>
    </xdr:to>
    <xdr:sp macro="" textlink="">
      <xdr:nvSpPr>
        <xdr:cNvPr id="138" name="円/楕円 137"/>
        <xdr:cNvSpPr/>
      </xdr:nvSpPr>
      <xdr:spPr bwMode="auto">
        <a:xfrm>
          <a:off x="4254500" y="709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257406</xdr:rowOff>
    </xdr:from>
    <xdr:ext cx="762000" cy="259045"/>
    <xdr:sp macro="" textlink="">
      <xdr:nvSpPr>
        <xdr:cNvPr id="139" name="テキスト ボックス 138"/>
        <xdr:cNvSpPr txBox="1"/>
      </xdr:nvSpPr>
      <xdr:spPr>
        <a:xfrm>
          <a:off x="3924300" y="68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280699</xdr:rowOff>
    </xdr:from>
    <xdr:to>
      <xdr:col>3</xdr:col>
      <xdr:colOff>257175</xdr:colOff>
      <xdr:row>36</xdr:row>
      <xdr:rowOff>39399</xdr:rowOff>
    </xdr:to>
    <xdr:sp macro="" textlink="">
      <xdr:nvSpPr>
        <xdr:cNvPr id="140" name="円/楕円 139"/>
        <xdr:cNvSpPr/>
      </xdr:nvSpPr>
      <xdr:spPr bwMode="auto">
        <a:xfrm>
          <a:off x="3556000" y="6891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49576</xdr:rowOff>
    </xdr:from>
    <xdr:ext cx="762000" cy="259045"/>
    <xdr:sp macro="" textlink="">
      <xdr:nvSpPr>
        <xdr:cNvPr id="141" name="テキスト ボックス 140"/>
        <xdr:cNvSpPr txBox="1"/>
      </xdr:nvSpPr>
      <xdr:spPr>
        <a:xfrm>
          <a:off x="3225800" y="665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290365</xdr:rowOff>
    </xdr:from>
    <xdr:to>
      <xdr:col>2</xdr:col>
      <xdr:colOff>692150</xdr:colOff>
      <xdr:row>36</xdr:row>
      <xdr:rowOff>49065</xdr:rowOff>
    </xdr:to>
    <xdr:sp macro="" textlink="">
      <xdr:nvSpPr>
        <xdr:cNvPr id="142" name="円/楕円 141"/>
        <xdr:cNvSpPr/>
      </xdr:nvSpPr>
      <xdr:spPr bwMode="auto">
        <a:xfrm>
          <a:off x="2857500" y="690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59242</xdr:rowOff>
    </xdr:from>
    <xdr:ext cx="762000" cy="259045"/>
    <xdr:sp macro="" textlink="">
      <xdr:nvSpPr>
        <xdr:cNvPr id="143" name="テキスト ボックス 142"/>
        <xdr:cNvSpPr txBox="1"/>
      </xdr:nvSpPr>
      <xdr:spPr>
        <a:xfrm>
          <a:off x="2527300" y="66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162799</xdr:rowOff>
    </xdr:from>
    <xdr:to>
      <xdr:col>6</xdr:col>
      <xdr:colOff>511175</xdr:colOff>
      <xdr:row>38</xdr:row>
      <xdr:rowOff>3585</xdr:rowOff>
    </xdr:to>
    <xdr:cxnSp macro="">
      <xdr:nvCxnSpPr>
        <xdr:cNvPr id="63" name="直線コネクタ 62"/>
        <xdr:cNvCxnSpPr/>
      </xdr:nvCxnSpPr>
      <xdr:spPr>
        <a:xfrm>
          <a:off x="3797300" y="6506449"/>
          <a:ext cx="8382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162799</xdr:rowOff>
    </xdr:from>
    <xdr:to>
      <xdr:col>5</xdr:col>
      <xdr:colOff>358775</xdr:colOff>
      <xdr:row>38</xdr:row>
      <xdr:rowOff>11673</xdr:rowOff>
    </xdr:to>
    <xdr:cxnSp macro="">
      <xdr:nvCxnSpPr>
        <xdr:cNvPr id="66" name="直線コネクタ 65"/>
        <xdr:cNvCxnSpPr/>
      </xdr:nvCxnSpPr>
      <xdr:spPr>
        <a:xfrm flipV="1">
          <a:off x="2908300" y="6506449"/>
          <a:ext cx="8890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11673</xdr:rowOff>
    </xdr:from>
    <xdr:to>
      <xdr:col>4</xdr:col>
      <xdr:colOff>155575</xdr:colOff>
      <xdr:row>38</xdr:row>
      <xdr:rowOff>29667</xdr:rowOff>
    </xdr:to>
    <xdr:cxnSp macro="">
      <xdr:nvCxnSpPr>
        <xdr:cNvPr id="69" name="直線コネクタ 68"/>
        <xdr:cNvCxnSpPr/>
      </xdr:nvCxnSpPr>
      <xdr:spPr>
        <a:xfrm flipV="1">
          <a:off x="2019300" y="652677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31821</xdr:rowOff>
    </xdr:from>
    <xdr:ext cx="534377" cy="259045"/>
    <xdr:sp macro="" textlink="">
      <xdr:nvSpPr>
        <xdr:cNvPr id="71" name="テキスト ボックス 70"/>
        <xdr:cNvSpPr txBox="1"/>
      </xdr:nvSpPr>
      <xdr:spPr>
        <a:xfrm>
          <a:off x="2641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11085</xdr:rowOff>
    </xdr:from>
    <xdr:to>
      <xdr:col>2</xdr:col>
      <xdr:colOff>638175</xdr:colOff>
      <xdr:row>38</xdr:row>
      <xdr:rowOff>29667</xdr:rowOff>
    </xdr:to>
    <xdr:cxnSp macro="">
      <xdr:nvCxnSpPr>
        <xdr:cNvPr id="72" name="直線コネクタ 71"/>
        <xdr:cNvCxnSpPr/>
      </xdr:nvCxnSpPr>
      <xdr:spPr>
        <a:xfrm>
          <a:off x="1130300" y="6526185"/>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56358</xdr:rowOff>
    </xdr:from>
    <xdr:ext cx="534377" cy="259045"/>
    <xdr:sp macro="" textlink="">
      <xdr:nvSpPr>
        <xdr:cNvPr id="74" name="テキスト ボックス 73"/>
        <xdr:cNvSpPr txBox="1"/>
      </xdr:nvSpPr>
      <xdr:spPr>
        <a:xfrm>
          <a:off x="1752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36415</xdr:rowOff>
    </xdr:from>
    <xdr:ext cx="534377" cy="259045"/>
    <xdr:sp macro="" textlink="">
      <xdr:nvSpPr>
        <xdr:cNvPr id="76" name="テキスト ボックス 75"/>
        <xdr:cNvSpPr txBox="1"/>
      </xdr:nvSpPr>
      <xdr:spPr>
        <a:xfrm>
          <a:off x="863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124235</xdr:rowOff>
    </xdr:from>
    <xdr:to>
      <xdr:col>6</xdr:col>
      <xdr:colOff>561975</xdr:colOff>
      <xdr:row>38</xdr:row>
      <xdr:rowOff>54385</xdr:rowOff>
    </xdr:to>
    <xdr:sp macro="" textlink="">
      <xdr:nvSpPr>
        <xdr:cNvPr id="82" name="円/楕円 81"/>
        <xdr:cNvSpPr/>
      </xdr:nvSpPr>
      <xdr:spPr>
        <a:xfrm>
          <a:off x="4584700" y="64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39162</xdr:rowOff>
    </xdr:from>
    <xdr:ext cx="534377" cy="259045"/>
    <xdr:sp macro="" textlink="">
      <xdr:nvSpPr>
        <xdr:cNvPr id="83" name="人件費該当値テキスト"/>
        <xdr:cNvSpPr txBox="1"/>
      </xdr:nvSpPr>
      <xdr:spPr>
        <a:xfrm>
          <a:off x="4686300" y="638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111999</xdr:rowOff>
    </xdr:from>
    <xdr:to>
      <xdr:col>5</xdr:col>
      <xdr:colOff>409575</xdr:colOff>
      <xdr:row>38</xdr:row>
      <xdr:rowOff>42149</xdr:rowOff>
    </xdr:to>
    <xdr:sp macro="" textlink="">
      <xdr:nvSpPr>
        <xdr:cNvPr id="84" name="円/楕円 83"/>
        <xdr:cNvSpPr/>
      </xdr:nvSpPr>
      <xdr:spPr>
        <a:xfrm>
          <a:off x="3746500" y="64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33276</xdr:rowOff>
    </xdr:from>
    <xdr:ext cx="534377" cy="259045"/>
    <xdr:sp macro="" textlink="">
      <xdr:nvSpPr>
        <xdr:cNvPr id="85" name="テキスト ボックス 84"/>
        <xdr:cNvSpPr txBox="1"/>
      </xdr:nvSpPr>
      <xdr:spPr>
        <a:xfrm>
          <a:off x="3530111" y="65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132323</xdr:rowOff>
    </xdr:from>
    <xdr:to>
      <xdr:col>4</xdr:col>
      <xdr:colOff>206375</xdr:colOff>
      <xdr:row>38</xdr:row>
      <xdr:rowOff>62473</xdr:rowOff>
    </xdr:to>
    <xdr:sp macro="" textlink="">
      <xdr:nvSpPr>
        <xdr:cNvPr id="86" name="円/楕円 85"/>
        <xdr:cNvSpPr/>
      </xdr:nvSpPr>
      <xdr:spPr>
        <a:xfrm>
          <a:off x="2857500" y="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53600</xdr:rowOff>
    </xdr:from>
    <xdr:ext cx="534377" cy="259045"/>
    <xdr:sp macro="" textlink="">
      <xdr:nvSpPr>
        <xdr:cNvPr id="87" name="テキスト ボックス 86"/>
        <xdr:cNvSpPr txBox="1"/>
      </xdr:nvSpPr>
      <xdr:spPr>
        <a:xfrm>
          <a:off x="2641111" y="656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150317</xdr:rowOff>
    </xdr:from>
    <xdr:to>
      <xdr:col>3</xdr:col>
      <xdr:colOff>3175</xdr:colOff>
      <xdr:row>38</xdr:row>
      <xdr:rowOff>80467</xdr:rowOff>
    </xdr:to>
    <xdr:sp macro="" textlink="">
      <xdr:nvSpPr>
        <xdr:cNvPr id="88" name="円/楕円 87"/>
        <xdr:cNvSpPr/>
      </xdr:nvSpPr>
      <xdr:spPr>
        <a:xfrm>
          <a:off x="1968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71594</xdr:rowOff>
    </xdr:from>
    <xdr:ext cx="534377" cy="259045"/>
    <xdr:sp macro="" textlink="">
      <xdr:nvSpPr>
        <xdr:cNvPr id="89" name="テキスト ボックス 88"/>
        <xdr:cNvSpPr txBox="1"/>
      </xdr:nvSpPr>
      <xdr:spPr>
        <a:xfrm>
          <a:off x="1752111" y="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131735</xdr:rowOff>
    </xdr:from>
    <xdr:to>
      <xdr:col>1</xdr:col>
      <xdr:colOff>485775</xdr:colOff>
      <xdr:row>38</xdr:row>
      <xdr:rowOff>61885</xdr:rowOff>
    </xdr:to>
    <xdr:sp macro="" textlink="">
      <xdr:nvSpPr>
        <xdr:cNvPr id="90" name="円/楕円 89"/>
        <xdr:cNvSpPr/>
      </xdr:nvSpPr>
      <xdr:spPr>
        <a:xfrm>
          <a:off x="1079500" y="64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53012</xdr:rowOff>
    </xdr:from>
    <xdr:ext cx="534377" cy="259045"/>
    <xdr:sp macro="" textlink="">
      <xdr:nvSpPr>
        <xdr:cNvPr id="91" name="テキスト ボックス 90"/>
        <xdr:cNvSpPr txBox="1"/>
      </xdr:nvSpPr>
      <xdr:spPr>
        <a:xfrm>
          <a:off x="863111" y="65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115156</xdr:rowOff>
    </xdr:from>
    <xdr:to>
      <xdr:col>6</xdr:col>
      <xdr:colOff>511175</xdr:colOff>
      <xdr:row>58</xdr:row>
      <xdr:rowOff>127706</xdr:rowOff>
    </xdr:to>
    <xdr:cxnSp macro="">
      <xdr:nvCxnSpPr>
        <xdr:cNvPr id="121" name="直線コネクタ 120"/>
        <xdr:cNvCxnSpPr/>
      </xdr:nvCxnSpPr>
      <xdr:spPr>
        <a:xfrm>
          <a:off x="3797300" y="10059256"/>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115156</xdr:rowOff>
    </xdr:from>
    <xdr:to>
      <xdr:col>5</xdr:col>
      <xdr:colOff>358775</xdr:colOff>
      <xdr:row>58</xdr:row>
      <xdr:rowOff>158903</xdr:rowOff>
    </xdr:to>
    <xdr:cxnSp macro="">
      <xdr:nvCxnSpPr>
        <xdr:cNvPr id="124" name="直線コネクタ 123"/>
        <xdr:cNvCxnSpPr/>
      </xdr:nvCxnSpPr>
      <xdr:spPr>
        <a:xfrm flipV="1">
          <a:off x="2908300" y="10059256"/>
          <a:ext cx="889000" cy="4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150383</xdr:rowOff>
    </xdr:from>
    <xdr:to>
      <xdr:col>4</xdr:col>
      <xdr:colOff>155575</xdr:colOff>
      <xdr:row>58</xdr:row>
      <xdr:rowOff>158903</xdr:rowOff>
    </xdr:to>
    <xdr:cxnSp macro="">
      <xdr:nvCxnSpPr>
        <xdr:cNvPr id="127" name="直線コネクタ 126"/>
        <xdr:cNvCxnSpPr/>
      </xdr:nvCxnSpPr>
      <xdr:spPr>
        <a:xfrm>
          <a:off x="2019300" y="10094483"/>
          <a:ext cx="889000" cy="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90509</xdr:rowOff>
    </xdr:from>
    <xdr:ext cx="534377" cy="259045"/>
    <xdr:sp macro="" textlink="">
      <xdr:nvSpPr>
        <xdr:cNvPr id="129" name="テキスト ボックス 128"/>
        <xdr:cNvSpPr txBox="1"/>
      </xdr:nvSpPr>
      <xdr:spPr>
        <a:xfrm>
          <a:off x="2641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150383</xdr:rowOff>
    </xdr:from>
    <xdr:to>
      <xdr:col>2</xdr:col>
      <xdr:colOff>638175</xdr:colOff>
      <xdr:row>58</xdr:row>
      <xdr:rowOff>162933</xdr:rowOff>
    </xdr:to>
    <xdr:cxnSp macro="">
      <xdr:nvCxnSpPr>
        <xdr:cNvPr id="130" name="直線コネクタ 129"/>
        <xdr:cNvCxnSpPr/>
      </xdr:nvCxnSpPr>
      <xdr:spPr>
        <a:xfrm flipV="1">
          <a:off x="1130300" y="10094483"/>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122491</xdr:rowOff>
    </xdr:from>
    <xdr:ext cx="534377" cy="259045"/>
    <xdr:sp macro="" textlink="">
      <xdr:nvSpPr>
        <xdr:cNvPr id="132" name="テキスト ボックス 131"/>
        <xdr:cNvSpPr txBox="1"/>
      </xdr:nvSpPr>
      <xdr:spPr>
        <a:xfrm>
          <a:off x="1752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140070</xdr:rowOff>
    </xdr:from>
    <xdr:ext cx="534377" cy="259045"/>
    <xdr:sp macro="" textlink="">
      <xdr:nvSpPr>
        <xdr:cNvPr id="134" name="テキスト ボックス 133"/>
        <xdr:cNvSpPr txBox="1"/>
      </xdr:nvSpPr>
      <xdr:spPr>
        <a:xfrm>
          <a:off x="863111"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76906</xdr:rowOff>
    </xdr:from>
    <xdr:to>
      <xdr:col>6</xdr:col>
      <xdr:colOff>561975</xdr:colOff>
      <xdr:row>59</xdr:row>
      <xdr:rowOff>7056</xdr:rowOff>
    </xdr:to>
    <xdr:sp macro="" textlink="">
      <xdr:nvSpPr>
        <xdr:cNvPr id="140" name="円/楕円 139"/>
        <xdr:cNvSpPr/>
      </xdr:nvSpPr>
      <xdr:spPr>
        <a:xfrm>
          <a:off x="4584700" y="100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55333</xdr:rowOff>
    </xdr:from>
    <xdr:ext cx="534377" cy="259045"/>
    <xdr:sp macro="" textlink="">
      <xdr:nvSpPr>
        <xdr:cNvPr id="141" name="物件費該当値テキスト"/>
        <xdr:cNvSpPr txBox="1"/>
      </xdr:nvSpPr>
      <xdr:spPr>
        <a:xfrm>
          <a:off x="4686300" y="99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64356</xdr:rowOff>
    </xdr:from>
    <xdr:to>
      <xdr:col>5</xdr:col>
      <xdr:colOff>409575</xdr:colOff>
      <xdr:row>58</xdr:row>
      <xdr:rowOff>165956</xdr:rowOff>
    </xdr:to>
    <xdr:sp macro="" textlink="">
      <xdr:nvSpPr>
        <xdr:cNvPr id="142" name="円/楕円 141"/>
        <xdr:cNvSpPr/>
      </xdr:nvSpPr>
      <xdr:spPr>
        <a:xfrm>
          <a:off x="3746500" y="100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157083</xdr:rowOff>
    </xdr:from>
    <xdr:ext cx="534377" cy="259045"/>
    <xdr:sp macro="" textlink="">
      <xdr:nvSpPr>
        <xdr:cNvPr id="143" name="テキスト ボックス 142"/>
        <xdr:cNvSpPr txBox="1"/>
      </xdr:nvSpPr>
      <xdr:spPr>
        <a:xfrm>
          <a:off x="3530111" y="101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108103</xdr:rowOff>
    </xdr:from>
    <xdr:to>
      <xdr:col>4</xdr:col>
      <xdr:colOff>206375</xdr:colOff>
      <xdr:row>59</xdr:row>
      <xdr:rowOff>38253</xdr:rowOff>
    </xdr:to>
    <xdr:sp macro="" textlink="">
      <xdr:nvSpPr>
        <xdr:cNvPr id="144" name="円/楕円 143"/>
        <xdr:cNvSpPr/>
      </xdr:nvSpPr>
      <xdr:spPr>
        <a:xfrm>
          <a:off x="2857500" y="100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29380</xdr:rowOff>
    </xdr:from>
    <xdr:ext cx="534377" cy="259045"/>
    <xdr:sp macro="" textlink="">
      <xdr:nvSpPr>
        <xdr:cNvPr id="145" name="テキスト ボックス 144"/>
        <xdr:cNvSpPr txBox="1"/>
      </xdr:nvSpPr>
      <xdr:spPr>
        <a:xfrm>
          <a:off x="2641111" y="101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99583</xdr:rowOff>
    </xdr:from>
    <xdr:to>
      <xdr:col>3</xdr:col>
      <xdr:colOff>3175</xdr:colOff>
      <xdr:row>59</xdr:row>
      <xdr:rowOff>29733</xdr:rowOff>
    </xdr:to>
    <xdr:sp macro="" textlink="">
      <xdr:nvSpPr>
        <xdr:cNvPr id="146" name="円/楕円 145"/>
        <xdr:cNvSpPr/>
      </xdr:nvSpPr>
      <xdr:spPr>
        <a:xfrm>
          <a:off x="1968500" y="100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20860</xdr:rowOff>
    </xdr:from>
    <xdr:ext cx="534377" cy="259045"/>
    <xdr:sp macro="" textlink="">
      <xdr:nvSpPr>
        <xdr:cNvPr id="147" name="テキスト ボックス 146"/>
        <xdr:cNvSpPr txBox="1"/>
      </xdr:nvSpPr>
      <xdr:spPr>
        <a:xfrm>
          <a:off x="1752111" y="10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112133</xdr:rowOff>
    </xdr:from>
    <xdr:to>
      <xdr:col>1</xdr:col>
      <xdr:colOff>485775</xdr:colOff>
      <xdr:row>59</xdr:row>
      <xdr:rowOff>42283</xdr:rowOff>
    </xdr:to>
    <xdr:sp macro="" textlink="">
      <xdr:nvSpPr>
        <xdr:cNvPr id="148" name="円/楕円 147"/>
        <xdr:cNvSpPr/>
      </xdr:nvSpPr>
      <xdr:spPr>
        <a:xfrm>
          <a:off x="1079500" y="1005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33410</xdr:rowOff>
    </xdr:from>
    <xdr:ext cx="534377" cy="259045"/>
    <xdr:sp macro="" textlink="">
      <xdr:nvSpPr>
        <xdr:cNvPr id="149" name="テキスト ボックス 148"/>
        <xdr:cNvSpPr txBox="1"/>
      </xdr:nvSpPr>
      <xdr:spPr>
        <a:xfrm>
          <a:off x="863111" y="1014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118371</xdr:rowOff>
    </xdr:from>
    <xdr:to>
      <xdr:col>6</xdr:col>
      <xdr:colOff>511175</xdr:colOff>
      <xdr:row>77</xdr:row>
      <xdr:rowOff>135700</xdr:rowOff>
    </xdr:to>
    <xdr:cxnSp macro="">
      <xdr:nvCxnSpPr>
        <xdr:cNvPr id="176" name="直線コネクタ 175"/>
        <xdr:cNvCxnSpPr/>
      </xdr:nvCxnSpPr>
      <xdr:spPr>
        <a:xfrm flipV="1">
          <a:off x="3797300" y="13148571"/>
          <a:ext cx="838200" cy="18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132042</xdr:rowOff>
    </xdr:from>
    <xdr:to>
      <xdr:col>5</xdr:col>
      <xdr:colOff>358775</xdr:colOff>
      <xdr:row>77</xdr:row>
      <xdr:rowOff>135700</xdr:rowOff>
    </xdr:to>
    <xdr:cxnSp macro="">
      <xdr:nvCxnSpPr>
        <xdr:cNvPr id="179" name="直線コネクタ 178"/>
        <xdr:cNvCxnSpPr/>
      </xdr:nvCxnSpPr>
      <xdr:spPr>
        <a:xfrm>
          <a:off x="2908300" y="1333369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26474</xdr:rowOff>
    </xdr:from>
    <xdr:to>
      <xdr:col>4</xdr:col>
      <xdr:colOff>155575</xdr:colOff>
      <xdr:row>77</xdr:row>
      <xdr:rowOff>132042</xdr:rowOff>
    </xdr:to>
    <xdr:cxnSp macro="">
      <xdr:nvCxnSpPr>
        <xdr:cNvPr id="182" name="直線コネクタ 181"/>
        <xdr:cNvCxnSpPr/>
      </xdr:nvCxnSpPr>
      <xdr:spPr>
        <a:xfrm>
          <a:off x="2019300" y="13056674"/>
          <a:ext cx="889000" cy="2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43849</xdr:rowOff>
    </xdr:from>
    <xdr:ext cx="469744" cy="259045"/>
    <xdr:sp macro="" textlink="">
      <xdr:nvSpPr>
        <xdr:cNvPr id="184" name="テキスト ボックス 183"/>
        <xdr:cNvSpPr txBox="1"/>
      </xdr:nvSpPr>
      <xdr:spPr>
        <a:xfrm>
          <a:off x="2673427" y="1341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26474</xdr:rowOff>
    </xdr:from>
    <xdr:to>
      <xdr:col>2</xdr:col>
      <xdr:colOff>638175</xdr:colOff>
      <xdr:row>77</xdr:row>
      <xdr:rowOff>70320</xdr:rowOff>
    </xdr:to>
    <xdr:cxnSp macro="">
      <xdr:nvCxnSpPr>
        <xdr:cNvPr id="185" name="直線コネクタ 184"/>
        <xdr:cNvCxnSpPr/>
      </xdr:nvCxnSpPr>
      <xdr:spPr>
        <a:xfrm flipV="1">
          <a:off x="1130300" y="13056674"/>
          <a:ext cx="889000" cy="21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56788</xdr:rowOff>
    </xdr:from>
    <xdr:ext cx="469744" cy="259045"/>
    <xdr:sp macro="" textlink="">
      <xdr:nvSpPr>
        <xdr:cNvPr id="187" name="テキスト ボックス 186"/>
        <xdr:cNvSpPr txBox="1"/>
      </xdr:nvSpPr>
      <xdr:spPr>
        <a:xfrm>
          <a:off x="1784427" y="1342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67571</xdr:rowOff>
    </xdr:from>
    <xdr:to>
      <xdr:col>6</xdr:col>
      <xdr:colOff>561975</xdr:colOff>
      <xdr:row>76</xdr:row>
      <xdr:rowOff>169171</xdr:rowOff>
    </xdr:to>
    <xdr:sp macro="" textlink="">
      <xdr:nvSpPr>
        <xdr:cNvPr id="195" name="円/楕円 194"/>
        <xdr:cNvSpPr/>
      </xdr:nvSpPr>
      <xdr:spPr>
        <a:xfrm>
          <a:off x="45847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90449</xdr:rowOff>
    </xdr:from>
    <xdr:ext cx="534377" cy="259045"/>
    <xdr:sp macro="" textlink="">
      <xdr:nvSpPr>
        <xdr:cNvPr id="196" name="維持補修費該当値テキスト"/>
        <xdr:cNvSpPr txBox="1"/>
      </xdr:nvSpPr>
      <xdr:spPr>
        <a:xfrm>
          <a:off x="4686300" y="1294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84900</xdr:rowOff>
    </xdr:from>
    <xdr:to>
      <xdr:col>5</xdr:col>
      <xdr:colOff>409575</xdr:colOff>
      <xdr:row>78</xdr:row>
      <xdr:rowOff>15050</xdr:rowOff>
    </xdr:to>
    <xdr:sp macro="" textlink="">
      <xdr:nvSpPr>
        <xdr:cNvPr id="197" name="円/楕円 196"/>
        <xdr:cNvSpPr/>
      </xdr:nvSpPr>
      <xdr:spPr>
        <a:xfrm>
          <a:off x="3746500" y="132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31577</xdr:rowOff>
    </xdr:from>
    <xdr:ext cx="469744" cy="259045"/>
    <xdr:sp macro="" textlink="">
      <xdr:nvSpPr>
        <xdr:cNvPr id="198" name="テキスト ボックス 197"/>
        <xdr:cNvSpPr txBox="1"/>
      </xdr:nvSpPr>
      <xdr:spPr>
        <a:xfrm>
          <a:off x="3562427" y="130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81242</xdr:rowOff>
    </xdr:from>
    <xdr:to>
      <xdr:col>4</xdr:col>
      <xdr:colOff>206375</xdr:colOff>
      <xdr:row>78</xdr:row>
      <xdr:rowOff>11392</xdr:rowOff>
    </xdr:to>
    <xdr:sp macro="" textlink="">
      <xdr:nvSpPr>
        <xdr:cNvPr id="199" name="円/楕円 198"/>
        <xdr:cNvSpPr/>
      </xdr:nvSpPr>
      <xdr:spPr>
        <a:xfrm>
          <a:off x="2857500" y="132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27919</xdr:rowOff>
    </xdr:from>
    <xdr:ext cx="469744" cy="259045"/>
    <xdr:sp macro="" textlink="">
      <xdr:nvSpPr>
        <xdr:cNvPr id="200" name="テキスト ボックス 199"/>
        <xdr:cNvSpPr txBox="1"/>
      </xdr:nvSpPr>
      <xdr:spPr>
        <a:xfrm>
          <a:off x="2673427" y="1305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147124</xdr:rowOff>
    </xdr:from>
    <xdr:to>
      <xdr:col>3</xdr:col>
      <xdr:colOff>3175</xdr:colOff>
      <xdr:row>76</xdr:row>
      <xdr:rowOff>77274</xdr:rowOff>
    </xdr:to>
    <xdr:sp macro="" textlink="">
      <xdr:nvSpPr>
        <xdr:cNvPr id="201" name="円/楕円 200"/>
        <xdr:cNvSpPr/>
      </xdr:nvSpPr>
      <xdr:spPr>
        <a:xfrm>
          <a:off x="1968500" y="130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93801</xdr:rowOff>
    </xdr:from>
    <xdr:ext cx="534377" cy="259045"/>
    <xdr:sp macro="" textlink="">
      <xdr:nvSpPr>
        <xdr:cNvPr id="202" name="テキスト ボックス 201"/>
        <xdr:cNvSpPr txBox="1"/>
      </xdr:nvSpPr>
      <xdr:spPr>
        <a:xfrm>
          <a:off x="1752111" y="127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19520</xdr:rowOff>
    </xdr:from>
    <xdr:to>
      <xdr:col>1</xdr:col>
      <xdr:colOff>485775</xdr:colOff>
      <xdr:row>77</xdr:row>
      <xdr:rowOff>121120</xdr:rowOff>
    </xdr:to>
    <xdr:sp macro="" textlink="">
      <xdr:nvSpPr>
        <xdr:cNvPr id="203" name="円/楕円 202"/>
        <xdr:cNvSpPr/>
      </xdr:nvSpPr>
      <xdr:spPr>
        <a:xfrm>
          <a:off x="1079500" y="132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137647</xdr:rowOff>
    </xdr:from>
    <xdr:ext cx="534377" cy="259045"/>
    <xdr:sp macro="" textlink="">
      <xdr:nvSpPr>
        <xdr:cNvPr id="204" name="テキスト ボックス 203"/>
        <xdr:cNvSpPr txBox="1"/>
      </xdr:nvSpPr>
      <xdr:spPr>
        <a:xfrm>
          <a:off x="863111" y="129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155874</xdr:rowOff>
    </xdr:from>
    <xdr:to>
      <xdr:col>6</xdr:col>
      <xdr:colOff>511175</xdr:colOff>
      <xdr:row>95</xdr:row>
      <xdr:rowOff>154426</xdr:rowOff>
    </xdr:to>
    <xdr:cxnSp macro="">
      <xdr:nvCxnSpPr>
        <xdr:cNvPr id="234" name="直線コネクタ 233"/>
        <xdr:cNvCxnSpPr/>
      </xdr:nvCxnSpPr>
      <xdr:spPr>
        <a:xfrm flipV="1">
          <a:off x="3797300" y="16272174"/>
          <a:ext cx="838200" cy="1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154426</xdr:rowOff>
    </xdr:from>
    <xdr:to>
      <xdr:col>5</xdr:col>
      <xdr:colOff>358775</xdr:colOff>
      <xdr:row>96</xdr:row>
      <xdr:rowOff>45783</xdr:rowOff>
    </xdr:to>
    <xdr:cxnSp macro="">
      <xdr:nvCxnSpPr>
        <xdr:cNvPr id="237" name="直線コネクタ 236"/>
        <xdr:cNvCxnSpPr/>
      </xdr:nvCxnSpPr>
      <xdr:spPr>
        <a:xfrm flipV="1">
          <a:off x="2908300" y="16442176"/>
          <a:ext cx="889000" cy="6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45783</xdr:rowOff>
    </xdr:from>
    <xdr:to>
      <xdr:col>4</xdr:col>
      <xdr:colOff>155575</xdr:colOff>
      <xdr:row>96</xdr:row>
      <xdr:rowOff>137719</xdr:rowOff>
    </xdr:to>
    <xdr:cxnSp macro="">
      <xdr:nvCxnSpPr>
        <xdr:cNvPr id="240" name="直線コネクタ 239"/>
        <xdr:cNvCxnSpPr/>
      </xdr:nvCxnSpPr>
      <xdr:spPr>
        <a:xfrm flipV="1">
          <a:off x="2019300" y="16504983"/>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2" name="テキスト ボックス 241"/>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137719</xdr:rowOff>
    </xdr:from>
    <xdr:to>
      <xdr:col>2</xdr:col>
      <xdr:colOff>638175</xdr:colOff>
      <xdr:row>96</xdr:row>
      <xdr:rowOff>153702</xdr:rowOff>
    </xdr:to>
    <xdr:cxnSp macro="">
      <xdr:nvCxnSpPr>
        <xdr:cNvPr id="243" name="直線コネクタ 242"/>
        <xdr:cNvCxnSpPr/>
      </xdr:nvCxnSpPr>
      <xdr:spPr>
        <a:xfrm flipV="1">
          <a:off x="1130300" y="16596919"/>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5" name="テキスト ボックス 244"/>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7" name="テキスト ボックス 246"/>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105074</xdr:rowOff>
    </xdr:from>
    <xdr:to>
      <xdr:col>6</xdr:col>
      <xdr:colOff>561975</xdr:colOff>
      <xdr:row>95</xdr:row>
      <xdr:rowOff>35224</xdr:rowOff>
    </xdr:to>
    <xdr:sp macro="" textlink="">
      <xdr:nvSpPr>
        <xdr:cNvPr id="253" name="円/楕円 252"/>
        <xdr:cNvSpPr/>
      </xdr:nvSpPr>
      <xdr:spPr>
        <a:xfrm>
          <a:off x="4584700" y="162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127951</xdr:rowOff>
    </xdr:from>
    <xdr:ext cx="534377" cy="259045"/>
    <xdr:sp macro="" textlink="">
      <xdr:nvSpPr>
        <xdr:cNvPr id="254" name="扶助費該当値テキスト"/>
        <xdr:cNvSpPr txBox="1"/>
      </xdr:nvSpPr>
      <xdr:spPr>
        <a:xfrm>
          <a:off x="4686300" y="160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79,151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103626</xdr:rowOff>
    </xdr:from>
    <xdr:to>
      <xdr:col>5</xdr:col>
      <xdr:colOff>409575</xdr:colOff>
      <xdr:row>96</xdr:row>
      <xdr:rowOff>33776</xdr:rowOff>
    </xdr:to>
    <xdr:sp macro="" textlink="">
      <xdr:nvSpPr>
        <xdr:cNvPr id="255" name="円/楕円 254"/>
        <xdr:cNvSpPr/>
      </xdr:nvSpPr>
      <xdr:spPr>
        <a:xfrm>
          <a:off x="3746500" y="16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50303</xdr:rowOff>
    </xdr:from>
    <xdr:ext cx="534377" cy="259045"/>
    <xdr:sp macro="" textlink="">
      <xdr:nvSpPr>
        <xdr:cNvPr id="256" name="テキスト ボックス 255"/>
        <xdr:cNvSpPr txBox="1"/>
      </xdr:nvSpPr>
      <xdr:spPr>
        <a:xfrm>
          <a:off x="3530111" y="161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166433</xdr:rowOff>
    </xdr:from>
    <xdr:to>
      <xdr:col>4</xdr:col>
      <xdr:colOff>206375</xdr:colOff>
      <xdr:row>96</xdr:row>
      <xdr:rowOff>96583</xdr:rowOff>
    </xdr:to>
    <xdr:sp macro="" textlink="">
      <xdr:nvSpPr>
        <xdr:cNvPr id="257" name="円/楕円 256"/>
        <xdr:cNvSpPr/>
      </xdr:nvSpPr>
      <xdr:spPr>
        <a:xfrm>
          <a:off x="2857500" y="164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113110</xdr:rowOff>
    </xdr:from>
    <xdr:ext cx="534377" cy="259045"/>
    <xdr:sp macro="" textlink="">
      <xdr:nvSpPr>
        <xdr:cNvPr id="258" name="テキスト ボックス 257"/>
        <xdr:cNvSpPr txBox="1"/>
      </xdr:nvSpPr>
      <xdr:spPr>
        <a:xfrm>
          <a:off x="2641111" y="162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86919</xdr:rowOff>
    </xdr:from>
    <xdr:to>
      <xdr:col>3</xdr:col>
      <xdr:colOff>3175</xdr:colOff>
      <xdr:row>97</xdr:row>
      <xdr:rowOff>17069</xdr:rowOff>
    </xdr:to>
    <xdr:sp macro="" textlink="">
      <xdr:nvSpPr>
        <xdr:cNvPr id="259" name="円/楕円 258"/>
        <xdr:cNvSpPr/>
      </xdr:nvSpPr>
      <xdr:spPr>
        <a:xfrm>
          <a:off x="1968500" y="165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33596</xdr:rowOff>
    </xdr:from>
    <xdr:ext cx="534377" cy="259045"/>
    <xdr:sp macro="" textlink="">
      <xdr:nvSpPr>
        <xdr:cNvPr id="260" name="テキスト ボックス 259"/>
        <xdr:cNvSpPr txBox="1"/>
      </xdr:nvSpPr>
      <xdr:spPr>
        <a:xfrm>
          <a:off x="1752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62,104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102902</xdr:rowOff>
    </xdr:from>
    <xdr:to>
      <xdr:col>1</xdr:col>
      <xdr:colOff>485775</xdr:colOff>
      <xdr:row>97</xdr:row>
      <xdr:rowOff>33052</xdr:rowOff>
    </xdr:to>
    <xdr:sp macro="" textlink="">
      <xdr:nvSpPr>
        <xdr:cNvPr id="261" name="円/楕円 260"/>
        <xdr:cNvSpPr/>
      </xdr:nvSpPr>
      <xdr:spPr>
        <a:xfrm>
          <a:off x="1079500" y="165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49579</xdr:rowOff>
    </xdr:from>
    <xdr:ext cx="534377" cy="259045"/>
    <xdr:sp macro="" textlink="">
      <xdr:nvSpPr>
        <xdr:cNvPr id="262" name="テキスト ボックス 261"/>
        <xdr:cNvSpPr txBox="1"/>
      </xdr:nvSpPr>
      <xdr:spPr>
        <a:xfrm>
          <a:off x="863111" y="163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100564</xdr:rowOff>
    </xdr:from>
    <xdr:to>
      <xdr:col>15</xdr:col>
      <xdr:colOff>180975</xdr:colOff>
      <xdr:row>37</xdr:row>
      <xdr:rowOff>110787</xdr:rowOff>
    </xdr:to>
    <xdr:cxnSp macro="">
      <xdr:nvCxnSpPr>
        <xdr:cNvPr id="289" name="直線コネクタ 288"/>
        <xdr:cNvCxnSpPr/>
      </xdr:nvCxnSpPr>
      <xdr:spPr>
        <a:xfrm flipV="1">
          <a:off x="9639300" y="6444214"/>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85751</xdr:rowOff>
    </xdr:from>
    <xdr:to>
      <xdr:col>14</xdr:col>
      <xdr:colOff>28575</xdr:colOff>
      <xdr:row>37</xdr:row>
      <xdr:rowOff>110787</xdr:rowOff>
    </xdr:to>
    <xdr:cxnSp macro="">
      <xdr:nvCxnSpPr>
        <xdr:cNvPr id="292" name="直線コネクタ 291"/>
        <xdr:cNvCxnSpPr/>
      </xdr:nvCxnSpPr>
      <xdr:spPr>
        <a:xfrm>
          <a:off x="8750300" y="6429401"/>
          <a:ext cx="889000" cy="2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85751</xdr:rowOff>
    </xdr:from>
    <xdr:to>
      <xdr:col>12</xdr:col>
      <xdr:colOff>511175</xdr:colOff>
      <xdr:row>37</xdr:row>
      <xdr:rowOff>120648</xdr:rowOff>
    </xdr:to>
    <xdr:cxnSp macro="">
      <xdr:nvCxnSpPr>
        <xdr:cNvPr id="295" name="直線コネクタ 294"/>
        <xdr:cNvCxnSpPr/>
      </xdr:nvCxnSpPr>
      <xdr:spPr>
        <a:xfrm flipV="1">
          <a:off x="7861300" y="6429401"/>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7" name="テキスト ボックス 296"/>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118989</xdr:rowOff>
    </xdr:from>
    <xdr:to>
      <xdr:col>11</xdr:col>
      <xdr:colOff>307975</xdr:colOff>
      <xdr:row>37</xdr:row>
      <xdr:rowOff>120648</xdr:rowOff>
    </xdr:to>
    <xdr:cxnSp macro="">
      <xdr:nvCxnSpPr>
        <xdr:cNvPr id="298" name="直線コネクタ 297"/>
        <xdr:cNvCxnSpPr/>
      </xdr:nvCxnSpPr>
      <xdr:spPr>
        <a:xfrm>
          <a:off x="6972300" y="646263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0" name="テキスト ボックス 299"/>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85165</xdr:rowOff>
    </xdr:from>
    <xdr:ext cx="534377" cy="259045"/>
    <xdr:sp macro="" textlink="">
      <xdr:nvSpPr>
        <xdr:cNvPr id="302" name="テキスト ボックス 301"/>
        <xdr:cNvSpPr txBox="1"/>
      </xdr:nvSpPr>
      <xdr:spPr>
        <a:xfrm>
          <a:off x="6705111" y="608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49764</xdr:rowOff>
    </xdr:from>
    <xdr:to>
      <xdr:col>15</xdr:col>
      <xdr:colOff>231775</xdr:colOff>
      <xdr:row>37</xdr:row>
      <xdr:rowOff>151364</xdr:rowOff>
    </xdr:to>
    <xdr:sp macro="" textlink="">
      <xdr:nvSpPr>
        <xdr:cNvPr id="308" name="円/楕円 307"/>
        <xdr:cNvSpPr/>
      </xdr:nvSpPr>
      <xdr:spPr>
        <a:xfrm>
          <a:off x="10426700" y="639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136141</xdr:rowOff>
    </xdr:from>
    <xdr:ext cx="534377" cy="259045"/>
    <xdr:sp macro="" textlink="">
      <xdr:nvSpPr>
        <xdr:cNvPr id="309" name="補助費等該当値テキスト"/>
        <xdr:cNvSpPr txBox="1"/>
      </xdr:nvSpPr>
      <xdr:spPr>
        <a:xfrm>
          <a:off x="10528300" y="63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59987</xdr:rowOff>
    </xdr:from>
    <xdr:to>
      <xdr:col>14</xdr:col>
      <xdr:colOff>79375</xdr:colOff>
      <xdr:row>37</xdr:row>
      <xdr:rowOff>161587</xdr:rowOff>
    </xdr:to>
    <xdr:sp macro="" textlink="">
      <xdr:nvSpPr>
        <xdr:cNvPr id="310" name="円/楕円 309"/>
        <xdr:cNvSpPr/>
      </xdr:nvSpPr>
      <xdr:spPr>
        <a:xfrm>
          <a:off x="9588500" y="640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152714</xdr:rowOff>
    </xdr:from>
    <xdr:ext cx="534377" cy="259045"/>
    <xdr:sp macro="" textlink="">
      <xdr:nvSpPr>
        <xdr:cNvPr id="311" name="テキスト ボックス 310"/>
        <xdr:cNvSpPr txBox="1"/>
      </xdr:nvSpPr>
      <xdr:spPr>
        <a:xfrm>
          <a:off x="9372111" y="64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34951</xdr:rowOff>
    </xdr:from>
    <xdr:to>
      <xdr:col>12</xdr:col>
      <xdr:colOff>561975</xdr:colOff>
      <xdr:row>37</xdr:row>
      <xdr:rowOff>136551</xdr:rowOff>
    </xdr:to>
    <xdr:sp macro="" textlink="">
      <xdr:nvSpPr>
        <xdr:cNvPr id="312" name="円/楕円 311"/>
        <xdr:cNvSpPr/>
      </xdr:nvSpPr>
      <xdr:spPr>
        <a:xfrm>
          <a:off x="86995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127678</xdr:rowOff>
    </xdr:from>
    <xdr:ext cx="534377" cy="259045"/>
    <xdr:sp macro="" textlink="">
      <xdr:nvSpPr>
        <xdr:cNvPr id="313" name="テキスト ボックス 312"/>
        <xdr:cNvSpPr txBox="1"/>
      </xdr:nvSpPr>
      <xdr:spPr>
        <a:xfrm>
          <a:off x="8483111" y="647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69848</xdr:rowOff>
    </xdr:from>
    <xdr:to>
      <xdr:col>11</xdr:col>
      <xdr:colOff>358775</xdr:colOff>
      <xdr:row>37</xdr:row>
      <xdr:rowOff>171448</xdr:rowOff>
    </xdr:to>
    <xdr:sp macro="" textlink="">
      <xdr:nvSpPr>
        <xdr:cNvPr id="314" name="円/楕円 313"/>
        <xdr:cNvSpPr/>
      </xdr:nvSpPr>
      <xdr:spPr>
        <a:xfrm>
          <a:off x="7810500" y="64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162575</xdr:rowOff>
    </xdr:from>
    <xdr:ext cx="534377" cy="259045"/>
    <xdr:sp macro="" textlink="">
      <xdr:nvSpPr>
        <xdr:cNvPr id="315" name="テキスト ボックス 314"/>
        <xdr:cNvSpPr txBox="1"/>
      </xdr:nvSpPr>
      <xdr:spPr>
        <a:xfrm>
          <a:off x="7594111" y="65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68189</xdr:rowOff>
    </xdr:from>
    <xdr:to>
      <xdr:col>10</xdr:col>
      <xdr:colOff>155575</xdr:colOff>
      <xdr:row>37</xdr:row>
      <xdr:rowOff>169789</xdr:rowOff>
    </xdr:to>
    <xdr:sp macro="" textlink="">
      <xdr:nvSpPr>
        <xdr:cNvPr id="316" name="円/楕円 315"/>
        <xdr:cNvSpPr/>
      </xdr:nvSpPr>
      <xdr:spPr>
        <a:xfrm>
          <a:off x="6921500" y="6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160916</xdr:rowOff>
    </xdr:from>
    <xdr:ext cx="534377" cy="259045"/>
    <xdr:sp macro="" textlink="">
      <xdr:nvSpPr>
        <xdr:cNvPr id="317" name="テキスト ボックス 316"/>
        <xdr:cNvSpPr txBox="1"/>
      </xdr:nvSpPr>
      <xdr:spPr>
        <a:xfrm>
          <a:off x="6705111" y="65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162621</xdr:rowOff>
    </xdr:from>
    <xdr:to>
      <xdr:col>15</xdr:col>
      <xdr:colOff>180975</xdr:colOff>
      <xdr:row>59</xdr:row>
      <xdr:rowOff>9792</xdr:rowOff>
    </xdr:to>
    <xdr:cxnSp macro="">
      <xdr:nvCxnSpPr>
        <xdr:cNvPr id="346" name="直線コネクタ 345"/>
        <xdr:cNvCxnSpPr/>
      </xdr:nvCxnSpPr>
      <xdr:spPr>
        <a:xfrm>
          <a:off x="9639300" y="10106721"/>
          <a:ext cx="838200" cy="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162621</xdr:rowOff>
    </xdr:from>
    <xdr:to>
      <xdr:col>14</xdr:col>
      <xdr:colOff>28575</xdr:colOff>
      <xdr:row>59</xdr:row>
      <xdr:rowOff>468</xdr:rowOff>
    </xdr:to>
    <xdr:cxnSp macro="">
      <xdr:nvCxnSpPr>
        <xdr:cNvPr id="349" name="直線コネクタ 348"/>
        <xdr:cNvCxnSpPr/>
      </xdr:nvCxnSpPr>
      <xdr:spPr>
        <a:xfrm flipV="1">
          <a:off x="8750300" y="10106721"/>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164949</xdr:rowOff>
    </xdr:from>
    <xdr:to>
      <xdr:col>12</xdr:col>
      <xdr:colOff>511175</xdr:colOff>
      <xdr:row>59</xdr:row>
      <xdr:rowOff>468</xdr:rowOff>
    </xdr:to>
    <xdr:cxnSp macro="">
      <xdr:nvCxnSpPr>
        <xdr:cNvPr id="352" name="直線コネクタ 351"/>
        <xdr:cNvCxnSpPr/>
      </xdr:nvCxnSpPr>
      <xdr:spPr>
        <a:xfrm>
          <a:off x="7861300" y="10109049"/>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41798</xdr:rowOff>
    </xdr:from>
    <xdr:ext cx="534377" cy="259045"/>
    <xdr:sp macro="" textlink="">
      <xdr:nvSpPr>
        <xdr:cNvPr id="354" name="テキスト ボックス 353"/>
        <xdr:cNvSpPr txBox="1"/>
      </xdr:nvSpPr>
      <xdr:spPr>
        <a:xfrm>
          <a:off x="8483111" y="9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164949</xdr:rowOff>
    </xdr:from>
    <xdr:to>
      <xdr:col>11</xdr:col>
      <xdr:colOff>307975</xdr:colOff>
      <xdr:row>59</xdr:row>
      <xdr:rowOff>704</xdr:rowOff>
    </xdr:to>
    <xdr:cxnSp macro="">
      <xdr:nvCxnSpPr>
        <xdr:cNvPr id="355" name="直線コネクタ 354"/>
        <xdr:cNvCxnSpPr/>
      </xdr:nvCxnSpPr>
      <xdr:spPr>
        <a:xfrm flipV="1">
          <a:off x="6972300" y="10109049"/>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7" name="テキスト ボックス 356"/>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61107</xdr:rowOff>
    </xdr:from>
    <xdr:ext cx="534377" cy="259045"/>
    <xdr:sp macro="" textlink="">
      <xdr:nvSpPr>
        <xdr:cNvPr id="359" name="テキスト ボックス 358"/>
        <xdr:cNvSpPr txBox="1"/>
      </xdr:nvSpPr>
      <xdr:spPr>
        <a:xfrm>
          <a:off x="6705111" y="983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130442</xdr:rowOff>
    </xdr:from>
    <xdr:to>
      <xdr:col>15</xdr:col>
      <xdr:colOff>231775</xdr:colOff>
      <xdr:row>59</xdr:row>
      <xdr:rowOff>60592</xdr:rowOff>
    </xdr:to>
    <xdr:sp macro="" textlink="">
      <xdr:nvSpPr>
        <xdr:cNvPr id="365" name="円/楕円 364"/>
        <xdr:cNvSpPr/>
      </xdr:nvSpPr>
      <xdr:spPr>
        <a:xfrm>
          <a:off x="10426700" y="100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111821</xdr:rowOff>
    </xdr:from>
    <xdr:to>
      <xdr:col>14</xdr:col>
      <xdr:colOff>79375</xdr:colOff>
      <xdr:row>59</xdr:row>
      <xdr:rowOff>41971</xdr:rowOff>
    </xdr:to>
    <xdr:sp macro="" textlink="">
      <xdr:nvSpPr>
        <xdr:cNvPr id="367" name="円/楕円 366"/>
        <xdr:cNvSpPr/>
      </xdr:nvSpPr>
      <xdr:spPr>
        <a:xfrm>
          <a:off x="9588500" y="100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33098</xdr:rowOff>
    </xdr:from>
    <xdr:ext cx="534377" cy="259045"/>
    <xdr:sp macro="" textlink="">
      <xdr:nvSpPr>
        <xdr:cNvPr id="368" name="テキスト ボックス 367"/>
        <xdr:cNvSpPr txBox="1"/>
      </xdr:nvSpPr>
      <xdr:spPr>
        <a:xfrm>
          <a:off x="9372111" y="1014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121118</xdr:rowOff>
    </xdr:from>
    <xdr:to>
      <xdr:col>12</xdr:col>
      <xdr:colOff>561975</xdr:colOff>
      <xdr:row>59</xdr:row>
      <xdr:rowOff>51268</xdr:rowOff>
    </xdr:to>
    <xdr:sp macro="" textlink="">
      <xdr:nvSpPr>
        <xdr:cNvPr id="369" name="円/楕円 368"/>
        <xdr:cNvSpPr/>
      </xdr:nvSpPr>
      <xdr:spPr>
        <a:xfrm>
          <a:off x="8699500" y="100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42395</xdr:rowOff>
    </xdr:from>
    <xdr:ext cx="534377" cy="259045"/>
    <xdr:sp macro="" textlink="">
      <xdr:nvSpPr>
        <xdr:cNvPr id="370" name="テキスト ボックス 369"/>
        <xdr:cNvSpPr txBox="1"/>
      </xdr:nvSpPr>
      <xdr:spPr>
        <a:xfrm>
          <a:off x="8483111" y="1015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114149</xdr:rowOff>
    </xdr:from>
    <xdr:to>
      <xdr:col>11</xdr:col>
      <xdr:colOff>358775</xdr:colOff>
      <xdr:row>59</xdr:row>
      <xdr:rowOff>44299</xdr:rowOff>
    </xdr:to>
    <xdr:sp macro="" textlink="">
      <xdr:nvSpPr>
        <xdr:cNvPr id="371" name="円/楕円 370"/>
        <xdr:cNvSpPr/>
      </xdr:nvSpPr>
      <xdr:spPr>
        <a:xfrm>
          <a:off x="7810500" y="10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35426</xdr:rowOff>
    </xdr:from>
    <xdr:ext cx="534377" cy="259045"/>
    <xdr:sp macro="" textlink="">
      <xdr:nvSpPr>
        <xdr:cNvPr id="372" name="テキスト ボックス 371"/>
        <xdr:cNvSpPr txBox="1"/>
      </xdr:nvSpPr>
      <xdr:spPr>
        <a:xfrm>
          <a:off x="7594111" y="10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121354</xdr:rowOff>
    </xdr:from>
    <xdr:to>
      <xdr:col>10</xdr:col>
      <xdr:colOff>155575</xdr:colOff>
      <xdr:row>59</xdr:row>
      <xdr:rowOff>51504</xdr:rowOff>
    </xdr:to>
    <xdr:sp macro="" textlink="">
      <xdr:nvSpPr>
        <xdr:cNvPr id="373" name="円/楕円 372"/>
        <xdr:cNvSpPr/>
      </xdr:nvSpPr>
      <xdr:spPr>
        <a:xfrm>
          <a:off x="6921500" y="100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42631</xdr:rowOff>
    </xdr:from>
    <xdr:ext cx="534377" cy="259045"/>
    <xdr:sp macro="" textlink="">
      <xdr:nvSpPr>
        <xdr:cNvPr id="374" name="テキスト ボックス 373"/>
        <xdr:cNvSpPr txBox="1"/>
      </xdr:nvSpPr>
      <xdr:spPr>
        <a:xfrm>
          <a:off x="6705111" y="101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167118</xdr:rowOff>
    </xdr:from>
    <xdr:to>
      <xdr:col>15</xdr:col>
      <xdr:colOff>180975</xdr:colOff>
      <xdr:row>79</xdr:row>
      <xdr:rowOff>44216</xdr:rowOff>
    </xdr:to>
    <xdr:cxnSp macro="">
      <xdr:nvCxnSpPr>
        <xdr:cNvPr id="403" name="直線コネクタ 402"/>
        <xdr:cNvCxnSpPr/>
      </xdr:nvCxnSpPr>
      <xdr:spPr>
        <a:xfrm>
          <a:off x="9639300" y="13540218"/>
          <a:ext cx="838200" cy="4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167118</xdr:rowOff>
    </xdr:from>
    <xdr:to>
      <xdr:col>14</xdr:col>
      <xdr:colOff>28575</xdr:colOff>
      <xdr:row>79</xdr:row>
      <xdr:rowOff>10723</xdr:rowOff>
    </xdr:to>
    <xdr:cxnSp macro="">
      <xdr:nvCxnSpPr>
        <xdr:cNvPr id="406" name="直線コネクタ 405"/>
        <xdr:cNvCxnSpPr/>
      </xdr:nvCxnSpPr>
      <xdr:spPr>
        <a:xfrm flipV="1">
          <a:off x="8750300" y="1354021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57239</xdr:rowOff>
    </xdr:from>
    <xdr:ext cx="534377" cy="259045"/>
    <xdr:sp macro="" textlink="">
      <xdr:nvSpPr>
        <xdr:cNvPr id="410" name="テキスト ボックス 409"/>
        <xdr:cNvSpPr txBox="1"/>
      </xdr:nvSpPr>
      <xdr:spPr>
        <a:xfrm>
          <a:off x="8483111" y="136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164866</xdr:rowOff>
    </xdr:from>
    <xdr:to>
      <xdr:col>15</xdr:col>
      <xdr:colOff>231775</xdr:colOff>
      <xdr:row>79</xdr:row>
      <xdr:rowOff>95016</xdr:rowOff>
    </xdr:to>
    <xdr:sp macro="" textlink="">
      <xdr:nvSpPr>
        <xdr:cNvPr id="416" name="円/楕円 415"/>
        <xdr:cNvSpPr/>
      </xdr:nvSpPr>
      <xdr:spPr>
        <a:xfrm>
          <a:off x="10426700" y="13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378565" cy="259045"/>
    <xdr:sp macro="" textlink="">
      <xdr:nvSpPr>
        <xdr:cNvPr id="417" name="普通建設事業費 （ うち新規整備　）該当値テキスト"/>
        <xdr:cNvSpPr txBox="1"/>
      </xdr:nvSpPr>
      <xdr:spPr>
        <a:xfrm>
          <a:off x="10528300" y="1349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116318</xdr:rowOff>
    </xdr:from>
    <xdr:to>
      <xdr:col>14</xdr:col>
      <xdr:colOff>79375</xdr:colOff>
      <xdr:row>79</xdr:row>
      <xdr:rowOff>46468</xdr:rowOff>
    </xdr:to>
    <xdr:sp macro="" textlink="">
      <xdr:nvSpPr>
        <xdr:cNvPr id="418" name="円/楕円 417"/>
        <xdr:cNvSpPr/>
      </xdr:nvSpPr>
      <xdr:spPr>
        <a:xfrm>
          <a:off x="9588500" y="134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62995</xdr:rowOff>
    </xdr:from>
    <xdr:ext cx="534377" cy="259045"/>
    <xdr:sp macro="" textlink="">
      <xdr:nvSpPr>
        <xdr:cNvPr id="419" name="テキスト ボックス 418"/>
        <xdr:cNvSpPr txBox="1"/>
      </xdr:nvSpPr>
      <xdr:spPr>
        <a:xfrm>
          <a:off x="9372111" y="1326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64,018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131373</xdr:rowOff>
    </xdr:from>
    <xdr:to>
      <xdr:col>12</xdr:col>
      <xdr:colOff>561975</xdr:colOff>
      <xdr:row>79</xdr:row>
      <xdr:rowOff>61523</xdr:rowOff>
    </xdr:to>
    <xdr:sp macro="" textlink="">
      <xdr:nvSpPr>
        <xdr:cNvPr id="420" name="円/楕円 419"/>
        <xdr:cNvSpPr/>
      </xdr:nvSpPr>
      <xdr:spPr>
        <a:xfrm>
          <a:off x="8699500" y="135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78050</xdr:rowOff>
    </xdr:from>
    <xdr:ext cx="534377" cy="259045"/>
    <xdr:sp macro="" textlink="">
      <xdr:nvSpPr>
        <xdr:cNvPr id="421" name="テキスト ボックス 420"/>
        <xdr:cNvSpPr txBox="1"/>
      </xdr:nvSpPr>
      <xdr:spPr>
        <a:xfrm>
          <a:off x="8483111" y="132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127095</xdr:rowOff>
    </xdr:from>
    <xdr:to>
      <xdr:col>15</xdr:col>
      <xdr:colOff>180975</xdr:colOff>
      <xdr:row>98</xdr:row>
      <xdr:rowOff>137880</xdr:rowOff>
    </xdr:to>
    <xdr:cxnSp macro="">
      <xdr:nvCxnSpPr>
        <xdr:cNvPr id="448" name="直線コネクタ 447"/>
        <xdr:cNvCxnSpPr/>
      </xdr:nvCxnSpPr>
      <xdr:spPr>
        <a:xfrm flipV="1">
          <a:off x="9639300" y="16757745"/>
          <a:ext cx="838200" cy="18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117475</xdr:rowOff>
    </xdr:from>
    <xdr:to>
      <xdr:col>14</xdr:col>
      <xdr:colOff>28575</xdr:colOff>
      <xdr:row>98</xdr:row>
      <xdr:rowOff>137880</xdr:rowOff>
    </xdr:to>
    <xdr:cxnSp macro="">
      <xdr:nvCxnSpPr>
        <xdr:cNvPr id="451" name="直線コネクタ 450"/>
        <xdr:cNvCxnSpPr/>
      </xdr:nvCxnSpPr>
      <xdr:spPr>
        <a:xfrm>
          <a:off x="8750300" y="16919575"/>
          <a:ext cx="8890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76295</xdr:rowOff>
    </xdr:from>
    <xdr:to>
      <xdr:col>15</xdr:col>
      <xdr:colOff>231775</xdr:colOff>
      <xdr:row>98</xdr:row>
      <xdr:rowOff>6445</xdr:rowOff>
    </xdr:to>
    <xdr:sp macro="" textlink="">
      <xdr:nvSpPr>
        <xdr:cNvPr id="461" name="円/楕円 460"/>
        <xdr:cNvSpPr/>
      </xdr:nvSpPr>
      <xdr:spPr>
        <a:xfrm>
          <a:off x="10426700" y="1670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54722</xdr:rowOff>
    </xdr:from>
    <xdr:ext cx="534377" cy="259045"/>
    <xdr:sp macro="" textlink="">
      <xdr:nvSpPr>
        <xdr:cNvPr id="462" name="普通建設事業費 （ うち更新整備　）該当値テキスト"/>
        <xdr:cNvSpPr txBox="1"/>
      </xdr:nvSpPr>
      <xdr:spPr>
        <a:xfrm>
          <a:off x="10528300"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87080</xdr:rowOff>
    </xdr:from>
    <xdr:to>
      <xdr:col>14</xdr:col>
      <xdr:colOff>79375</xdr:colOff>
      <xdr:row>99</xdr:row>
      <xdr:rowOff>17230</xdr:rowOff>
    </xdr:to>
    <xdr:sp macro="" textlink="">
      <xdr:nvSpPr>
        <xdr:cNvPr id="463" name="円/楕円 462"/>
        <xdr:cNvSpPr/>
      </xdr:nvSpPr>
      <xdr:spPr>
        <a:xfrm>
          <a:off x="9588500" y="168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8357</xdr:rowOff>
    </xdr:from>
    <xdr:ext cx="378565" cy="259045"/>
    <xdr:sp macro="" textlink="">
      <xdr:nvSpPr>
        <xdr:cNvPr id="464" name="テキスト ボックス 463"/>
        <xdr:cNvSpPr txBox="1"/>
      </xdr:nvSpPr>
      <xdr:spPr>
        <a:xfrm>
          <a:off x="9450017" y="1698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66675</xdr:rowOff>
    </xdr:from>
    <xdr:to>
      <xdr:col>12</xdr:col>
      <xdr:colOff>561975</xdr:colOff>
      <xdr:row>98</xdr:row>
      <xdr:rowOff>168275</xdr:rowOff>
    </xdr:to>
    <xdr:sp macro="" textlink="">
      <xdr:nvSpPr>
        <xdr:cNvPr id="465" name="円/楕円 464"/>
        <xdr:cNvSpPr/>
      </xdr:nvSpPr>
      <xdr:spPr>
        <a:xfrm>
          <a:off x="8699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159402</xdr:rowOff>
    </xdr:from>
    <xdr:ext cx="469744" cy="259045"/>
    <xdr:sp macro="" textlink="">
      <xdr:nvSpPr>
        <xdr:cNvPr id="466" name="テキスト ボックス 465"/>
        <xdr:cNvSpPr txBox="1"/>
      </xdr:nvSpPr>
      <xdr:spPr>
        <a:xfrm>
          <a:off x="85154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135000</xdr:rowOff>
    </xdr:from>
    <xdr:to>
      <xdr:col>23</xdr:col>
      <xdr:colOff>517525</xdr:colOff>
      <xdr:row>38</xdr:row>
      <xdr:rowOff>139375</xdr:rowOff>
    </xdr:to>
    <xdr:cxnSp macro="">
      <xdr:nvCxnSpPr>
        <xdr:cNvPr id="493" name="直線コネクタ 492"/>
        <xdr:cNvCxnSpPr/>
      </xdr:nvCxnSpPr>
      <xdr:spPr>
        <a:xfrm flipV="1">
          <a:off x="15481300" y="6650100"/>
          <a:ext cx="8382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139375</xdr:rowOff>
    </xdr:from>
    <xdr:to>
      <xdr:col>22</xdr:col>
      <xdr:colOff>365125</xdr:colOff>
      <xdr:row>38</xdr:row>
      <xdr:rowOff>139691</xdr:rowOff>
    </xdr:to>
    <xdr:cxnSp macro="">
      <xdr:nvCxnSpPr>
        <xdr:cNvPr id="496" name="直線コネクタ 495"/>
        <xdr:cNvCxnSpPr/>
      </xdr:nvCxnSpPr>
      <xdr:spPr>
        <a:xfrm flipV="1">
          <a:off x="14592300" y="6654475"/>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128076</xdr:rowOff>
    </xdr:from>
    <xdr:to>
      <xdr:col>21</xdr:col>
      <xdr:colOff>161925</xdr:colOff>
      <xdr:row>38</xdr:row>
      <xdr:rowOff>139691</xdr:rowOff>
    </xdr:to>
    <xdr:cxnSp macro="">
      <xdr:nvCxnSpPr>
        <xdr:cNvPr id="499" name="直線コネクタ 498"/>
        <xdr:cNvCxnSpPr/>
      </xdr:nvCxnSpPr>
      <xdr:spPr>
        <a:xfrm>
          <a:off x="13703300" y="6643176"/>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123182</xdr:rowOff>
    </xdr:from>
    <xdr:to>
      <xdr:col>19</xdr:col>
      <xdr:colOff>644525</xdr:colOff>
      <xdr:row>38</xdr:row>
      <xdr:rowOff>128076</xdr:rowOff>
    </xdr:to>
    <xdr:cxnSp macro="">
      <xdr:nvCxnSpPr>
        <xdr:cNvPr id="502" name="直線コネクタ 501"/>
        <xdr:cNvCxnSpPr/>
      </xdr:nvCxnSpPr>
      <xdr:spPr>
        <a:xfrm>
          <a:off x="12814300" y="6638282"/>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84200</xdr:rowOff>
    </xdr:from>
    <xdr:to>
      <xdr:col>23</xdr:col>
      <xdr:colOff>568325</xdr:colOff>
      <xdr:row>39</xdr:row>
      <xdr:rowOff>14350</xdr:rowOff>
    </xdr:to>
    <xdr:sp macro="" textlink="">
      <xdr:nvSpPr>
        <xdr:cNvPr id="512" name="円/楕円 511"/>
        <xdr:cNvSpPr/>
      </xdr:nvSpPr>
      <xdr:spPr>
        <a:xfrm>
          <a:off x="16268700" y="65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88575</xdr:rowOff>
    </xdr:from>
    <xdr:to>
      <xdr:col>22</xdr:col>
      <xdr:colOff>415925</xdr:colOff>
      <xdr:row>39</xdr:row>
      <xdr:rowOff>18725</xdr:rowOff>
    </xdr:to>
    <xdr:sp macro="" textlink="">
      <xdr:nvSpPr>
        <xdr:cNvPr id="514" name="円/楕円 513"/>
        <xdr:cNvSpPr/>
      </xdr:nvSpPr>
      <xdr:spPr>
        <a:xfrm>
          <a:off x="15430500" y="66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9852</xdr:rowOff>
    </xdr:from>
    <xdr:ext cx="378565" cy="259045"/>
    <xdr:sp macro="" textlink="">
      <xdr:nvSpPr>
        <xdr:cNvPr id="515" name="テキスト ボックス 514"/>
        <xdr:cNvSpPr txBox="1"/>
      </xdr:nvSpPr>
      <xdr:spPr>
        <a:xfrm>
          <a:off x="15292017" y="669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88891</xdr:rowOff>
    </xdr:from>
    <xdr:to>
      <xdr:col>21</xdr:col>
      <xdr:colOff>212725</xdr:colOff>
      <xdr:row>39</xdr:row>
      <xdr:rowOff>19041</xdr:rowOff>
    </xdr:to>
    <xdr:sp macro="" textlink="">
      <xdr:nvSpPr>
        <xdr:cNvPr id="516" name="円/楕円 515"/>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10168</xdr:rowOff>
    </xdr:from>
    <xdr:ext cx="249299" cy="259045"/>
    <xdr:sp macro="" textlink="">
      <xdr:nvSpPr>
        <xdr:cNvPr id="517" name="テキスト ボックス 516"/>
        <xdr:cNvSpPr txBox="1"/>
      </xdr:nvSpPr>
      <xdr:spPr>
        <a:xfrm>
          <a:off x="14467649"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77276</xdr:rowOff>
    </xdr:from>
    <xdr:to>
      <xdr:col>20</xdr:col>
      <xdr:colOff>9525</xdr:colOff>
      <xdr:row>39</xdr:row>
      <xdr:rowOff>7426</xdr:rowOff>
    </xdr:to>
    <xdr:sp macro="" textlink="">
      <xdr:nvSpPr>
        <xdr:cNvPr id="518" name="円/楕円 517"/>
        <xdr:cNvSpPr/>
      </xdr:nvSpPr>
      <xdr:spPr>
        <a:xfrm>
          <a:off x="13652500" y="65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170003</xdr:rowOff>
    </xdr:from>
    <xdr:ext cx="469744" cy="259045"/>
    <xdr:sp macro="" textlink="">
      <xdr:nvSpPr>
        <xdr:cNvPr id="519" name="テキスト ボックス 518"/>
        <xdr:cNvSpPr txBox="1"/>
      </xdr:nvSpPr>
      <xdr:spPr>
        <a:xfrm>
          <a:off x="13468427" y="668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72382</xdr:rowOff>
    </xdr:from>
    <xdr:to>
      <xdr:col>18</xdr:col>
      <xdr:colOff>492125</xdr:colOff>
      <xdr:row>39</xdr:row>
      <xdr:rowOff>2532</xdr:rowOff>
    </xdr:to>
    <xdr:sp macro="" textlink="">
      <xdr:nvSpPr>
        <xdr:cNvPr id="520" name="円/楕円 519"/>
        <xdr:cNvSpPr/>
      </xdr:nvSpPr>
      <xdr:spPr>
        <a:xfrm>
          <a:off x="12763500" y="6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165109</xdr:rowOff>
    </xdr:from>
    <xdr:ext cx="469744" cy="259045"/>
    <xdr:sp macro="" textlink="">
      <xdr:nvSpPr>
        <xdr:cNvPr id="521" name="テキスト ボックス 520"/>
        <xdr:cNvSpPr txBox="1"/>
      </xdr:nvSpPr>
      <xdr:spPr>
        <a:xfrm>
          <a:off x="12579427" y="6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103063</xdr:rowOff>
    </xdr:from>
    <xdr:to>
      <xdr:col>23</xdr:col>
      <xdr:colOff>517525</xdr:colOff>
      <xdr:row>76</xdr:row>
      <xdr:rowOff>123034</xdr:rowOff>
    </xdr:to>
    <xdr:cxnSp macro="">
      <xdr:nvCxnSpPr>
        <xdr:cNvPr id="599" name="直線コネクタ 598"/>
        <xdr:cNvCxnSpPr/>
      </xdr:nvCxnSpPr>
      <xdr:spPr>
        <a:xfrm flipV="1">
          <a:off x="15481300" y="13133263"/>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100884</xdr:rowOff>
    </xdr:from>
    <xdr:to>
      <xdr:col>22</xdr:col>
      <xdr:colOff>365125</xdr:colOff>
      <xdr:row>76</xdr:row>
      <xdr:rowOff>123034</xdr:rowOff>
    </xdr:to>
    <xdr:cxnSp macro="">
      <xdr:nvCxnSpPr>
        <xdr:cNvPr id="602" name="直線コネクタ 601"/>
        <xdr:cNvCxnSpPr/>
      </xdr:nvCxnSpPr>
      <xdr:spPr>
        <a:xfrm>
          <a:off x="14592300" y="13131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35489</xdr:rowOff>
    </xdr:from>
    <xdr:to>
      <xdr:col>21</xdr:col>
      <xdr:colOff>161925</xdr:colOff>
      <xdr:row>76</xdr:row>
      <xdr:rowOff>100884</xdr:rowOff>
    </xdr:to>
    <xdr:cxnSp macro="">
      <xdr:nvCxnSpPr>
        <xdr:cNvPr id="605" name="直線コネクタ 604"/>
        <xdr:cNvCxnSpPr/>
      </xdr:nvCxnSpPr>
      <xdr:spPr>
        <a:xfrm>
          <a:off x="13703300" y="13065689"/>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35489</xdr:rowOff>
    </xdr:from>
    <xdr:to>
      <xdr:col>19</xdr:col>
      <xdr:colOff>644525</xdr:colOff>
      <xdr:row>76</xdr:row>
      <xdr:rowOff>60384</xdr:rowOff>
    </xdr:to>
    <xdr:cxnSp macro="">
      <xdr:nvCxnSpPr>
        <xdr:cNvPr id="608" name="直線コネクタ 607"/>
        <xdr:cNvCxnSpPr/>
      </xdr:nvCxnSpPr>
      <xdr:spPr>
        <a:xfrm flipV="1">
          <a:off x="12814300" y="13065689"/>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134269</xdr:rowOff>
    </xdr:from>
    <xdr:ext cx="534377" cy="259045"/>
    <xdr:sp macro="" textlink="">
      <xdr:nvSpPr>
        <xdr:cNvPr id="610" name="テキスト ボックス 609"/>
        <xdr:cNvSpPr txBox="1"/>
      </xdr:nvSpPr>
      <xdr:spPr>
        <a:xfrm>
          <a:off x="13436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134954</xdr:rowOff>
    </xdr:from>
    <xdr:ext cx="534377" cy="259045"/>
    <xdr:sp macro="" textlink="">
      <xdr:nvSpPr>
        <xdr:cNvPr id="612" name="テキスト ボックス 611"/>
        <xdr:cNvSpPr txBox="1"/>
      </xdr:nvSpPr>
      <xdr:spPr>
        <a:xfrm>
          <a:off x="12547111" y="131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52263</xdr:rowOff>
    </xdr:from>
    <xdr:to>
      <xdr:col>23</xdr:col>
      <xdr:colOff>568325</xdr:colOff>
      <xdr:row>76</xdr:row>
      <xdr:rowOff>153863</xdr:rowOff>
    </xdr:to>
    <xdr:sp macro="" textlink="">
      <xdr:nvSpPr>
        <xdr:cNvPr id="618" name="円/楕円 617"/>
        <xdr:cNvSpPr/>
      </xdr:nvSpPr>
      <xdr:spPr>
        <a:xfrm>
          <a:off x="16268700" y="130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30690</xdr:rowOff>
    </xdr:from>
    <xdr:ext cx="534377" cy="259045"/>
    <xdr:sp macro="" textlink="">
      <xdr:nvSpPr>
        <xdr:cNvPr id="619" name="公債費該当値テキスト"/>
        <xdr:cNvSpPr txBox="1"/>
      </xdr:nvSpPr>
      <xdr:spPr>
        <a:xfrm>
          <a:off x="16370300" y="1306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72234</xdr:rowOff>
    </xdr:from>
    <xdr:to>
      <xdr:col>22</xdr:col>
      <xdr:colOff>415925</xdr:colOff>
      <xdr:row>77</xdr:row>
      <xdr:rowOff>2384</xdr:rowOff>
    </xdr:to>
    <xdr:sp macro="" textlink="">
      <xdr:nvSpPr>
        <xdr:cNvPr id="620" name="円/楕円 619"/>
        <xdr:cNvSpPr/>
      </xdr:nvSpPr>
      <xdr:spPr>
        <a:xfrm>
          <a:off x="15430500" y="131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18912</xdr:rowOff>
    </xdr:from>
    <xdr:ext cx="534377" cy="259045"/>
    <xdr:sp macro="" textlink="">
      <xdr:nvSpPr>
        <xdr:cNvPr id="621" name="テキスト ボックス 620"/>
        <xdr:cNvSpPr txBox="1"/>
      </xdr:nvSpPr>
      <xdr:spPr>
        <a:xfrm>
          <a:off x="15214111" y="128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50084</xdr:rowOff>
    </xdr:from>
    <xdr:to>
      <xdr:col>21</xdr:col>
      <xdr:colOff>212725</xdr:colOff>
      <xdr:row>76</xdr:row>
      <xdr:rowOff>151684</xdr:rowOff>
    </xdr:to>
    <xdr:sp macro="" textlink="">
      <xdr:nvSpPr>
        <xdr:cNvPr id="622" name="円/楕円 621"/>
        <xdr:cNvSpPr/>
      </xdr:nvSpPr>
      <xdr:spPr>
        <a:xfrm>
          <a:off x="14541500" y="1308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142811</xdr:rowOff>
    </xdr:from>
    <xdr:ext cx="534377" cy="259045"/>
    <xdr:sp macro="" textlink="">
      <xdr:nvSpPr>
        <xdr:cNvPr id="623" name="テキスト ボックス 622"/>
        <xdr:cNvSpPr txBox="1"/>
      </xdr:nvSpPr>
      <xdr:spPr>
        <a:xfrm>
          <a:off x="14325111" y="131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156139</xdr:rowOff>
    </xdr:from>
    <xdr:to>
      <xdr:col>20</xdr:col>
      <xdr:colOff>9525</xdr:colOff>
      <xdr:row>76</xdr:row>
      <xdr:rowOff>86289</xdr:rowOff>
    </xdr:to>
    <xdr:sp macro="" textlink="">
      <xdr:nvSpPr>
        <xdr:cNvPr id="624" name="円/楕円 623"/>
        <xdr:cNvSpPr/>
      </xdr:nvSpPr>
      <xdr:spPr>
        <a:xfrm>
          <a:off x="13652500" y="13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102816</xdr:rowOff>
    </xdr:from>
    <xdr:ext cx="534377" cy="259045"/>
    <xdr:sp macro="" textlink="">
      <xdr:nvSpPr>
        <xdr:cNvPr id="625" name="テキスト ボックス 624"/>
        <xdr:cNvSpPr txBox="1"/>
      </xdr:nvSpPr>
      <xdr:spPr>
        <a:xfrm>
          <a:off x="13436111" y="127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9584</xdr:rowOff>
    </xdr:from>
    <xdr:to>
      <xdr:col>18</xdr:col>
      <xdr:colOff>492125</xdr:colOff>
      <xdr:row>76</xdr:row>
      <xdr:rowOff>111184</xdr:rowOff>
    </xdr:to>
    <xdr:sp macro="" textlink="">
      <xdr:nvSpPr>
        <xdr:cNvPr id="626" name="円/楕円 625"/>
        <xdr:cNvSpPr/>
      </xdr:nvSpPr>
      <xdr:spPr>
        <a:xfrm>
          <a:off x="12763500" y="130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127710</xdr:rowOff>
    </xdr:from>
    <xdr:ext cx="534377" cy="259045"/>
    <xdr:sp macro="" textlink="">
      <xdr:nvSpPr>
        <xdr:cNvPr id="627" name="テキスト ボックス 626"/>
        <xdr:cNvSpPr txBox="1"/>
      </xdr:nvSpPr>
      <xdr:spPr>
        <a:xfrm>
          <a:off x="12547111" y="1281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67385</xdr:rowOff>
    </xdr:from>
    <xdr:to>
      <xdr:col>23</xdr:col>
      <xdr:colOff>517525</xdr:colOff>
      <xdr:row>99</xdr:row>
      <xdr:rowOff>74647</xdr:rowOff>
    </xdr:to>
    <xdr:cxnSp macro="">
      <xdr:nvCxnSpPr>
        <xdr:cNvPr id="658" name="直線コネクタ 657"/>
        <xdr:cNvCxnSpPr/>
      </xdr:nvCxnSpPr>
      <xdr:spPr>
        <a:xfrm>
          <a:off x="15481300" y="17040935"/>
          <a:ext cx="8382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67385</xdr:rowOff>
    </xdr:from>
    <xdr:to>
      <xdr:col>22</xdr:col>
      <xdr:colOff>365125</xdr:colOff>
      <xdr:row>99</xdr:row>
      <xdr:rowOff>70771</xdr:rowOff>
    </xdr:to>
    <xdr:cxnSp macro="">
      <xdr:nvCxnSpPr>
        <xdr:cNvPr id="661" name="直線コネクタ 660"/>
        <xdr:cNvCxnSpPr/>
      </xdr:nvCxnSpPr>
      <xdr:spPr>
        <a:xfrm flipV="1">
          <a:off x="14592300" y="17040935"/>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32268</xdr:rowOff>
    </xdr:from>
    <xdr:to>
      <xdr:col>21</xdr:col>
      <xdr:colOff>161925</xdr:colOff>
      <xdr:row>99</xdr:row>
      <xdr:rowOff>70771</xdr:rowOff>
    </xdr:to>
    <xdr:cxnSp macro="">
      <xdr:nvCxnSpPr>
        <xdr:cNvPr id="664" name="直線コネクタ 663"/>
        <xdr:cNvCxnSpPr/>
      </xdr:nvCxnSpPr>
      <xdr:spPr>
        <a:xfrm>
          <a:off x="13703300" y="17005818"/>
          <a:ext cx="889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32268</xdr:rowOff>
    </xdr:from>
    <xdr:to>
      <xdr:col>19</xdr:col>
      <xdr:colOff>644525</xdr:colOff>
      <xdr:row>99</xdr:row>
      <xdr:rowOff>68931</xdr:rowOff>
    </xdr:to>
    <xdr:cxnSp macro="">
      <xdr:nvCxnSpPr>
        <xdr:cNvPr id="667" name="直線コネクタ 666"/>
        <xdr:cNvCxnSpPr/>
      </xdr:nvCxnSpPr>
      <xdr:spPr>
        <a:xfrm flipV="1">
          <a:off x="12814300" y="17005818"/>
          <a:ext cx="889000" cy="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81019</xdr:rowOff>
    </xdr:from>
    <xdr:ext cx="534377" cy="259045"/>
    <xdr:sp macro="" textlink="">
      <xdr:nvSpPr>
        <xdr:cNvPr id="669" name="テキスト ボックス 668"/>
        <xdr:cNvSpPr txBox="1"/>
      </xdr:nvSpPr>
      <xdr:spPr>
        <a:xfrm>
          <a:off x="13436111" y="170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23847</xdr:rowOff>
    </xdr:from>
    <xdr:to>
      <xdr:col>23</xdr:col>
      <xdr:colOff>568325</xdr:colOff>
      <xdr:row>99</xdr:row>
      <xdr:rowOff>125447</xdr:rowOff>
    </xdr:to>
    <xdr:sp macro="" textlink="">
      <xdr:nvSpPr>
        <xdr:cNvPr id="677" name="円/楕円 676"/>
        <xdr:cNvSpPr/>
      </xdr:nvSpPr>
      <xdr:spPr>
        <a:xfrm>
          <a:off x="16268700" y="169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14,840</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16585</xdr:rowOff>
    </xdr:from>
    <xdr:to>
      <xdr:col>22</xdr:col>
      <xdr:colOff>415925</xdr:colOff>
      <xdr:row>99</xdr:row>
      <xdr:rowOff>118185</xdr:rowOff>
    </xdr:to>
    <xdr:sp macro="" textlink="">
      <xdr:nvSpPr>
        <xdr:cNvPr id="679" name="円/楕円 678"/>
        <xdr:cNvSpPr/>
      </xdr:nvSpPr>
      <xdr:spPr>
        <a:xfrm>
          <a:off x="15430500" y="1699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109312</xdr:rowOff>
    </xdr:from>
    <xdr:ext cx="534377" cy="259045"/>
    <xdr:sp macro="" textlink="">
      <xdr:nvSpPr>
        <xdr:cNvPr id="680" name="テキスト ボックス 679"/>
        <xdr:cNvSpPr txBox="1"/>
      </xdr:nvSpPr>
      <xdr:spPr>
        <a:xfrm>
          <a:off x="15214111" y="1708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19971</xdr:rowOff>
    </xdr:from>
    <xdr:to>
      <xdr:col>21</xdr:col>
      <xdr:colOff>212725</xdr:colOff>
      <xdr:row>99</xdr:row>
      <xdr:rowOff>121571</xdr:rowOff>
    </xdr:to>
    <xdr:sp macro="" textlink="">
      <xdr:nvSpPr>
        <xdr:cNvPr id="681" name="円/楕円 680"/>
        <xdr:cNvSpPr/>
      </xdr:nvSpPr>
      <xdr:spPr>
        <a:xfrm>
          <a:off x="14541500" y="169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112698</xdr:rowOff>
    </xdr:from>
    <xdr:ext cx="534377" cy="259045"/>
    <xdr:sp macro="" textlink="">
      <xdr:nvSpPr>
        <xdr:cNvPr id="682" name="テキスト ボックス 681"/>
        <xdr:cNvSpPr txBox="1"/>
      </xdr:nvSpPr>
      <xdr:spPr>
        <a:xfrm>
          <a:off x="14325111" y="170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152918</xdr:rowOff>
    </xdr:from>
    <xdr:to>
      <xdr:col>20</xdr:col>
      <xdr:colOff>9525</xdr:colOff>
      <xdr:row>99</xdr:row>
      <xdr:rowOff>83068</xdr:rowOff>
    </xdr:to>
    <xdr:sp macro="" textlink="">
      <xdr:nvSpPr>
        <xdr:cNvPr id="683" name="円/楕円 682"/>
        <xdr:cNvSpPr/>
      </xdr:nvSpPr>
      <xdr:spPr>
        <a:xfrm>
          <a:off x="13652500" y="1695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99595</xdr:rowOff>
    </xdr:from>
    <xdr:ext cx="534377" cy="259045"/>
    <xdr:sp macro="" textlink="">
      <xdr:nvSpPr>
        <xdr:cNvPr id="684" name="テキスト ボックス 683"/>
        <xdr:cNvSpPr txBox="1"/>
      </xdr:nvSpPr>
      <xdr:spPr>
        <a:xfrm>
          <a:off x="13436111" y="167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40,794</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18131</xdr:rowOff>
    </xdr:from>
    <xdr:to>
      <xdr:col>18</xdr:col>
      <xdr:colOff>492125</xdr:colOff>
      <xdr:row>99</xdr:row>
      <xdr:rowOff>119731</xdr:rowOff>
    </xdr:to>
    <xdr:sp macro="" textlink="">
      <xdr:nvSpPr>
        <xdr:cNvPr id="685" name="円/楕円 684"/>
        <xdr:cNvSpPr/>
      </xdr:nvSpPr>
      <xdr:spPr>
        <a:xfrm>
          <a:off x="12763500" y="169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110858</xdr:rowOff>
    </xdr:from>
    <xdr:ext cx="534377" cy="259045"/>
    <xdr:sp macro="" textlink="">
      <xdr:nvSpPr>
        <xdr:cNvPr id="686" name="テキスト ボックス 685"/>
        <xdr:cNvSpPr txBox="1"/>
      </xdr:nvSpPr>
      <xdr:spPr>
        <a:xfrm>
          <a:off x="12547111" y="170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44107</xdr:rowOff>
    </xdr:from>
    <xdr:to>
      <xdr:col>32</xdr:col>
      <xdr:colOff>187325</xdr:colOff>
      <xdr:row>39</xdr:row>
      <xdr:rowOff>44183</xdr:rowOff>
    </xdr:to>
    <xdr:cxnSp macro="">
      <xdr:nvCxnSpPr>
        <xdr:cNvPr id="715" name="直線コネクタ 714"/>
        <xdr:cNvCxnSpPr/>
      </xdr:nvCxnSpPr>
      <xdr:spPr>
        <a:xfrm>
          <a:off x="21323300" y="67306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44107</xdr:rowOff>
    </xdr:from>
    <xdr:to>
      <xdr:col>31</xdr:col>
      <xdr:colOff>34925</xdr:colOff>
      <xdr:row>39</xdr:row>
      <xdr:rowOff>44107</xdr:rowOff>
    </xdr:to>
    <xdr:cxnSp macro="">
      <xdr:nvCxnSpPr>
        <xdr:cNvPr id="718" name="直線コネクタ 717"/>
        <xdr:cNvCxnSpPr/>
      </xdr:nvCxnSpPr>
      <xdr:spPr>
        <a:xfrm>
          <a:off x="20434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44069</xdr:rowOff>
    </xdr:from>
    <xdr:to>
      <xdr:col>29</xdr:col>
      <xdr:colOff>517525</xdr:colOff>
      <xdr:row>39</xdr:row>
      <xdr:rowOff>44107</xdr:rowOff>
    </xdr:to>
    <xdr:cxnSp macro="">
      <xdr:nvCxnSpPr>
        <xdr:cNvPr id="721" name="直線コネクタ 720"/>
        <xdr:cNvCxnSpPr/>
      </xdr:nvCxnSpPr>
      <xdr:spPr>
        <a:xfrm>
          <a:off x="19545300" y="673061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65524</xdr:rowOff>
    </xdr:from>
    <xdr:ext cx="469744" cy="259045"/>
    <xdr:sp macro="" textlink="">
      <xdr:nvSpPr>
        <xdr:cNvPr id="723" name="テキスト ボックス 722"/>
        <xdr:cNvSpPr txBox="1"/>
      </xdr:nvSpPr>
      <xdr:spPr>
        <a:xfrm>
          <a:off x="20199427" y="64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44031</xdr:rowOff>
    </xdr:from>
    <xdr:to>
      <xdr:col>28</xdr:col>
      <xdr:colOff>314325</xdr:colOff>
      <xdr:row>39</xdr:row>
      <xdr:rowOff>44069</xdr:rowOff>
    </xdr:to>
    <xdr:cxnSp macro="">
      <xdr:nvCxnSpPr>
        <xdr:cNvPr id="724" name="直線コネクタ 723"/>
        <xdr:cNvCxnSpPr/>
      </xdr:nvCxnSpPr>
      <xdr:spPr>
        <a:xfrm>
          <a:off x="18656300" y="673058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56761</xdr:rowOff>
    </xdr:from>
    <xdr:ext cx="469744" cy="259045"/>
    <xdr:sp macro="" textlink="">
      <xdr:nvSpPr>
        <xdr:cNvPr id="726" name="テキスト ボックス 725"/>
        <xdr:cNvSpPr txBox="1"/>
      </xdr:nvSpPr>
      <xdr:spPr>
        <a:xfrm>
          <a:off x="19310427" y="64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66781</xdr:rowOff>
    </xdr:from>
    <xdr:ext cx="469744" cy="259045"/>
    <xdr:sp macro="" textlink="">
      <xdr:nvSpPr>
        <xdr:cNvPr id="728" name="テキスト ボックス 727"/>
        <xdr:cNvSpPr txBox="1"/>
      </xdr:nvSpPr>
      <xdr:spPr>
        <a:xfrm>
          <a:off x="18421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164833</xdr:rowOff>
    </xdr:from>
    <xdr:to>
      <xdr:col>32</xdr:col>
      <xdr:colOff>238125</xdr:colOff>
      <xdr:row>39</xdr:row>
      <xdr:rowOff>94983</xdr:rowOff>
    </xdr:to>
    <xdr:sp macro="" textlink="">
      <xdr:nvSpPr>
        <xdr:cNvPr id="734" name="円/楕円 733"/>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79760</xdr:rowOff>
    </xdr:from>
    <xdr:ext cx="249299" cy="259045"/>
    <xdr:sp macro="" textlink="">
      <xdr:nvSpPr>
        <xdr:cNvPr id="735" name="投資及び出資金該当値テキスト"/>
        <xdr:cNvSpPr txBox="1"/>
      </xdr:nvSpPr>
      <xdr:spPr>
        <a:xfrm>
          <a:off x="22212300" y="6594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164757</xdr:rowOff>
    </xdr:from>
    <xdr:to>
      <xdr:col>31</xdr:col>
      <xdr:colOff>85725</xdr:colOff>
      <xdr:row>39</xdr:row>
      <xdr:rowOff>94907</xdr:rowOff>
    </xdr:to>
    <xdr:sp macro="" textlink="">
      <xdr:nvSpPr>
        <xdr:cNvPr id="736" name="円/楕円 735"/>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86034</xdr:rowOff>
    </xdr:from>
    <xdr:ext cx="249299" cy="259045"/>
    <xdr:sp macro="" textlink="">
      <xdr:nvSpPr>
        <xdr:cNvPr id="737" name="テキスト ボックス 736"/>
        <xdr:cNvSpPr txBox="1"/>
      </xdr:nvSpPr>
      <xdr:spPr>
        <a:xfrm>
          <a:off x="21198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164757</xdr:rowOff>
    </xdr:from>
    <xdr:to>
      <xdr:col>29</xdr:col>
      <xdr:colOff>568325</xdr:colOff>
      <xdr:row>39</xdr:row>
      <xdr:rowOff>94907</xdr:rowOff>
    </xdr:to>
    <xdr:sp macro="" textlink="">
      <xdr:nvSpPr>
        <xdr:cNvPr id="738" name="円/楕円 737"/>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86034</xdr:rowOff>
    </xdr:from>
    <xdr:ext cx="249299" cy="259045"/>
    <xdr:sp macro="" textlink="">
      <xdr:nvSpPr>
        <xdr:cNvPr id="739" name="テキスト ボックス 738"/>
        <xdr:cNvSpPr txBox="1"/>
      </xdr:nvSpPr>
      <xdr:spPr>
        <a:xfrm>
          <a:off x="20309649"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40" name="円/楕円 739"/>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85996</xdr:rowOff>
    </xdr:from>
    <xdr:ext cx="313932" cy="259045"/>
    <xdr:sp macro="" textlink="">
      <xdr:nvSpPr>
        <xdr:cNvPr id="741" name="テキスト ボックス 740"/>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164681</xdr:rowOff>
    </xdr:from>
    <xdr:to>
      <xdr:col>27</xdr:col>
      <xdr:colOff>161925</xdr:colOff>
      <xdr:row>39</xdr:row>
      <xdr:rowOff>94831</xdr:rowOff>
    </xdr:to>
    <xdr:sp macro="" textlink="">
      <xdr:nvSpPr>
        <xdr:cNvPr id="742" name="円/楕円 741"/>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85958</xdr:rowOff>
    </xdr:from>
    <xdr:ext cx="313932" cy="259045"/>
    <xdr:sp macro="" textlink="">
      <xdr:nvSpPr>
        <xdr:cNvPr id="743" name="テキスト ボックス 742"/>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30397</xdr:rowOff>
    </xdr:from>
    <xdr:to>
      <xdr:col>32</xdr:col>
      <xdr:colOff>187325</xdr:colOff>
      <xdr:row>59</xdr:row>
      <xdr:rowOff>42904</xdr:rowOff>
    </xdr:to>
    <xdr:cxnSp macro="">
      <xdr:nvCxnSpPr>
        <xdr:cNvPr id="774" name="直線コネクタ 773"/>
        <xdr:cNvCxnSpPr/>
      </xdr:nvCxnSpPr>
      <xdr:spPr>
        <a:xfrm>
          <a:off x="21323300" y="10145947"/>
          <a:ext cx="8382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24323</xdr:rowOff>
    </xdr:from>
    <xdr:to>
      <xdr:col>31</xdr:col>
      <xdr:colOff>34925</xdr:colOff>
      <xdr:row>59</xdr:row>
      <xdr:rowOff>30397</xdr:rowOff>
    </xdr:to>
    <xdr:cxnSp macro="">
      <xdr:nvCxnSpPr>
        <xdr:cNvPr id="777" name="直線コネクタ 776"/>
        <xdr:cNvCxnSpPr/>
      </xdr:nvCxnSpPr>
      <xdr:spPr>
        <a:xfrm>
          <a:off x="20434300" y="10139873"/>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8092</xdr:rowOff>
    </xdr:from>
    <xdr:to>
      <xdr:col>29</xdr:col>
      <xdr:colOff>517525</xdr:colOff>
      <xdr:row>59</xdr:row>
      <xdr:rowOff>24323</xdr:rowOff>
    </xdr:to>
    <xdr:cxnSp macro="">
      <xdr:nvCxnSpPr>
        <xdr:cNvPr id="780" name="直線コネクタ 779"/>
        <xdr:cNvCxnSpPr/>
      </xdr:nvCxnSpPr>
      <xdr:spPr>
        <a:xfrm>
          <a:off x="19545300" y="10123642"/>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8092</xdr:rowOff>
    </xdr:from>
    <xdr:to>
      <xdr:col>28</xdr:col>
      <xdr:colOff>314325</xdr:colOff>
      <xdr:row>59</xdr:row>
      <xdr:rowOff>10345</xdr:rowOff>
    </xdr:to>
    <xdr:cxnSp macro="">
      <xdr:nvCxnSpPr>
        <xdr:cNvPr id="783" name="直線コネクタ 782"/>
        <xdr:cNvCxnSpPr/>
      </xdr:nvCxnSpPr>
      <xdr:spPr>
        <a:xfrm flipV="1">
          <a:off x="18656300" y="10123642"/>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163554</xdr:rowOff>
    </xdr:from>
    <xdr:to>
      <xdr:col>32</xdr:col>
      <xdr:colOff>238125</xdr:colOff>
      <xdr:row>59</xdr:row>
      <xdr:rowOff>93704</xdr:rowOff>
    </xdr:to>
    <xdr:sp macro="" textlink="">
      <xdr:nvSpPr>
        <xdr:cNvPr id="793" name="円/楕円 792"/>
        <xdr:cNvSpPr/>
      </xdr:nvSpPr>
      <xdr:spPr>
        <a:xfrm>
          <a:off x="22110700" y="101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78481</xdr:rowOff>
    </xdr:from>
    <xdr:ext cx="469744" cy="259045"/>
    <xdr:sp macro="" textlink="">
      <xdr:nvSpPr>
        <xdr:cNvPr id="794" name="貸付金該当値テキスト"/>
        <xdr:cNvSpPr txBox="1"/>
      </xdr:nvSpPr>
      <xdr:spPr>
        <a:xfrm>
          <a:off x="22212300" y="1002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151047</xdr:rowOff>
    </xdr:from>
    <xdr:to>
      <xdr:col>31</xdr:col>
      <xdr:colOff>85725</xdr:colOff>
      <xdr:row>59</xdr:row>
      <xdr:rowOff>81197</xdr:rowOff>
    </xdr:to>
    <xdr:sp macro="" textlink="">
      <xdr:nvSpPr>
        <xdr:cNvPr id="795" name="円/楕円 794"/>
        <xdr:cNvSpPr/>
      </xdr:nvSpPr>
      <xdr:spPr>
        <a:xfrm>
          <a:off x="21272500" y="1009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72324</xdr:rowOff>
    </xdr:from>
    <xdr:ext cx="469744" cy="259045"/>
    <xdr:sp macro="" textlink="">
      <xdr:nvSpPr>
        <xdr:cNvPr id="796" name="テキスト ボックス 795"/>
        <xdr:cNvSpPr txBox="1"/>
      </xdr:nvSpPr>
      <xdr:spPr>
        <a:xfrm>
          <a:off x="21088427" y="101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144973</xdr:rowOff>
    </xdr:from>
    <xdr:to>
      <xdr:col>29</xdr:col>
      <xdr:colOff>568325</xdr:colOff>
      <xdr:row>59</xdr:row>
      <xdr:rowOff>75123</xdr:rowOff>
    </xdr:to>
    <xdr:sp macro="" textlink="">
      <xdr:nvSpPr>
        <xdr:cNvPr id="797" name="円/楕円 796"/>
        <xdr:cNvSpPr/>
      </xdr:nvSpPr>
      <xdr:spPr>
        <a:xfrm>
          <a:off x="20383500" y="100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66250</xdr:rowOff>
    </xdr:from>
    <xdr:ext cx="469744" cy="259045"/>
    <xdr:sp macro="" textlink="">
      <xdr:nvSpPr>
        <xdr:cNvPr id="798" name="テキスト ボックス 797"/>
        <xdr:cNvSpPr txBox="1"/>
      </xdr:nvSpPr>
      <xdr:spPr>
        <a:xfrm>
          <a:off x="20199427" y="1018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128742</xdr:rowOff>
    </xdr:from>
    <xdr:to>
      <xdr:col>28</xdr:col>
      <xdr:colOff>365125</xdr:colOff>
      <xdr:row>59</xdr:row>
      <xdr:rowOff>58892</xdr:rowOff>
    </xdr:to>
    <xdr:sp macro="" textlink="">
      <xdr:nvSpPr>
        <xdr:cNvPr id="799" name="円/楕円 798"/>
        <xdr:cNvSpPr/>
      </xdr:nvSpPr>
      <xdr:spPr>
        <a:xfrm>
          <a:off x="19494500" y="1007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50019</xdr:rowOff>
    </xdr:from>
    <xdr:ext cx="469744" cy="259045"/>
    <xdr:sp macro="" textlink="">
      <xdr:nvSpPr>
        <xdr:cNvPr id="800" name="テキスト ボックス 799"/>
        <xdr:cNvSpPr txBox="1"/>
      </xdr:nvSpPr>
      <xdr:spPr>
        <a:xfrm>
          <a:off x="19310427" y="1016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130995</xdr:rowOff>
    </xdr:from>
    <xdr:to>
      <xdr:col>27</xdr:col>
      <xdr:colOff>161925</xdr:colOff>
      <xdr:row>59</xdr:row>
      <xdr:rowOff>61145</xdr:rowOff>
    </xdr:to>
    <xdr:sp macro="" textlink="">
      <xdr:nvSpPr>
        <xdr:cNvPr id="801" name="円/楕円 800"/>
        <xdr:cNvSpPr/>
      </xdr:nvSpPr>
      <xdr:spPr>
        <a:xfrm>
          <a:off x="18605500" y="10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52272</xdr:rowOff>
    </xdr:from>
    <xdr:ext cx="469744" cy="259045"/>
    <xdr:sp macro="" textlink="">
      <xdr:nvSpPr>
        <xdr:cNvPr id="802" name="テキスト ボックス 801"/>
        <xdr:cNvSpPr txBox="1"/>
      </xdr:nvSpPr>
      <xdr:spPr>
        <a:xfrm>
          <a:off x="18421427" y="1016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125057</xdr:rowOff>
    </xdr:from>
    <xdr:to>
      <xdr:col>32</xdr:col>
      <xdr:colOff>187325</xdr:colOff>
      <xdr:row>77</xdr:row>
      <xdr:rowOff>158826</xdr:rowOff>
    </xdr:to>
    <xdr:cxnSp macro="">
      <xdr:nvCxnSpPr>
        <xdr:cNvPr id="832" name="直線コネクタ 831"/>
        <xdr:cNvCxnSpPr/>
      </xdr:nvCxnSpPr>
      <xdr:spPr>
        <a:xfrm>
          <a:off x="21323300" y="13326707"/>
          <a:ext cx="8382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125057</xdr:rowOff>
    </xdr:from>
    <xdr:to>
      <xdr:col>31</xdr:col>
      <xdr:colOff>34925</xdr:colOff>
      <xdr:row>77</xdr:row>
      <xdr:rowOff>144272</xdr:rowOff>
    </xdr:to>
    <xdr:cxnSp macro="">
      <xdr:nvCxnSpPr>
        <xdr:cNvPr id="835" name="直線コネクタ 834"/>
        <xdr:cNvCxnSpPr/>
      </xdr:nvCxnSpPr>
      <xdr:spPr>
        <a:xfrm flipV="1">
          <a:off x="20434300" y="13326707"/>
          <a:ext cx="889000" cy="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144272</xdr:rowOff>
    </xdr:from>
    <xdr:to>
      <xdr:col>29</xdr:col>
      <xdr:colOff>517525</xdr:colOff>
      <xdr:row>78</xdr:row>
      <xdr:rowOff>66611</xdr:rowOff>
    </xdr:to>
    <xdr:cxnSp macro="">
      <xdr:nvCxnSpPr>
        <xdr:cNvPr id="838" name="直線コネクタ 837"/>
        <xdr:cNvCxnSpPr/>
      </xdr:nvCxnSpPr>
      <xdr:spPr>
        <a:xfrm flipV="1">
          <a:off x="19545300" y="13345922"/>
          <a:ext cx="8890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66611</xdr:rowOff>
    </xdr:from>
    <xdr:to>
      <xdr:col>28</xdr:col>
      <xdr:colOff>314325</xdr:colOff>
      <xdr:row>78</xdr:row>
      <xdr:rowOff>129629</xdr:rowOff>
    </xdr:to>
    <xdr:cxnSp macro="">
      <xdr:nvCxnSpPr>
        <xdr:cNvPr id="841" name="直線コネクタ 840"/>
        <xdr:cNvCxnSpPr/>
      </xdr:nvCxnSpPr>
      <xdr:spPr>
        <a:xfrm flipV="1">
          <a:off x="18656300" y="1343971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108026</xdr:rowOff>
    </xdr:from>
    <xdr:to>
      <xdr:col>32</xdr:col>
      <xdr:colOff>238125</xdr:colOff>
      <xdr:row>78</xdr:row>
      <xdr:rowOff>38176</xdr:rowOff>
    </xdr:to>
    <xdr:sp macro="" textlink="">
      <xdr:nvSpPr>
        <xdr:cNvPr id="851" name="円/楕円 850"/>
        <xdr:cNvSpPr/>
      </xdr:nvSpPr>
      <xdr:spPr>
        <a:xfrm>
          <a:off x="22110700" y="1330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86453</xdr:rowOff>
    </xdr:from>
    <xdr:ext cx="534377" cy="259045"/>
    <xdr:sp macro="" textlink="">
      <xdr:nvSpPr>
        <xdr:cNvPr id="852" name="繰出金該当値テキスト"/>
        <xdr:cNvSpPr txBox="1"/>
      </xdr:nvSpPr>
      <xdr:spPr>
        <a:xfrm>
          <a:off x="22212300" y="132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74257</xdr:rowOff>
    </xdr:from>
    <xdr:to>
      <xdr:col>31</xdr:col>
      <xdr:colOff>85725</xdr:colOff>
      <xdr:row>78</xdr:row>
      <xdr:rowOff>4407</xdr:rowOff>
    </xdr:to>
    <xdr:sp macro="" textlink="">
      <xdr:nvSpPr>
        <xdr:cNvPr id="853" name="円/楕円 852"/>
        <xdr:cNvSpPr/>
      </xdr:nvSpPr>
      <xdr:spPr>
        <a:xfrm>
          <a:off x="21272500" y="132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166984</xdr:rowOff>
    </xdr:from>
    <xdr:ext cx="534377" cy="259045"/>
    <xdr:sp macro="" textlink="">
      <xdr:nvSpPr>
        <xdr:cNvPr id="854" name="テキスト ボックス 853"/>
        <xdr:cNvSpPr txBox="1"/>
      </xdr:nvSpPr>
      <xdr:spPr>
        <a:xfrm>
          <a:off x="21056111" y="133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93472</xdr:rowOff>
    </xdr:from>
    <xdr:to>
      <xdr:col>29</xdr:col>
      <xdr:colOff>568325</xdr:colOff>
      <xdr:row>78</xdr:row>
      <xdr:rowOff>23622</xdr:rowOff>
    </xdr:to>
    <xdr:sp macro="" textlink="">
      <xdr:nvSpPr>
        <xdr:cNvPr id="855" name="円/楕円 854"/>
        <xdr:cNvSpPr/>
      </xdr:nvSpPr>
      <xdr:spPr>
        <a:xfrm>
          <a:off x="20383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14749</xdr:rowOff>
    </xdr:from>
    <xdr:ext cx="534377" cy="259045"/>
    <xdr:sp macro="" textlink="">
      <xdr:nvSpPr>
        <xdr:cNvPr id="856" name="テキスト ボックス 855"/>
        <xdr:cNvSpPr txBox="1"/>
      </xdr:nvSpPr>
      <xdr:spPr>
        <a:xfrm>
          <a:off x="20167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15811</xdr:rowOff>
    </xdr:from>
    <xdr:to>
      <xdr:col>28</xdr:col>
      <xdr:colOff>365125</xdr:colOff>
      <xdr:row>78</xdr:row>
      <xdr:rowOff>117411</xdr:rowOff>
    </xdr:to>
    <xdr:sp macro="" textlink="">
      <xdr:nvSpPr>
        <xdr:cNvPr id="857" name="円/楕円 856"/>
        <xdr:cNvSpPr/>
      </xdr:nvSpPr>
      <xdr:spPr>
        <a:xfrm>
          <a:off x="19494500" y="133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108538</xdr:rowOff>
    </xdr:from>
    <xdr:ext cx="534377" cy="259045"/>
    <xdr:sp macro="" textlink="">
      <xdr:nvSpPr>
        <xdr:cNvPr id="858" name="テキスト ボックス 857"/>
        <xdr:cNvSpPr txBox="1"/>
      </xdr:nvSpPr>
      <xdr:spPr>
        <a:xfrm>
          <a:off x="19278111" y="134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78829</xdr:rowOff>
    </xdr:from>
    <xdr:to>
      <xdr:col>27</xdr:col>
      <xdr:colOff>161925</xdr:colOff>
      <xdr:row>79</xdr:row>
      <xdr:rowOff>8979</xdr:rowOff>
    </xdr:to>
    <xdr:sp macro="" textlink="">
      <xdr:nvSpPr>
        <xdr:cNvPr id="859" name="円/楕円 858"/>
        <xdr:cNvSpPr/>
      </xdr:nvSpPr>
      <xdr:spPr>
        <a:xfrm>
          <a:off x="18605500" y="134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106</xdr:rowOff>
    </xdr:from>
    <xdr:ext cx="534377" cy="259045"/>
    <xdr:sp macro="" textlink="">
      <xdr:nvSpPr>
        <xdr:cNvPr id="860" name="テキスト ボックス 859"/>
        <xdr:cNvSpPr txBox="1"/>
      </xdr:nvSpPr>
      <xdr:spPr>
        <a:xfrm>
          <a:off x="18389111" y="135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歳出決算総額は、住民一人当たり</a:t>
          </a:r>
          <a:r>
            <a:rPr kumimoji="1" lang="en-US" altLang="ja-JP" sz="1300">
              <a:solidFill>
                <a:schemeClr val="dk1"/>
              </a:solidFill>
              <a:effectLst/>
              <a:latin typeface="+mn-ea"/>
              <a:ea typeface="+mn-ea"/>
              <a:cs typeface="+mn-cs"/>
            </a:rPr>
            <a:t>429,123</a:t>
          </a:r>
          <a:r>
            <a:rPr kumimoji="1" lang="ja-JP" altLang="ja-JP" sz="1300">
              <a:solidFill>
                <a:schemeClr val="dk1"/>
              </a:solidFill>
              <a:effectLst/>
              <a:latin typeface="+mn-ea"/>
              <a:ea typeface="+mn-ea"/>
              <a:cs typeface="+mn-cs"/>
            </a:rPr>
            <a:t>円となっている。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主な構成項目である扶助費は、平成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年度から年々上昇を続けており、類似団体内平均値を上回っている。</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年度の対前年度伸び幅が大きいが、これは平成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年度に行った補助事業である臨時福祉給付金事業が要因となっており、一人当たり</a:t>
          </a:r>
          <a:r>
            <a:rPr kumimoji="1" lang="en-US" altLang="ja-JP" sz="1300">
              <a:solidFill>
                <a:schemeClr val="dk1"/>
              </a:solidFill>
              <a:effectLst/>
              <a:latin typeface="+mn-ea"/>
              <a:ea typeface="+mn-ea"/>
              <a:cs typeface="+mn-cs"/>
            </a:rPr>
            <a:t>5,400</a:t>
          </a:r>
          <a:r>
            <a:rPr kumimoji="1" lang="ja-JP" altLang="en-US" sz="1300">
              <a:solidFill>
                <a:schemeClr val="dk1"/>
              </a:solidFill>
              <a:effectLst/>
              <a:latin typeface="+mn-ea"/>
              <a:ea typeface="+mn-ea"/>
              <a:cs typeface="+mn-cs"/>
            </a:rPr>
            <a:t>円の増となっている。</a:t>
          </a:r>
          <a:endParaRPr lang="ja-JP" altLang="ja-JP" sz="13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年度において維持補修費が住民一人当たり</a:t>
          </a:r>
          <a:r>
            <a:rPr kumimoji="1" lang="en-US" altLang="ja-JP" sz="1300">
              <a:solidFill>
                <a:schemeClr val="dk1"/>
              </a:solidFill>
              <a:effectLst/>
              <a:latin typeface="+mn-ea"/>
              <a:ea typeface="+mn-ea"/>
              <a:cs typeface="+mn-cs"/>
            </a:rPr>
            <a:t>8,258</a:t>
          </a:r>
          <a:r>
            <a:rPr kumimoji="1" lang="ja-JP" altLang="en-US" sz="1300">
              <a:solidFill>
                <a:schemeClr val="dk1"/>
              </a:solidFill>
              <a:effectLst/>
              <a:latin typeface="+mn-ea"/>
              <a:ea typeface="+mn-ea"/>
              <a:cs typeface="+mn-cs"/>
            </a:rPr>
            <a:t>円増加したことが目立つが、これは</a:t>
          </a:r>
          <a:r>
            <a:rPr kumimoji="1" lang="ja-JP" altLang="ja-JP" sz="1300">
              <a:solidFill>
                <a:schemeClr val="dk1"/>
              </a:solidFill>
              <a:effectLst/>
              <a:latin typeface="+mn-ea"/>
              <a:ea typeface="+mn-ea"/>
              <a:cs typeface="+mn-cs"/>
            </a:rPr>
            <a:t>大雪に伴う除排雪経費の増が主な要因となって</a:t>
          </a:r>
          <a:r>
            <a:rPr kumimoji="1" lang="ja-JP" altLang="en-US" sz="1300">
              <a:solidFill>
                <a:schemeClr val="dk1"/>
              </a:solidFill>
              <a:effectLst/>
              <a:latin typeface="+mn-ea"/>
              <a:ea typeface="+mn-ea"/>
              <a:cs typeface="+mn-cs"/>
            </a:rPr>
            <a:t>おり、同じく大雪により除排雪経費が増大した平成</a:t>
          </a:r>
          <a:r>
            <a:rPr kumimoji="1" lang="en-US" altLang="ja-JP" sz="1300">
              <a:solidFill>
                <a:schemeClr val="dk1"/>
              </a:solidFill>
              <a:effectLst/>
              <a:latin typeface="+mn-ea"/>
              <a:ea typeface="+mn-ea"/>
              <a:cs typeface="+mn-cs"/>
            </a:rPr>
            <a:t>25</a:t>
          </a:r>
          <a:r>
            <a:rPr kumimoji="1" lang="ja-JP" altLang="en-US" sz="1300">
              <a:solidFill>
                <a:schemeClr val="dk1"/>
              </a:solidFill>
              <a:effectLst/>
              <a:latin typeface="+mn-ea"/>
              <a:ea typeface="+mn-ea"/>
              <a:cs typeface="+mn-cs"/>
            </a:rPr>
            <a:t>年度に迫るものとなった</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普通建設事業費は類似団体内平均値を下回ってはいるが、平成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年度から増加傾向にあ</a:t>
          </a:r>
          <a:r>
            <a:rPr kumimoji="1" lang="ja-JP" altLang="en-US" sz="1300">
              <a:solidFill>
                <a:schemeClr val="dk1"/>
              </a:solidFill>
              <a:effectLst/>
              <a:latin typeface="+mn-ea"/>
              <a:ea typeface="+mn-ea"/>
              <a:cs typeface="+mn-cs"/>
            </a:rPr>
            <a:t>る。しかし、平成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年度においては</a:t>
          </a:r>
          <a:r>
            <a:rPr kumimoji="1" lang="ja-JP" altLang="ja-JP" sz="1300">
              <a:solidFill>
                <a:schemeClr val="dk1"/>
              </a:solidFill>
              <a:effectLst/>
              <a:latin typeface="+mn-ea"/>
              <a:ea typeface="+mn-ea"/>
              <a:cs typeface="+mn-cs"/>
            </a:rPr>
            <a:t>前年度から住民一人当たり</a:t>
          </a:r>
          <a:r>
            <a:rPr kumimoji="1" lang="en-US" altLang="ja-JP" sz="1300">
              <a:solidFill>
                <a:schemeClr val="dk1"/>
              </a:solidFill>
              <a:effectLst/>
              <a:latin typeface="+mn-ea"/>
              <a:ea typeface="+mn-ea"/>
              <a:cs typeface="+mn-cs"/>
            </a:rPr>
            <a:t>24,437</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a:t>
          </a:r>
          <a:r>
            <a:rPr kumimoji="1" lang="ja-JP" altLang="en-US" sz="1300">
              <a:solidFill>
                <a:schemeClr val="dk1"/>
              </a:solidFill>
              <a:effectLst/>
              <a:latin typeface="+mn-ea"/>
              <a:ea typeface="+mn-ea"/>
              <a:cs typeface="+mn-cs"/>
            </a:rPr>
            <a:t>る。これは、</a:t>
          </a:r>
          <a:r>
            <a:rPr kumimoji="1" lang="ja-JP" altLang="ja-JP" sz="1300">
              <a:solidFill>
                <a:schemeClr val="dk1"/>
              </a:solidFill>
              <a:effectLst/>
              <a:latin typeface="+mn-ea"/>
              <a:ea typeface="+mn-ea"/>
              <a:cs typeface="+mn-cs"/>
            </a:rPr>
            <a:t>東日本大震災復興交付金事業</a:t>
          </a:r>
          <a:r>
            <a:rPr kumimoji="1" lang="ja-JP" altLang="en-US" sz="1300">
              <a:solidFill>
                <a:schemeClr val="dk1"/>
              </a:solidFill>
              <a:effectLst/>
              <a:latin typeface="+mn-ea"/>
              <a:ea typeface="+mn-ea"/>
              <a:cs typeface="+mn-cs"/>
            </a:rPr>
            <a:t>及び</a:t>
          </a:r>
          <a:r>
            <a:rPr kumimoji="1" lang="ja-JP" altLang="ja-JP" sz="1300">
              <a:solidFill>
                <a:schemeClr val="dk1"/>
              </a:solidFill>
              <a:effectLst/>
              <a:latin typeface="+mn-ea"/>
              <a:ea typeface="+mn-ea"/>
              <a:cs typeface="+mn-cs"/>
            </a:rPr>
            <a:t>緊急防災・減災事業</a:t>
          </a:r>
          <a:r>
            <a:rPr kumimoji="1" lang="ja-JP" altLang="en-US" sz="1300">
              <a:solidFill>
                <a:schemeClr val="dk1"/>
              </a:solidFill>
              <a:effectLst/>
              <a:latin typeface="+mn-ea"/>
              <a:ea typeface="+mn-ea"/>
              <a:cs typeface="+mn-cs"/>
            </a:rPr>
            <a:t>の終了による反動が</a:t>
          </a:r>
          <a:r>
            <a:rPr kumimoji="1" lang="ja-JP" altLang="ja-JP" sz="1300">
              <a:solidFill>
                <a:schemeClr val="dk1"/>
              </a:solidFill>
              <a:effectLst/>
              <a:latin typeface="+mn-ea"/>
              <a:ea typeface="+mn-ea"/>
              <a:cs typeface="+mn-cs"/>
            </a:rPr>
            <a:t>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物件費は類似団体内平均値を下回ってはいるが、平成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年度から増加傾向にあ</a:t>
          </a:r>
          <a:r>
            <a:rPr kumimoji="1" lang="ja-JP" altLang="en-US" sz="1300">
              <a:solidFill>
                <a:schemeClr val="dk1"/>
              </a:solidFill>
              <a:effectLst/>
              <a:latin typeface="+mn-ea"/>
              <a:ea typeface="+mn-ea"/>
              <a:cs typeface="+mn-cs"/>
            </a:rPr>
            <a:t>る。しかし、平成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年度は</a:t>
          </a:r>
          <a:r>
            <a:rPr kumimoji="1" lang="ja-JP" altLang="ja-JP" sz="1300">
              <a:solidFill>
                <a:schemeClr val="dk1"/>
              </a:solidFill>
              <a:effectLst/>
              <a:latin typeface="+mn-ea"/>
              <a:ea typeface="+mn-ea"/>
              <a:cs typeface="+mn-cs"/>
            </a:rPr>
            <a:t>前年度</a:t>
          </a:r>
          <a:r>
            <a:rPr kumimoji="1" lang="ja-JP" altLang="en-US" sz="1300">
              <a:solidFill>
                <a:schemeClr val="dk1"/>
              </a:solidFill>
              <a:effectLst/>
              <a:latin typeface="+mn-ea"/>
              <a:ea typeface="+mn-ea"/>
              <a:cs typeface="+mn-cs"/>
            </a:rPr>
            <a:t>と比較して</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4,668</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が、一時的なものであると見込まれる</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年度において</a:t>
          </a:r>
          <a:r>
            <a:rPr kumimoji="1" lang="ja-JP" altLang="en-US" sz="1300">
              <a:solidFill>
                <a:schemeClr val="dk1"/>
              </a:solidFill>
              <a:effectLst/>
              <a:latin typeface="+mn-ea"/>
              <a:ea typeface="+mn-ea"/>
              <a:cs typeface="+mn-cs"/>
            </a:rPr>
            <a:t>庁舎改修に係る備品購入費があった反動</a:t>
          </a:r>
          <a:r>
            <a:rPr kumimoji="1" lang="ja-JP" altLang="ja-JP" sz="1300">
              <a:solidFill>
                <a:schemeClr val="dk1"/>
              </a:solidFill>
              <a:effectLst/>
              <a:latin typeface="+mn-ea"/>
              <a:ea typeface="+mn-ea"/>
              <a:cs typeface="+mn-cs"/>
            </a:rPr>
            <a:t>が</a:t>
          </a:r>
          <a:r>
            <a:rPr kumimoji="1" lang="ja-JP" altLang="en-US" sz="1300">
              <a:solidFill>
                <a:schemeClr val="dk1"/>
              </a:solidFill>
              <a:effectLst/>
              <a:latin typeface="+mn-ea"/>
              <a:ea typeface="+mn-ea"/>
              <a:cs typeface="+mn-cs"/>
            </a:rPr>
            <a:t>減少した</a:t>
          </a:r>
          <a:r>
            <a:rPr kumimoji="1" lang="ja-JP" altLang="ja-JP" sz="1300">
              <a:solidFill>
                <a:schemeClr val="dk1"/>
              </a:solidFill>
              <a:effectLst/>
              <a:latin typeface="+mn-ea"/>
              <a:ea typeface="+mn-ea"/>
              <a:cs typeface="+mn-cs"/>
            </a:rPr>
            <a:t>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公債費は類似団体内平均値</a:t>
          </a:r>
          <a:r>
            <a:rPr kumimoji="1" lang="ja-JP" altLang="en-US" sz="1300">
              <a:solidFill>
                <a:schemeClr val="dk1"/>
              </a:solidFill>
              <a:effectLst/>
              <a:latin typeface="+mn-ea"/>
              <a:ea typeface="+mn-ea"/>
              <a:cs typeface="+mn-cs"/>
            </a:rPr>
            <a:t>と概ね同水準で推移しているが</a:t>
          </a:r>
          <a:r>
            <a:rPr kumimoji="1" lang="ja-JP" altLang="ja-JP" sz="1300">
              <a:solidFill>
                <a:schemeClr val="dk1"/>
              </a:solidFill>
              <a:effectLst/>
              <a:latin typeface="+mn-ea"/>
              <a:ea typeface="+mn-ea"/>
              <a:cs typeface="+mn-cs"/>
            </a:rPr>
            <a:t>、前年度から住民一人当たり</a:t>
          </a:r>
          <a:r>
            <a:rPr kumimoji="1" lang="en-US" altLang="ja-JP" sz="1300">
              <a:solidFill>
                <a:schemeClr val="dk1"/>
              </a:solidFill>
              <a:effectLst/>
              <a:latin typeface="+mn-ea"/>
              <a:ea typeface="+mn-ea"/>
              <a:cs typeface="+mn-cs"/>
            </a:rPr>
            <a:t>2,621</a:t>
          </a:r>
          <a:r>
            <a:rPr kumimoji="1" lang="ja-JP" altLang="ja-JP" sz="1300">
              <a:solidFill>
                <a:schemeClr val="dk1"/>
              </a:solidFill>
              <a:effectLst/>
              <a:latin typeface="+mn-ea"/>
              <a:ea typeface="+mn-ea"/>
              <a:cs typeface="+mn-cs"/>
            </a:rPr>
            <a:t>円</a:t>
          </a:r>
          <a:r>
            <a:rPr kumimoji="1" lang="ja-JP" altLang="en-US" sz="1300">
              <a:solidFill>
                <a:schemeClr val="dk1"/>
              </a:solidFill>
              <a:effectLst/>
              <a:latin typeface="+mn-ea"/>
              <a:ea typeface="+mn-ea"/>
              <a:cs typeface="+mn-cs"/>
            </a:rPr>
            <a:t>増加</a:t>
          </a:r>
          <a:r>
            <a:rPr kumimoji="1" lang="ja-JP" altLang="ja-JP" sz="1300">
              <a:solidFill>
                <a:schemeClr val="dk1"/>
              </a:solidFill>
              <a:effectLst/>
              <a:latin typeface="+mn-ea"/>
              <a:ea typeface="+mn-ea"/>
              <a:cs typeface="+mn-cs"/>
            </a:rPr>
            <a:t>している。</a:t>
          </a:r>
          <a:r>
            <a:rPr kumimoji="1" lang="ja-JP" altLang="en-US" sz="1300">
              <a:solidFill>
                <a:schemeClr val="dk1"/>
              </a:solidFill>
              <a:effectLst/>
              <a:latin typeface="+mn-ea"/>
              <a:ea typeface="+mn-ea"/>
              <a:cs typeface="+mn-cs"/>
            </a:rPr>
            <a:t>しかし長期的には</a:t>
          </a:r>
          <a:r>
            <a:rPr kumimoji="1" lang="ja-JP" altLang="ja-JP" sz="1300">
              <a:solidFill>
                <a:schemeClr val="dk1"/>
              </a:solidFill>
              <a:effectLst/>
              <a:latin typeface="+mn-ea"/>
              <a:ea typeface="+mn-ea"/>
              <a:cs typeface="+mn-cs"/>
            </a:rPr>
            <a:t>公債費は減少傾向にあり、今後も</a:t>
          </a:r>
          <a:r>
            <a:rPr kumimoji="1" lang="ja-JP" altLang="en-US" sz="1300">
              <a:solidFill>
                <a:schemeClr val="dk1"/>
              </a:solidFill>
              <a:effectLst/>
              <a:latin typeface="+mn-ea"/>
              <a:ea typeface="+mn-ea"/>
              <a:cs typeface="+mn-cs"/>
            </a:rPr>
            <a:t>新規発行債の抑制により</a:t>
          </a:r>
          <a:r>
            <a:rPr kumimoji="1" lang="ja-JP" altLang="ja-JP" sz="1300">
              <a:solidFill>
                <a:schemeClr val="dk1"/>
              </a:solidFill>
              <a:effectLst/>
              <a:latin typeface="+mn-ea"/>
              <a:ea typeface="+mn-ea"/>
              <a:cs typeface="+mn-cs"/>
            </a:rPr>
            <a:t>削減を目指す。</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23767</xdr:rowOff>
    </xdr:from>
    <xdr:to>
      <xdr:col>6</xdr:col>
      <xdr:colOff>511175</xdr:colOff>
      <xdr:row>37</xdr:row>
      <xdr:rowOff>97082</xdr:rowOff>
    </xdr:to>
    <xdr:cxnSp macro="">
      <xdr:nvCxnSpPr>
        <xdr:cNvPr id="63" name="直線コネクタ 62"/>
        <xdr:cNvCxnSpPr/>
      </xdr:nvCxnSpPr>
      <xdr:spPr>
        <a:xfrm>
          <a:off x="3797300" y="6367417"/>
          <a:ext cx="8382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23767</xdr:rowOff>
    </xdr:from>
    <xdr:to>
      <xdr:col>5</xdr:col>
      <xdr:colOff>358775</xdr:colOff>
      <xdr:row>37</xdr:row>
      <xdr:rowOff>113411</xdr:rowOff>
    </xdr:to>
    <xdr:cxnSp macro="">
      <xdr:nvCxnSpPr>
        <xdr:cNvPr id="66" name="直線コネクタ 65"/>
        <xdr:cNvCxnSpPr/>
      </xdr:nvCxnSpPr>
      <xdr:spPr>
        <a:xfrm flipV="1">
          <a:off x="2908300" y="6367417"/>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98062</xdr:rowOff>
    </xdr:from>
    <xdr:to>
      <xdr:col>4</xdr:col>
      <xdr:colOff>155575</xdr:colOff>
      <xdr:row>37</xdr:row>
      <xdr:rowOff>113411</xdr:rowOff>
    </xdr:to>
    <xdr:cxnSp macro="">
      <xdr:nvCxnSpPr>
        <xdr:cNvPr id="69" name="直線コネクタ 68"/>
        <xdr:cNvCxnSpPr/>
      </xdr:nvCxnSpPr>
      <xdr:spPr>
        <a:xfrm>
          <a:off x="2019300" y="6441712"/>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24094</xdr:rowOff>
    </xdr:from>
    <xdr:to>
      <xdr:col>2</xdr:col>
      <xdr:colOff>638175</xdr:colOff>
      <xdr:row>37</xdr:row>
      <xdr:rowOff>98062</xdr:rowOff>
    </xdr:to>
    <xdr:cxnSp macro="">
      <xdr:nvCxnSpPr>
        <xdr:cNvPr id="72" name="直線コネクタ 71"/>
        <xdr:cNvCxnSpPr/>
      </xdr:nvCxnSpPr>
      <xdr:spPr>
        <a:xfrm>
          <a:off x="1130300" y="6367744"/>
          <a:ext cx="889000" cy="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46282</xdr:rowOff>
    </xdr:from>
    <xdr:to>
      <xdr:col>6</xdr:col>
      <xdr:colOff>561975</xdr:colOff>
      <xdr:row>37</xdr:row>
      <xdr:rowOff>147882</xdr:rowOff>
    </xdr:to>
    <xdr:sp macro="" textlink="">
      <xdr:nvSpPr>
        <xdr:cNvPr id="82" name="円/楕円 81"/>
        <xdr:cNvSpPr/>
      </xdr:nvSpPr>
      <xdr:spPr>
        <a:xfrm>
          <a:off x="4584700" y="638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24709</xdr:rowOff>
    </xdr:from>
    <xdr:ext cx="469744" cy="259045"/>
    <xdr:sp macro="" textlink="">
      <xdr:nvSpPr>
        <xdr:cNvPr id="83" name="議会費該当値テキスト"/>
        <xdr:cNvSpPr txBox="1"/>
      </xdr:nvSpPr>
      <xdr:spPr>
        <a:xfrm>
          <a:off x="4686300"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144417</xdr:rowOff>
    </xdr:from>
    <xdr:to>
      <xdr:col>5</xdr:col>
      <xdr:colOff>409575</xdr:colOff>
      <xdr:row>37</xdr:row>
      <xdr:rowOff>74567</xdr:rowOff>
    </xdr:to>
    <xdr:sp macro="" textlink="">
      <xdr:nvSpPr>
        <xdr:cNvPr id="84" name="円/楕円 83"/>
        <xdr:cNvSpPr/>
      </xdr:nvSpPr>
      <xdr:spPr>
        <a:xfrm>
          <a:off x="3746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65694</xdr:rowOff>
    </xdr:from>
    <xdr:ext cx="469744" cy="259045"/>
    <xdr:sp macro="" textlink="">
      <xdr:nvSpPr>
        <xdr:cNvPr id="85" name="テキスト ボックス 84"/>
        <xdr:cNvSpPr txBox="1"/>
      </xdr:nvSpPr>
      <xdr:spPr>
        <a:xfrm>
          <a:off x="3562427"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62611</xdr:rowOff>
    </xdr:from>
    <xdr:to>
      <xdr:col>4</xdr:col>
      <xdr:colOff>206375</xdr:colOff>
      <xdr:row>37</xdr:row>
      <xdr:rowOff>164211</xdr:rowOff>
    </xdr:to>
    <xdr:sp macro="" textlink="">
      <xdr:nvSpPr>
        <xdr:cNvPr id="86" name="円/楕円 85"/>
        <xdr:cNvSpPr/>
      </xdr:nvSpPr>
      <xdr:spPr>
        <a:xfrm>
          <a:off x="28575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155338</xdr:rowOff>
    </xdr:from>
    <xdr:ext cx="469744" cy="259045"/>
    <xdr:sp macro="" textlink="">
      <xdr:nvSpPr>
        <xdr:cNvPr id="87" name="テキスト ボックス 86"/>
        <xdr:cNvSpPr txBox="1"/>
      </xdr:nvSpPr>
      <xdr:spPr>
        <a:xfrm>
          <a:off x="2673427"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47262</xdr:rowOff>
    </xdr:from>
    <xdr:to>
      <xdr:col>3</xdr:col>
      <xdr:colOff>3175</xdr:colOff>
      <xdr:row>37</xdr:row>
      <xdr:rowOff>148862</xdr:rowOff>
    </xdr:to>
    <xdr:sp macro="" textlink="">
      <xdr:nvSpPr>
        <xdr:cNvPr id="88" name="円/楕円 87"/>
        <xdr:cNvSpPr/>
      </xdr:nvSpPr>
      <xdr:spPr>
        <a:xfrm>
          <a:off x="1968500" y="63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139989</xdr:rowOff>
    </xdr:from>
    <xdr:ext cx="469744" cy="259045"/>
    <xdr:sp macro="" textlink="">
      <xdr:nvSpPr>
        <xdr:cNvPr id="89" name="テキスト ボックス 88"/>
        <xdr:cNvSpPr txBox="1"/>
      </xdr:nvSpPr>
      <xdr:spPr>
        <a:xfrm>
          <a:off x="1784427" y="64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144744</xdr:rowOff>
    </xdr:from>
    <xdr:to>
      <xdr:col>1</xdr:col>
      <xdr:colOff>485775</xdr:colOff>
      <xdr:row>37</xdr:row>
      <xdr:rowOff>74894</xdr:rowOff>
    </xdr:to>
    <xdr:sp macro="" textlink="">
      <xdr:nvSpPr>
        <xdr:cNvPr id="90" name="円/楕円 89"/>
        <xdr:cNvSpPr/>
      </xdr:nvSpPr>
      <xdr:spPr>
        <a:xfrm>
          <a:off x="1079500" y="6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66021</xdr:rowOff>
    </xdr:from>
    <xdr:ext cx="469744" cy="259045"/>
    <xdr:sp macro="" textlink="">
      <xdr:nvSpPr>
        <xdr:cNvPr id="91" name="テキスト ボックス 90"/>
        <xdr:cNvSpPr txBox="1"/>
      </xdr:nvSpPr>
      <xdr:spPr>
        <a:xfrm>
          <a:off x="895427" y="640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114945</xdr:rowOff>
    </xdr:from>
    <xdr:to>
      <xdr:col>6</xdr:col>
      <xdr:colOff>511175</xdr:colOff>
      <xdr:row>58</xdr:row>
      <xdr:rowOff>126896</xdr:rowOff>
    </xdr:to>
    <xdr:cxnSp macro="">
      <xdr:nvCxnSpPr>
        <xdr:cNvPr id="120" name="直線コネクタ 119"/>
        <xdr:cNvCxnSpPr/>
      </xdr:nvCxnSpPr>
      <xdr:spPr>
        <a:xfrm>
          <a:off x="3797300" y="10059045"/>
          <a:ext cx="8382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114945</xdr:rowOff>
    </xdr:from>
    <xdr:to>
      <xdr:col>5</xdr:col>
      <xdr:colOff>358775</xdr:colOff>
      <xdr:row>58</xdr:row>
      <xdr:rowOff>130384</xdr:rowOff>
    </xdr:to>
    <xdr:cxnSp macro="">
      <xdr:nvCxnSpPr>
        <xdr:cNvPr id="123" name="直線コネクタ 122"/>
        <xdr:cNvCxnSpPr/>
      </xdr:nvCxnSpPr>
      <xdr:spPr>
        <a:xfrm flipV="1">
          <a:off x="2908300" y="10059045"/>
          <a:ext cx="889000" cy="1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100363</xdr:rowOff>
    </xdr:from>
    <xdr:to>
      <xdr:col>4</xdr:col>
      <xdr:colOff>155575</xdr:colOff>
      <xdr:row>58</xdr:row>
      <xdr:rowOff>130384</xdr:rowOff>
    </xdr:to>
    <xdr:cxnSp macro="">
      <xdr:nvCxnSpPr>
        <xdr:cNvPr id="126" name="直線コネクタ 125"/>
        <xdr:cNvCxnSpPr/>
      </xdr:nvCxnSpPr>
      <xdr:spPr>
        <a:xfrm>
          <a:off x="2019300" y="10044463"/>
          <a:ext cx="889000" cy="3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100363</xdr:rowOff>
    </xdr:from>
    <xdr:to>
      <xdr:col>2</xdr:col>
      <xdr:colOff>638175</xdr:colOff>
      <xdr:row>58</xdr:row>
      <xdr:rowOff>106834</xdr:rowOff>
    </xdr:to>
    <xdr:cxnSp macro="">
      <xdr:nvCxnSpPr>
        <xdr:cNvPr id="129" name="直線コネクタ 128"/>
        <xdr:cNvCxnSpPr/>
      </xdr:nvCxnSpPr>
      <xdr:spPr>
        <a:xfrm flipV="1">
          <a:off x="1130300" y="10044463"/>
          <a:ext cx="889000" cy="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76096</xdr:rowOff>
    </xdr:from>
    <xdr:to>
      <xdr:col>6</xdr:col>
      <xdr:colOff>561975</xdr:colOff>
      <xdr:row>59</xdr:row>
      <xdr:rowOff>6246</xdr:rowOff>
    </xdr:to>
    <xdr:sp macro="" textlink="">
      <xdr:nvSpPr>
        <xdr:cNvPr id="139" name="円/楕円 138"/>
        <xdr:cNvSpPr/>
      </xdr:nvSpPr>
      <xdr:spPr>
        <a:xfrm>
          <a:off x="4584700" y="100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64145</xdr:rowOff>
    </xdr:from>
    <xdr:to>
      <xdr:col>5</xdr:col>
      <xdr:colOff>409575</xdr:colOff>
      <xdr:row>58</xdr:row>
      <xdr:rowOff>165745</xdr:rowOff>
    </xdr:to>
    <xdr:sp macro="" textlink="">
      <xdr:nvSpPr>
        <xdr:cNvPr id="141" name="円/楕円 140"/>
        <xdr:cNvSpPr/>
      </xdr:nvSpPr>
      <xdr:spPr>
        <a:xfrm>
          <a:off x="3746500" y="100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156872</xdr:rowOff>
    </xdr:from>
    <xdr:ext cx="534377" cy="259045"/>
    <xdr:sp macro="" textlink="">
      <xdr:nvSpPr>
        <xdr:cNvPr id="142" name="テキスト ボックス 141"/>
        <xdr:cNvSpPr txBox="1"/>
      </xdr:nvSpPr>
      <xdr:spPr>
        <a:xfrm>
          <a:off x="3530111" y="101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79584</xdr:rowOff>
    </xdr:from>
    <xdr:to>
      <xdr:col>4</xdr:col>
      <xdr:colOff>206375</xdr:colOff>
      <xdr:row>59</xdr:row>
      <xdr:rowOff>9734</xdr:rowOff>
    </xdr:to>
    <xdr:sp macro="" textlink="">
      <xdr:nvSpPr>
        <xdr:cNvPr id="143" name="円/楕円 142"/>
        <xdr:cNvSpPr/>
      </xdr:nvSpPr>
      <xdr:spPr>
        <a:xfrm>
          <a:off x="2857500" y="100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861</xdr:rowOff>
    </xdr:from>
    <xdr:ext cx="534377" cy="259045"/>
    <xdr:sp macro="" textlink="">
      <xdr:nvSpPr>
        <xdr:cNvPr id="144" name="テキスト ボックス 143"/>
        <xdr:cNvSpPr txBox="1"/>
      </xdr:nvSpPr>
      <xdr:spPr>
        <a:xfrm>
          <a:off x="2641111" y="1011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49563</xdr:rowOff>
    </xdr:from>
    <xdr:to>
      <xdr:col>3</xdr:col>
      <xdr:colOff>3175</xdr:colOff>
      <xdr:row>58</xdr:row>
      <xdr:rowOff>151163</xdr:rowOff>
    </xdr:to>
    <xdr:sp macro="" textlink="">
      <xdr:nvSpPr>
        <xdr:cNvPr id="145" name="円/楕円 144"/>
        <xdr:cNvSpPr/>
      </xdr:nvSpPr>
      <xdr:spPr>
        <a:xfrm>
          <a:off x="1968500" y="99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142290</xdr:rowOff>
    </xdr:from>
    <xdr:ext cx="534377" cy="259045"/>
    <xdr:sp macro="" textlink="">
      <xdr:nvSpPr>
        <xdr:cNvPr id="146" name="テキスト ボックス 145"/>
        <xdr:cNvSpPr txBox="1"/>
      </xdr:nvSpPr>
      <xdr:spPr>
        <a:xfrm>
          <a:off x="1752111" y="10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56034</xdr:rowOff>
    </xdr:from>
    <xdr:to>
      <xdr:col>1</xdr:col>
      <xdr:colOff>485775</xdr:colOff>
      <xdr:row>58</xdr:row>
      <xdr:rowOff>157634</xdr:rowOff>
    </xdr:to>
    <xdr:sp macro="" textlink="">
      <xdr:nvSpPr>
        <xdr:cNvPr id="147" name="円/楕円 146"/>
        <xdr:cNvSpPr/>
      </xdr:nvSpPr>
      <xdr:spPr>
        <a:xfrm>
          <a:off x="1079500" y="100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148761</xdr:rowOff>
    </xdr:from>
    <xdr:ext cx="534377" cy="259045"/>
    <xdr:sp macro="" textlink="">
      <xdr:nvSpPr>
        <xdr:cNvPr id="148" name="テキスト ボックス 147"/>
        <xdr:cNvSpPr txBox="1"/>
      </xdr:nvSpPr>
      <xdr:spPr>
        <a:xfrm>
          <a:off x="863111" y="100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74098</xdr:rowOff>
    </xdr:from>
    <xdr:to>
      <xdr:col>6</xdr:col>
      <xdr:colOff>511175</xdr:colOff>
      <xdr:row>77</xdr:row>
      <xdr:rowOff>105283</xdr:rowOff>
    </xdr:to>
    <xdr:cxnSp macro="">
      <xdr:nvCxnSpPr>
        <xdr:cNvPr id="174" name="直線コネクタ 173"/>
        <xdr:cNvCxnSpPr/>
      </xdr:nvCxnSpPr>
      <xdr:spPr>
        <a:xfrm flipV="1">
          <a:off x="3797300" y="13275748"/>
          <a:ext cx="8382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95186</xdr:rowOff>
    </xdr:from>
    <xdr:to>
      <xdr:col>5</xdr:col>
      <xdr:colOff>358775</xdr:colOff>
      <xdr:row>77</xdr:row>
      <xdr:rowOff>105283</xdr:rowOff>
    </xdr:to>
    <xdr:cxnSp macro="">
      <xdr:nvCxnSpPr>
        <xdr:cNvPr id="177" name="直線コネクタ 176"/>
        <xdr:cNvCxnSpPr/>
      </xdr:nvCxnSpPr>
      <xdr:spPr>
        <a:xfrm>
          <a:off x="2908300" y="13296836"/>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95186</xdr:rowOff>
    </xdr:from>
    <xdr:to>
      <xdr:col>4</xdr:col>
      <xdr:colOff>155575</xdr:colOff>
      <xdr:row>77</xdr:row>
      <xdr:rowOff>125670</xdr:rowOff>
    </xdr:to>
    <xdr:cxnSp macro="">
      <xdr:nvCxnSpPr>
        <xdr:cNvPr id="180" name="直線コネクタ 179"/>
        <xdr:cNvCxnSpPr/>
      </xdr:nvCxnSpPr>
      <xdr:spPr>
        <a:xfrm flipV="1">
          <a:off x="2019300" y="13296836"/>
          <a:ext cx="889000" cy="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125670</xdr:rowOff>
    </xdr:from>
    <xdr:to>
      <xdr:col>2</xdr:col>
      <xdr:colOff>638175</xdr:colOff>
      <xdr:row>78</xdr:row>
      <xdr:rowOff>19903</xdr:rowOff>
    </xdr:to>
    <xdr:cxnSp macro="">
      <xdr:nvCxnSpPr>
        <xdr:cNvPr id="183" name="直線コネクタ 182"/>
        <xdr:cNvCxnSpPr/>
      </xdr:nvCxnSpPr>
      <xdr:spPr>
        <a:xfrm flipV="1">
          <a:off x="1130300" y="13327320"/>
          <a:ext cx="889000" cy="6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23298</xdr:rowOff>
    </xdr:from>
    <xdr:to>
      <xdr:col>6</xdr:col>
      <xdr:colOff>561975</xdr:colOff>
      <xdr:row>77</xdr:row>
      <xdr:rowOff>124898</xdr:rowOff>
    </xdr:to>
    <xdr:sp macro="" textlink="">
      <xdr:nvSpPr>
        <xdr:cNvPr id="193" name="円/楕円 192"/>
        <xdr:cNvSpPr/>
      </xdr:nvSpPr>
      <xdr:spPr>
        <a:xfrm>
          <a:off x="4584700" y="132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1725</xdr:rowOff>
    </xdr:from>
    <xdr:ext cx="599010" cy="259045"/>
    <xdr:sp macro="" textlink="">
      <xdr:nvSpPr>
        <xdr:cNvPr id="194" name="民生費該当値テキスト"/>
        <xdr:cNvSpPr txBox="1"/>
      </xdr:nvSpPr>
      <xdr:spPr>
        <a:xfrm>
          <a:off x="4686300" y="1320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121,479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54483</xdr:rowOff>
    </xdr:from>
    <xdr:to>
      <xdr:col>5</xdr:col>
      <xdr:colOff>409575</xdr:colOff>
      <xdr:row>77</xdr:row>
      <xdr:rowOff>156083</xdr:rowOff>
    </xdr:to>
    <xdr:sp macro="" textlink="">
      <xdr:nvSpPr>
        <xdr:cNvPr id="195" name="円/楕円 194"/>
        <xdr:cNvSpPr/>
      </xdr:nvSpPr>
      <xdr:spPr>
        <a:xfrm>
          <a:off x="3746500" y="132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147210</xdr:rowOff>
    </xdr:from>
    <xdr:ext cx="599010" cy="259045"/>
    <xdr:sp macro="" textlink="">
      <xdr:nvSpPr>
        <xdr:cNvPr id="196" name="テキスト ボックス 195"/>
        <xdr:cNvSpPr txBox="1"/>
      </xdr:nvSpPr>
      <xdr:spPr>
        <a:xfrm>
          <a:off x="3497794" y="1334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44386</xdr:rowOff>
    </xdr:from>
    <xdr:to>
      <xdr:col>4</xdr:col>
      <xdr:colOff>206375</xdr:colOff>
      <xdr:row>77</xdr:row>
      <xdr:rowOff>145986</xdr:rowOff>
    </xdr:to>
    <xdr:sp macro="" textlink="">
      <xdr:nvSpPr>
        <xdr:cNvPr id="197" name="円/楕円 196"/>
        <xdr:cNvSpPr/>
      </xdr:nvSpPr>
      <xdr:spPr>
        <a:xfrm>
          <a:off x="2857500" y="1324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137113</xdr:rowOff>
    </xdr:from>
    <xdr:ext cx="599010" cy="259045"/>
    <xdr:sp macro="" textlink="">
      <xdr:nvSpPr>
        <xdr:cNvPr id="198" name="テキスト ボックス 197"/>
        <xdr:cNvSpPr txBox="1"/>
      </xdr:nvSpPr>
      <xdr:spPr>
        <a:xfrm>
          <a:off x="2608794" y="1333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74870</xdr:rowOff>
    </xdr:from>
    <xdr:to>
      <xdr:col>3</xdr:col>
      <xdr:colOff>3175</xdr:colOff>
      <xdr:row>78</xdr:row>
      <xdr:rowOff>5020</xdr:rowOff>
    </xdr:to>
    <xdr:sp macro="" textlink="">
      <xdr:nvSpPr>
        <xdr:cNvPr id="199" name="円/楕円 198"/>
        <xdr:cNvSpPr/>
      </xdr:nvSpPr>
      <xdr:spPr>
        <a:xfrm>
          <a:off x="1968500" y="132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167597</xdr:rowOff>
    </xdr:from>
    <xdr:ext cx="599010" cy="259045"/>
    <xdr:sp macro="" textlink="">
      <xdr:nvSpPr>
        <xdr:cNvPr id="200" name="テキスト ボックス 199"/>
        <xdr:cNvSpPr txBox="1"/>
      </xdr:nvSpPr>
      <xdr:spPr>
        <a:xfrm>
          <a:off x="1719794" y="1336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140553</xdr:rowOff>
    </xdr:from>
    <xdr:to>
      <xdr:col>1</xdr:col>
      <xdr:colOff>485775</xdr:colOff>
      <xdr:row>78</xdr:row>
      <xdr:rowOff>70703</xdr:rowOff>
    </xdr:to>
    <xdr:sp macro="" textlink="">
      <xdr:nvSpPr>
        <xdr:cNvPr id="201" name="円/楕円 200"/>
        <xdr:cNvSpPr/>
      </xdr:nvSpPr>
      <xdr:spPr>
        <a:xfrm>
          <a:off x="1079500" y="133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61830</xdr:rowOff>
    </xdr:from>
    <xdr:ext cx="599010" cy="259045"/>
    <xdr:sp macro="" textlink="">
      <xdr:nvSpPr>
        <xdr:cNvPr id="202" name="テキスト ボックス 201"/>
        <xdr:cNvSpPr txBox="1"/>
      </xdr:nvSpPr>
      <xdr:spPr>
        <a:xfrm>
          <a:off x="830794" y="134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104104</xdr:rowOff>
    </xdr:from>
    <xdr:to>
      <xdr:col>6</xdr:col>
      <xdr:colOff>511175</xdr:colOff>
      <xdr:row>99</xdr:row>
      <xdr:rowOff>107680</xdr:rowOff>
    </xdr:to>
    <xdr:cxnSp macro="">
      <xdr:nvCxnSpPr>
        <xdr:cNvPr id="234" name="直線コネクタ 233"/>
        <xdr:cNvCxnSpPr/>
      </xdr:nvCxnSpPr>
      <xdr:spPr>
        <a:xfrm flipV="1">
          <a:off x="3797300" y="17077654"/>
          <a:ext cx="8382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92870</xdr:rowOff>
    </xdr:from>
    <xdr:to>
      <xdr:col>5</xdr:col>
      <xdr:colOff>358775</xdr:colOff>
      <xdr:row>99</xdr:row>
      <xdr:rowOff>107680</xdr:rowOff>
    </xdr:to>
    <xdr:cxnSp macro="">
      <xdr:nvCxnSpPr>
        <xdr:cNvPr id="237" name="直線コネクタ 236"/>
        <xdr:cNvCxnSpPr/>
      </xdr:nvCxnSpPr>
      <xdr:spPr>
        <a:xfrm>
          <a:off x="2908300" y="17066420"/>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92870</xdr:rowOff>
    </xdr:from>
    <xdr:to>
      <xdr:col>4</xdr:col>
      <xdr:colOff>155575</xdr:colOff>
      <xdr:row>99</xdr:row>
      <xdr:rowOff>129887</xdr:rowOff>
    </xdr:to>
    <xdr:cxnSp macro="">
      <xdr:nvCxnSpPr>
        <xdr:cNvPr id="240" name="直線コネクタ 239"/>
        <xdr:cNvCxnSpPr/>
      </xdr:nvCxnSpPr>
      <xdr:spPr>
        <a:xfrm flipV="1">
          <a:off x="2019300" y="17066420"/>
          <a:ext cx="889000" cy="3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97980</xdr:rowOff>
    </xdr:from>
    <xdr:to>
      <xdr:col>2</xdr:col>
      <xdr:colOff>638175</xdr:colOff>
      <xdr:row>99</xdr:row>
      <xdr:rowOff>129887</xdr:rowOff>
    </xdr:to>
    <xdr:cxnSp macro="">
      <xdr:nvCxnSpPr>
        <xdr:cNvPr id="243" name="直線コネクタ 242"/>
        <xdr:cNvCxnSpPr/>
      </xdr:nvCxnSpPr>
      <xdr:spPr>
        <a:xfrm>
          <a:off x="1130300" y="17071530"/>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66439</xdr:rowOff>
    </xdr:from>
    <xdr:ext cx="534377" cy="259045"/>
    <xdr:sp macro="" textlink="">
      <xdr:nvSpPr>
        <xdr:cNvPr id="247" name="テキスト ボックス 246"/>
        <xdr:cNvSpPr txBox="1"/>
      </xdr:nvSpPr>
      <xdr:spPr>
        <a:xfrm>
          <a:off x="863111" y="1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53304</xdr:rowOff>
    </xdr:from>
    <xdr:to>
      <xdr:col>6</xdr:col>
      <xdr:colOff>561975</xdr:colOff>
      <xdr:row>99</xdr:row>
      <xdr:rowOff>154904</xdr:rowOff>
    </xdr:to>
    <xdr:sp macro="" textlink="">
      <xdr:nvSpPr>
        <xdr:cNvPr id="253" name="円/楕円 252"/>
        <xdr:cNvSpPr/>
      </xdr:nvSpPr>
      <xdr:spPr>
        <a:xfrm>
          <a:off x="4584700" y="17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139681</xdr:rowOff>
    </xdr:from>
    <xdr:ext cx="534377" cy="259045"/>
    <xdr:sp macro="" textlink="">
      <xdr:nvSpPr>
        <xdr:cNvPr id="254" name="衛生費該当値テキスト"/>
        <xdr:cNvSpPr txBox="1"/>
      </xdr:nvSpPr>
      <xdr:spPr>
        <a:xfrm>
          <a:off x="4686300" y="169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19,680</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56880</xdr:rowOff>
    </xdr:from>
    <xdr:to>
      <xdr:col>5</xdr:col>
      <xdr:colOff>409575</xdr:colOff>
      <xdr:row>99</xdr:row>
      <xdr:rowOff>158480</xdr:rowOff>
    </xdr:to>
    <xdr:sp macro="" textlink="">
      <xdr:nvSpPr>
        <xdr:cNvPr id="255" name="円/楕円 254"/>
        <xdr:cNvSpPr/>
      </xdr:nvSpPr>
      <xdr:spPr>
        <a:xfrm>
          <a:off x="3746500" y="170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149607</xdr:rowOff>
    </xdr:from>
    <xdr:ext cx="534377" cy="259045"/>
    <xdr:sp macro="" textlink="">
      <xdr:nvSpPr>
        <xdr:cNvPr id="256" name="テキスト ボックス 255"/>
        <xdr:cNvSpPr txBox="1"/>
      </xdr:nvSpPr>
      <xdr:spPr>
        <a:xfrm>
          <a:off x="3530111" y="171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42070</xdr:rowOff>
    </xdr:from>
    <xdr:to>
      <xdr:col>4</xdr:col>
      <xdr:colOff>206375</xdr:colOff>
      <xdr:row>99</xdr:row>
      <xdr:rowOff>143670</xdr:rowOff>
    </xdr:to>
    <xdr:sp macro="" textlink="">
      <xdr:nvSpPr>
        <xdr:cNvPr id="257" name="円/楕円 256"/>
        <xdr:cNvSpPr/>
      </xdr:nvSpPr>
      <xdr:spPr>
        <a:xfrm>
          <a:off x="2857500" y="170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134797</xdr:rowOff>
    </xdr:from>
    <xdr:ext cx="534377" cy="259045"/>
    <xdr:sp macro="" textlink="">
      <xdr:nvSpPr>
        <xdr:cNvPr id="258" name="テキスト ボックス 257"/>
        <xdr:cNvSpPr txBox="1"/>
      </xdr:nvSpPr>
      <xdr:spPr>
        <a:xfrm>
          <a:off x="2641111" y="171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79087</xdr:rowOff>
    </xdr:from>
    <xdr:to>
      <xdr:col>3</xdr:col>
      <xdr:colOff>3175</xdr:colOff>
      <xdr:row>100</xdr:row>
      <xdr:rowOff>9237</xdr:rowOff>
    </xdr:to>
    <xdr:sp macro="" textlink="">
      <xdr:nvSpPr>
        <xdr:cNvPr id="259" name="円/楕円 258"/>
        <xdr:cNvSpPr/>
      </xdr:nvSpPr>
      <xdr:spPr>
        <a:xfrm>
          <a:off x="1968500" y="1705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364</xdr:rowOff>
    </xdr:from>
    <xdr:ext cx="534377" cy="259045"/>
    <xdr:sp macro="" textlink="">
      <xdr:nvSpPr>
        <xdr:cNvPr id="260" name="テキスト ボックス 259"/>
        <xdr:cNvSpPr txBox="1"/>
      </xdr:nvSpPr>
      <xdr:spPr>
        <a:xfrm>
          <a:off x="1752111" y="171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47180</xdr:rowOff>
    </xdr:from>
    <xdr:to>
      <xdr:col>1</xdr:col>
      <xdr:colOff>485775</xdr:colOff>
      <xdr:row>99</xdr:row>
      <xdr:rowOff>148780</xdr:rowOff>
    </xdr:to>
    <xdr:sp macro="" textlink="">
      <xdr:nvSpPr>
        <xdr:cNvPr id="261" name="円/楕円 260"/>
        <xdr:cNvSpPr/>
      </xdr:nvSpPr>
      <xdr:spPr>
        <a:xfrm>
          <a:off x="1079500" y="170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139907</xdr:rowOff>
    </xdr:from>
    <xdr:ext cx="534377" cy="259045"/>
    <xdr:sp macro="" textlink="">
      <xdr:nvSpPr>
        <xdr:cNvPr id="262" name="テキスト ボックス 261"/>
        <xdr:cNvSpPr txBox="1"/>
      </xdr:nvSpPr>
      <xdr:spPr>
        <a:xfrm>
          <a:off x="863111" y="171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6921</xdr:rowOff>
    </xdr:from>
    <xdr:to>
      <xdr:col>12</xdr:col>
      <xdr:colOff>511175</xdr:colOff>
      <xdr:row>39</xdr:row>
      <xdr:rowOff>44450</xdr:rowOff>
    </xdr:to>
    <xdr:cxnSp macro="">
      <xdr:nvCxnSpPr>
        <xdr:cNvPr id="297" name="直線コネクタ 296"/>
        <xdr:cNvCxnSpPr/>
      </xdr:nvCxnSpPr>
      <xdr:spPr>
        <a:xfrm>
          <a:off x="7861300" y="6522021"/>
          <a:ext cx="889000" cy="2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46546</xdr:rowOff>
    </xdr:from>
    <xdr:to>
      <xdr:col>11</xdr:col>
      <xdr:colOff>307975</xdr:colOff>
      <xdr:row>38</xdr:row>
      <xdr:rowOff>6921</xdr:rowOff>
    </xdr:to>
    <xdr:cxnSp macro="">
      <xdr:nvCxnSpPr>
        <xdr:cNvPr id="300" name="直線コネクタ 299"/>
        <xdr:cNvCxnSpPr/>
      </xdr:nvCxnSpPr>
      <xdr:spPr>
        <a:xfrm>
          <a:off x="6972300" y="6390196"/>
          <a:ext cx="889000" cy="13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127572</xdr:rowOff>
    </xdr:from>
    <xdr:to>
      <xdr:col>11</xdr:col>
      <xdr:colOff>358775</xdr:colOff>
      <xdr:row>38</xdr:row>
      <xdr:rowOff>57722</xdr:rowOff>
    </xdr:to>
    <xdr:sp macro="" textlink="">
      <xdr:nvSpPr>
        <xdr:cNvPr id="316" name="円/楕円 315"/>
        <xdr:cNvSpPr/>
      </xdr:nvSpPr>
      <xdr:spPr>
        <a:xfrm>
          <a:off x="7810500" y="64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48848</xdr:rowOff>
    </xdr:from>
    <xdr:ext cx="469744" cy="259045"/>
    <xdr:sp macro="" textlink="">
      <xdr:nvSpPr>
        <xdr:cNvPr id="317" name="テキスト ボックス 316"/>
        <xdr:cNvSpPr txBox="1"/>
      </xdr:nvSpPr>
      <xdr:spPr>
        <a:xfrm>
          <a:off x="7626427" y="65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167196</xdr:rowOff>
    </xdr:from>
    <xdr:to>
      <xdr:col>10</xdr:col>
      <xdr:colOff>155575</xdr:colOff>
      <xdr:row>37</xdr:row>
      <xdr:rowOff>97346</xdr:rowOff>
    </xdr:to>
    <xdr:sp macro="" textlink="">
      <xdr:nvSpPr>
        <xdr:cNvPr id="318" name="円/楕円 317"/>
        <xdr:cNvSpPr/>
      </xdr:nvSpPr>
      <xdr:spPr>
        <a:xfrm>
          <a:off x="6921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88473</xdr:rowOff>
    </xdr:from>
    <xdr:ext cx="469744" cy="259045"/>
    <xdr:sp macro="" textlink="">
      <xdr:nvSpPr>
        <xdr:cNvPr id="319" name="テキスト ボックス 318"/>
        <xdr:cNvSpPr txBox="1"/>
      </xdr:nvSpPr>
      <xdr:spPr>
        <a:xfrm>
          <a:off x="6737427"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37826</xdr:rowOff>
    </xdr:from>
    <xdr:to>
      <xdr:col>15</xdr:col>
      <xdr:colOff>180975</xdr:colOff>
      <xdr:row>58</xdr:row>
      <xdr:rowOff>43537</xdr:rowOff>
    </xdr:to>
    <xdr:cxnSp macro="">
      <xdr:nvCxnSpPr>
        <xdr:cNvPr id="346" name="直線コネクタ 345"/>
        <xdr:cNvCxnSpPr/>
      </xdr:nvCxnSpPr>
      <xdr:spPr>
        <a:xfrm flipV="1">
          <a:off x="9639300" y="9981926"/>
          <a:ext cx="8382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8617</xdr:rowOff>
    </xdr:from>
    <xdr:to>
      <xdr:col>14</xdr:col>
      <xdr:colOff>28575</xdr:colOff>
      <xdr:row>58</xdr:row>
      <xdr:rowOff>43537</xdr:rowOff>
    </xdr:to>
    <xdr:cxnSp macro="">
      <xdr:nvCxnSpPr>
        <xdr:cNvPr id="349" name="直線コネクタ 348"/>
        <xdr:cNvCxnSpPr/>
      </xdr:nvCxnSpPr>
      <xdr:spPr>
        <a:xfrm>
          <a:off x="8750300" y="9952717"/>
          <a:ext cx="889000" cy="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2892</xdr:rowOff>
    </xdr:from>
    <xdr:to>
      <xdr:col>12</xdr:col>
      <xdr:colOff>511175</xdr:colOff>
      <xdr:row>58</xdr:row>
      <xdr:rowOff>8617</xdr:rowOff>
    </xdr:to>
    <xdr:cxnSp macro="">
      <xdr:nvCxnSpPr>
        <xdr:cNvPr id="352" name="直線コネクタ 351"/>
        <xdr:cNvCxnSpPr/>
      </xdr:nvCxnSpPr>
      <xdr:spPr>
        <a:xfrm>
          <a:off x="7861300" y="9946992"/>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55819</xdr:rowOff>
    </xdr:from>
    <xdr:ext cx="534377" cy="259045"/>
    <xdr:sp macro="" textlink="">
      <xdr:nvSpPr>
        <xdr:cNvPr id="354" name="テキスト ボックス 353"/>
        <xdr:cNvSpPr txBox="1"/>
      </xdr:nvSpPr>
      <xdr:spPr>
        <a:xfrm>
          <a:off x="8483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2892</xdr:rowOff>
    </xdr:from>
    <xdr:to>
      <xdr:col>11</xdr:col>
      <xdr:colOff>307975</xdr:colOff>
      <xdr:row>58</xdr:row>
      <xdr:rowOff>44497</xdr:rowOff>
    </xdr:to>
    <xdr:cxnSp macro="">
      <xdr:nvCxnSpPr>
        <xdr:cNvPr id="355" name="直線コネクタ 354"/>
        <xdr:cNvCxnSpPr/>
      </xdr:nvCxnSpPr>
      <xdr:spPr>
        <a:xfrm flipV="1">
          <a:off x="6972300" y="994699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54050</xdr:rowOff>
    </xdr:from>
    <xdr:ext cx="534377" cy="259045"/>
    <xdr:sp macro="" textlink="">
      <xdr:nvSpPr>
        <xdr:cNvPr id="357" name="テキスト ボックス 356"/>
        <xdr:cNvSpPr txBox="1"/>
      </xdr:nvSpPr>
      <xdr:spPr>
        <a:xfrm>
          <a:off x="7594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158476</xdr:rowOff>
    </xdr:from>
    <xdr:to>
      <xdr:col>15</xdr:col>
      <xdr:colOff>231775</xdr:colOff>
      <xdr:row>58</xdr:row>
      <xdr:rowOff>88626</xdr:rowOff>
    </xdr:to>
    <xdr:sp macro="" textlink="">
      <xdr:nvSpPr>
        <xdr:cNvPr id="365" name="円/楕円 364"/>
        <xdr:cNvSpPr/>
      </xdr:nvSpPr>
      <xdr:spPr>
        <a:xfrm>
          <a:off x="10426700" y="99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83159</xdr:rowOff>
    </xdr:from>
    <xdr:ext cx="534377" cy="259045"/>
    <xdr:sp macro="" textlink="">
      <xdr:nvSpPr>
        <xdr:cNvPr id="366" name="農林水産業費該当値テキスト"/>
        <xdr:cNvSpPr txBox="1"/>
      </xdr:nvSpPr>
      <xdr:spPr>
        <a:xfrm>
          <a:off x="10528300" y="98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164187</xdr:rowOff>
    </xdr:from>
    <xdr:to>
      <xdr:col>14</xdr:col>
      <xdr:colOff>79375</xdr:colOff>
      <xdr:row>58</xdr:row>
      <xdr:rowOff>94337</xdr:rowOff>
    </xdr:to>
    <xdr:sp macro="" textlink="">
      <xdr:nvSpPr>
        <xdr:cNvPr id="367" name="円/楕円 366"/>
        <xdr:cNvSpPr/>
      </xdr:nvSpPr>
      <xdr:spPr>
        <a:xfrm>
          <a:off x="9588500" y="99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85464</xdr:rowOff>
    </xdr:from>
    <xdr:ext cx="534377" cy="259045"/>
    <xdr:sp macro="" textlink="">
      <xdr:nvSpPr>
        <xdr:cNvPr id="368" name="テキスト ボックス 367"/>
        <xdr:cNvSpPr txBox="1"/>
      </xdr:nvSpPr>
      <xdr:spPr>
        <a:xfrm>
          <a:off x="9372111" y="100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129267</xdr:rowOff>
    </xdr:from>
    <xdr:to>
      <xdr:col>12</xdr:col>
      <xdr:colOff>561975</xdr:colOff>
      <xdr:row>58</xdr:row>
      <xdr:rowOff>59417</xdr:rowOff>
    </xdr:to>
    <xdr:sp macro="" textlink="">
      <xdr:nvSpPr>
        <xdr:cNvPr id="369" name="円/楕円 368"/>
        <xdr:cNvSpPr/>
      </xdr:nvSpPr>
      <xdr:spPr>
        <a:xfrm>
          <a:off x="8699500" y="99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75944</xdr:rowOff>
    </xdr:from>
    <xdr:ext cx="534377" cy="259045"/>
    <xdr:sp macro="" textlink="">
      <xdr:nvSpPr>
        <xdr:cNvPr id="370" name="テキスト ボックス 369"/>
        <xdr:cNvSpPr txBox="1"/>
      </xdr:nvSpPr>
      <xdr:spPr>
        <a:xfrm>
          <a:off x="8483111" y="96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123542</xdr:rowOff>
    </xdr:from>
    <xdr:to>
      <xdr:col>11</xdr:col>
      <xdr:colOff>358775</xdr:colOff>
      <xdr:row>58</xdr:row>
      <xdr:rowOff>53692</xdr:rowOff>
    </xdr:to>
    <xdr:sp macro="" textlink="">
      <xdr:nvSpPr>
        <xdr:cNvPr id="371" name="円/楕円 370"/>
        <xdr:cNvSpPr/>
      </xdr:nvSpPr>
      <xdr:spPr>
        <a:xfrm>
          <a:off x="7810500" y="98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70219</xdr:rowOff>
    </xdr:from>
    <xdr:ext cx="534377" cy="259045"/>
    <xdr:sp macro="" textlink="">
      <xdr:nvSpPr>
        <xdr:cNvPr id="372" name="テキスト ボックス 371"/>
        <xdr:cNvSpPr txBox="1"/>
      </xdr:nvSpPr>
      <xdr:spPr>
        <a:xfrm>
          <a:off x="7594111" y="96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165147</xdr:rowOff>
    </xdr:from>
    <xdr:to>
      <xdr:col>10</xdr:col>
      <xdr:colOff>155575</xdr:colOff>
      <xdr:row>58</xdr:row>
      <xdr:rowOff>95297</xdr:rowOff>
    </xdr:to>
    <xdr:sp macro="" textlink="">
      <xdr:nvSpPr>
        <xdr:cNvPr id="373" name="円/楕円 372"/>
        <xdr:cNvSpPr/>
      </xdr:nvSpPr>
      <xdr:spPr>
        <a:xfrm>
          <a:off x="6921500" y="99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86424</xdr:rowOff>
    </xdr:from>
    <xdr:ext cx="534377" cy="259045"/>
    <xdr:sp macro="" textlink="">
      <xdr:nvSpPr>
        <xdr:cNvPr id="374" name="テキスト ボックス 373"/>
        <xdr:cNvSpPr txBox="1"/>
      </xdr:nvSpPr>
      <xdr:spPr>
        <a:xfrm>
          <a:off x="6705111" y="100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115860</xdr:rowOff>
    </xdr:from>
    <xdr:to>
      <xdr:col>15</xdr:col>
      <xdr:colOff>180975</xdr:colOff>
      <xdr:row>78</xdr:row>
      <xdr:rowOff>118342</xdr:rowOff>
    </xdr:to>
    <xdr:cxnSp macro="">
      <xdr:nvCxnSpPr>
        <xdr:cNvPr id="405" name="直線コネクタ 404"/>
        <xdr:cNvCxnSpPr/>
      </xdr:nvCxnSpPr>
      <xdr:spPr>
        <a:xfrm flipV="1">
          <a:off x="9639300" y="13488960"/>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110375</xdr:rowOff>
    </xdr:from>
    <xdr:to>
      <xdr:col>14</xdr:col>
      <xdr:colOff>28575</xdr:colOff>
      <xdr:row>78</xdr:row>
      <xdr:rowOff>118342</xdr:rowOff>
    </xdr:to>
    <xdr:cxnSp macro="">
      <xdr:nvCxnSpPr>
        <xdr:cNvPr id="408" name="直線コネクタ 407"/>
        <xdr:cNvCxnSpPr/>
      </xdr:nvCxnSpPr>
      <xdr:spPr>
        <a:xfrm>
          <a:off x="8750300" y="13483475"/>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110375</xdr:rowOff>
    </xdr:from>
    <xdr:to>
      <xdr:col>12</xdr:col>
      <xdr:colOff>511175</xdr:colOff>
      <xdr:row>79</xdr:row>
      <xdr:rowOff>11880</xdr:rowOff>
    </xdr:to>
    <xdr:cxnSp macro="">
      <xdr:nvCxnSpPr>
        <xdr:cNvPr id="411" name="直線コネクタ 410"/>
        <xdr:cNvCxnSpPr/>
      </xdr:nvCxnSpPr>
      <xdr:spPr>
        <a:xfrm flipV="1">
          <a:off x="7861300" y="13483475"/>
          <a:ext cx="889000" cy="7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11880</xdr:rowOff>
    </xdr:from>
    <xdr:to>
      <xdr:col>11</xdr:col>
      <xdr:colOff>307975</xdr:colOff>
      <xdr:row>79</xdr:row>
      <xdr:rowOff>60409</xdr:rowOff>
    </xdr:to>
    <xdr:cxnSp macro="">
      <xdr:nvCxnSpPr>
        <xdr:cNvPr id="414" name="直線コネクタ 413"/>
        <xdr:cNvCxnSpPr/>
      </xdr:nvCxnSpPr>
      <xdr:spPr>
        <a:xfrm flipV="1">
          <a:off x="6972300" y="13556430"/>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131915</xdr:rowOff>
    </xdr:from>
    <xdr:ext cx="534377" cy="259045"/>
    <xdr:sp macro="" textlink="">
      <xdr:nvSpPr>
        <xdr:cNvPr id="418" name="テキスト ボックス 417"/>
        <xdr:cNvSpPr txBox="1"/>
      </xdr:nvSpPr>
      <xdr:spPr>
        <a:xfrm>
          <a:off x="6705111" y="129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65060</xdr:rowOff>
    </xdr:from>
    <xdr:to>
      <xdr:col>15</xdr:col>
      <xdr:colOff>231775</xdr:colOff>
      <xdr:row>78</xdr:row>
      <xdr:rowOff>166660</xdr:rowOff>
    </xdr:to>
    <xdr:sp macro="" textlink="">
      <xdr:nvSpPr>
        <xdr:cNvPr id="424" name="円/楕円 423"/>
        <xdr:cNvSpPr/>
      </xdr:nvSpPr>
      <xdr:spPr>
        <a:xfrm>
          <a:off x="10426700" y="134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151437</xdr:rowOff>
    </xdr:from>
    <xdr:ext cx="469744" cy="259045"/>
    <xdr:sp macro="" textlink="">
      <xdr:nvSpPr>
        <xdr:cNvPr id="425" name="商工費該当値テキスト"/>
        <xdr:cNvSpPr txBox="1"/>
      </xdr:nvSpPr>
      <xdr:spPr>
        <a:xfrm>
          <a:off x="10528300" y="1335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67542</xdr:rowOff>
    </xdr:from>
    <xdr:to>
      <xdr:col>14</xdr:col>
      <xdr:colOff>79375</xdr:colOff>
      <xdr:row>78</xdr:row>
      <xdr:rowOff>169142</xdr:rowOff>
    </xdr:to>
    <xdr:sp macro="" textlink="">
      <xdr:nvSpPr>
        <xdr:cNvPr id="426" name="円/楕円 425"/>
        <xdr:cNvSpPr/>
      </xdr:nvSpPr>
      <xdr:spPr>
        <a:xfrm>
          <a:off x="958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160269</xdr:rowOff>
    </xdr:from>
    <xdr:ext cx="469744" cy="259045"/>
    <xdr:sp macro="" textlink="">
      <xdr:nvSpPr>
        <xdr:cNvPr id="427" name="テキスト ボックス 426"/>
        <xdr:cNvSpPr txBox="1"/>
      </xdr:nvSpPr>
      <xdr:spPr>
        <a:xfrm>
          <a:off x="9404427"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59575</xdr:rowOff>
    </xdr:from>
    <xdr:to>
      <xdr:col>12</xdr:col>
      <xdr:colOff>561975</xdr:colOff>
      <xdr:row>78</xdr:row>
      <xdr:rowOff>161175</xdr:rowOff>
    </xdr:to>
    <xdr:sp macro="" textlink="">
      <xdr:nvSpPr>
        <xdr:cNvPr id="428" name="円/楕円 427"/>
        <xdr:cNvSpPr/>
      </xdr:nvSpPr>
      <xdr:spPr>
        <a:xfrm>
          <a:off x="8699500" y="13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152302</xdr:rowOff>
    </xdr:from>
    <xdr:ext cx="469744" cy="259045"/>
    <xdr:sp macro="" textlink="">
      <xdr:nvSpPr>
        <xdr:cNvPr id="429" name="テキスト ボックス 428"/>
        <xdr:cNvSpPr txBox="1"/>
      </xdr:nvSpPr>
      <xdr:spPr>
        <a:xfrm>
          <a:off x="8515427" y="135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132530</xdr:rowOff>
    </xdr:from>
    <xdr:to>
      <xdr:col>11</xdr:col>
      <xdr:colOff>358775</xdr:colOff>
      <xdr:row>79</xdr:row>
      <xdr:rowOff>62680</xdr:rowOff>
    </xdr:to>
    <xdr:sp macro="" textlink="">
      <xdr:nvSpPr>
        <xdr:cNvPr id="430" name="円/楕円 429"/>
        <xdr:cNvSpPr/>
      </xdr:nvSpPr>
      <xdr:spPr>
        <a:xfrm>
          <a:off x="7810500" y="135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53807</xdr:rowOff>
    </xdr:from>
    <xdr:ext cx="469744" cy="259045"/>
    <xdr:sp macro="" textlink="">
      <xdr:nvSpPr>
        <xdr:cNvPr id="431" name="テキスト ボックス 430"/>
        <xdr:cNvSpPr txBox="1"/>
      </xdr:nvSpPr>
      <xdr:spPr>
        <a:xfrm>
          <a:off x="7626427" y="1359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9609</xdr:rowOff>
    </xdr:from>
    <xdr:to>
      <xdr:col>10</xdr:col>
      <xdr:colOff>155575</xdr:colOff>
      <xdr:row>79</xdr:row>
      <xdr:rowOff>111209</xdr:rowOff>
    </xdr:to>
    <xdr:sp macro="" textlink="">
      <xdr:nvSpPr>
        <xdr:cNvPr id="432" name="円/楕円 431"/>
        <xdr:cNvSpPr/>
      </xdr:nvSpPr>
      <xdr:spPr>
        <a:xfrm>
          <a:off x="6921500" y="13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102336</xdr:rowOff>
    </xdr:from>
    <xdr:ext cx="469744" cy="259045"/>
    <xdr:sp macro="" textlink="">
      <xdr:nvSpPr>
        <xdr:cNvPr id="433" name="テキスト ボックス 432"/>
        <xdr:cNvSpPr txBox="1"/>
      </xdr:nvSpPr>
      <xdr:spPr>
        <a:xfrm>
          <a:off x="6737427" y="1364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842</xdr:rowOff>
    </xdr:from>
    <xdr:to>
      <xdr:col>15</xdr:col>
      <xdr:colOff>180975</xdr:colOff>
      <xdr:row>99</xdr:row>
      <xdr:rowOff>5166</xdr:rowOff>
    </xdr:to>
    <xdr:cxnSp macro="">
      <xdr:nvCxnSpPr>
        <xdr:cNvPr id="462" name="直線コネクタ 461"/>
        <xdr:cNvCxnSpPr/>
      </xdr:nvCxnSpPr>
      <xdr:spPr>
        <a:xfrm flipV="1">
          <a:off x="9639300" y="16974392"/>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5166</xdr:rowOff>
    </xdr:from>
    <xdr:to>
      <xdr:col>14</xdr:col>
      <xdr:colOff>28575</xdr:colOff>
      <xdr:row>99</xdr:row>
      <xdr:rowOff>11114</xdr:rowOff>
    </xdr:to>
    <xdr:cxnSp macro="">
      <xdr:nvCxnSpPr>
        <xdr:cNvPr id="465" name="直線コネクタ 464"/>
        <xdr:cNvCxnSpPr/>
      </xdr:nvCxnSpPr>
      <xdr:spPr>
        <a:xfrm flipV="1">
          <a:off x="8750300" y="16978716"/>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163385</xdr:rowOff>
    </xdr:from>
    <xdr:to>
      <xdr:col>12</xdr:col>
      <xdr:colOff>511175</xdr:colOff>
      <xdr:row>99</xdr:row>
      <xdr:rowOff>11114</xdr:rowOff>
    </xdr:to>
    <xdr:cxnSp macro="">
      <xdr:nvCxnSpPr>
        <xdr:cNvPr id="468" name="直線コネクタ 467"/>
        <xdr:cNvCxnSpPr/>
      </xdr:nvCxnSpPr>
      <xdr:spPr>
        <a:xfrm>
          <a:off x="7861300" y="16965485"/>
          <a:ext cx="8890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70" name="テキスト ボックス 469"/>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163385</xdr:rowOff>
    </xdr:from>
    <xdr:to>
      <xdr:col>11</xdr:col>
      <xdr:colOff>307975</xdr:colOff>
      <xdr:row>99</xdr:row>
      <xdr:rowOff>12883</xdr:rowOff>
    </xdr:to>
    <xdr:cxnSp macro="">
      <xdr:nvCxnSpPr>
        <xdr:cNvPr id="471" name="直線コネクタ 470"/>
        <xdr:cNvCxnSpPr/>
      </xdr:nvCxnSpPr>
      <xdr:spPr>
        <a:xfrm flipV="1">
          <a:off x="6972300" y="16965485"/>
          <a:ext cx="889000" cy="2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44668</xdr:rowOff>
    </xdr:from>
    <xdr:ext cx="534377" cy="259045"/>
    <xdr:sp macro="" textlink="">
      <xdr:nvSpPr>
        <xdr:cNvPr id="473" name="テキスト ボックス 472"/>
        <xdr:cNvSpPr txBox="1"/>
      </xdr:nvSpPr>
      <xdr:spPr>
        <a:xfrm>
          <a:off x="7594111" y="170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121492</xdr:rowOff>
    </xdr:from>
    <xdr:to>
      <xdr:col>15</xdr:col>
      <xdr:colOff>231775</xdr:colOff>
      <xdr:row>99</xdr:row>
      <xdr:rowOff>51642</xdr:rowOff>
    </xdr:to>
    <xdr:sp macro="" textlink="">
      <xdr:nvSpPr>
        <xdr:cNvPr id="481" name="円/楕円 480"/>
        <xdr:cNvSpPr/>
      </xdr:nvSpPr>
      <xdr:spPr>
        <a:xfrm>
          <a:off x="10426700" y="169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125816</xdr:rowOff>
    </xdr:from>
    <xdr:to>
      <xdr:col>14</xdr:col>
      <xdr:colOff>79375</xdr:colOff>
      <xdr:row>99</xdr:row>
      <xdr:rowOff>55966</xdr:rowOff>
    </xdr:to>
    <xdr:sp macro="" textlink="">
      <xdr:nvSpPr>
        <xdr:cNvPr id="483" name="円/楕円 482"/>
        <xdr:cNvSpPr/>
      </xdr:nvSpPr>
      <xdr:spPr>
        <a:xfrm>
          <a:off x="9588500" y="169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47093</xdr:rowOff>
    </xdr:from>
    <xdr:ext cx="534377" cy="259045"/>
    <xdr:sp macro="" textlink="">
      <xdr:nvSpPr>
        <xdr:cNvPr id="484" name="テキスト ボックス 483"/>
        <xdr:cNvSpPr txBox="1"/>
      </xdr:nvSpPr>
      <xdr:spPr>
        <a:xfrm>
          <a:off x="9372111" y="170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131764</xdr:rowOff>
    </xdr:from>
    <xdr:to>
      <xdr:col>12</xdr:col>
      <xdr:colOff>561975</xdr:colOff>
      <xdr:row>99</xdr:row>
      <xdr:rowOff>61914</xdr:rowOff>
    </xdr:to>
    <xdr:sp macro="" textlink="">
      <xdr:nvSpPr>
        <xdr:cNvPr id="485" name="円/楕円 484"/>
        <xdr:cNvSpPr/>
      </xdr:nvSpPr>
      <xdr:spPr>
        <a:xfrm>
          <a:off x="8699500" y="169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53041</xdr:rowOff>
    </xdr:from>
    <xdr:ext cx="534377" cy="259045"/>
    <xdr:sp macro="" textlink="">
      <xdr:nvSpPr>
        <xdr:cNvPr id="486" name="テキスト ボックス 485"/>
        <xdr:cNvSpPr txBox="1"/>
      </xdr:nvSpPr>
      <xdr:spPr>
        <a:xfrm>
          <a:off x="8483111" y="170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112585</xdr:rowOff>
    </xdr:from>
    <xdr:to>
      <xdr:col>11</xdr:col>
      <xdr:colOff>358775</xdr:colOff>
      <xdr:row>99</xdr:row>
      <xdr:rowOff>42735</xdr:rowOff>
    </xdr:to>
    <xdr:sp macro="" textlink="">
      <xdr:nvSpPr>
        <xdr:cNvPr id="487" name="円/楕円 486"/>
        <xdr:cNvSpPr/>
      </xdr:nvSpPr>
      <xdr:spPr>
        <a:xfrm>
          <a:off x="78105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59262</xdr:rowOff>
    </xdr:from>
    <xdr:ext cx="534377" cy="259045"/>
    <xdr:sp macro="" textlink="">
      <xdr:nvSpPr>
        <xdr:cNvPr id="488" name="テキスト ボックス 487"/>
        <xdr:cNvSpPr txBox="1"/>
      </xdr:nvSpPr>
      <xdr:spPr>
        <a:xfrm>
          <a:off x="7594111" y="166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133533</xdr:rowOff>
    </xdr:from>
    <xdr:to>
      <xdr:col>10</xdr:col>
      <xdr:colOff>155575</xdr:colOff>
      <xdr:row>99</xdr:row>
      <xdr:rowOff>63683</xdr:rowOff>
    </xdr:to>
    <xdr:sp macro="" textlink="">
      <xdr:nvSpPr>
        <xdr:cNvPr id="489" name="円/楕円 488"/>
        <xdr:cNvSpPr/>
      </xdr:nvSpPr>
      <xdr:spPr>
        <a:xfrm>
          <a:off x="6921500" y="169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54810</xdr:rowOff>
    </xdr:from>
    <xdr:ext cx="534377" cy="259045"/>
    <xdr:sp macro="" textlink="">
      <xdr:nvSpPr>
        <xdr:cNvPr id="490" name="テキスト ボックス 489"/>
        <xdr:cNvSpPr txBox="1"/>
      </xdr:nvSpPr>
      <xdr:spPr>
        <a:xfrm>
          <a:off x="6705111" y="1702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136647</xdr:rowOff>
    </xdr:from>
    <xdr:to>
      <xdr:col>23</xdr:col>
      <xdr:colOff>517525</xdr:colOff>
      <xdr:row>37</xdr:row>
      <xdr:rowOff>154510</xdr:rowOff>
    </xdr:to>
    <xdr:cxnSp macro="">
      <xdr:nvCxnSpPr>
        <xdr:cNvPr id="521" name="直線コネクタ 520"/>
        <xdr:cNvCxnSpPr/>
      </xdr:nvCxnSpPr>
      <xdr:spPr>
        <a:xfrm flipV="1">
          <a:off x="15481300" y="6480297"/>
          <a:ext cx="8382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98389</xdr:rowOff>
    </xdr:from>
    <xdr:to>
      <xdr:col>22</xdr:col>
      <xdr:colOff>365125</xdr:colOff>
      <xdr:row>37</xdr:row>
      <xdr:rowOff>154510</xdr:rowOff>
    </xdr:to>
    <xdr:cxnSp macro="">
      <xdr:nvCxnSpPr>
        <xdr:cNvPr id="524" name="直線コネクタ 523"/>
        <xdr:cNvCxnSpPr/>
      </xdr:nvCxnSpPr>
      <xdr:spPr>
        <a:xfrm>
          <a:off x="14592300" y="6442039"/>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98389</xdr:rowOff>
    </xdr:from>
    <xdr:to>
      <xdr:col>21</xdr:col>
      <xdr:colOff>161925</xdr:colOff>
      <xdr:row>38</xdr:row>
      <xdr:rowOff>14476</xdr:rowOff>
    </xdr:to>
    <xdr:cxnSp macro="">
      <xdr:nvCxnSpPr>
        <xdr:cNvPr id="527" name="直線コネクタ 526"/>
        <xdr:cNvCxnSpPr/>
      </xdr:nvCxnSpPr>
      <xdr:spPr>
        <a:xfrm flipV="1">
          <a:off x="13703300" y="6442039"/>
          <a:ext cx="889000" cy="8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170022</xdr:rowOff>
    </xdr:from>
    <xdr:to>
      <xdr:col>19</xdr:col>
      <xdr:colOff>644525</xdr:colOff>
      <xdr:row>38</xdr:row>
      <xdr:rowOff>14476</xdr:rowOff>
    </xdr:to>
    <xdr:cxnSp macro="">
      <xdr:nvCxnSpPr>
        <xdr:cNvPr id="530" name="直線コネクタ 529"/>
        <xdr:cNvCxnSpPr/>
      </xdr:nvCxnSpPr>
      <xdr:spPr>
        <a:xfrm>
          <a:off x="12814300" y="6513672"/>
          <a:ext cx="889000" cy="1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32" name="テキスト ボックス 531"/>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34" name="テキスト ボックス 533"/>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85847</xdr:rowOff>
    </xdr:from>
    <xdr:to>
      <xdr:col>23</xdr:col>
      <xdr:colOff>568325</xdr:colOff>
      <xdr:row>38</xdr:row>
      <xdr:rowOff>15997</xdr:rowOff>
    </xdr:to>
    <xdr:sp macro="" textlink="">
      <xdr:nvSpPr>
        <xdr:cNvPr id="540" name="円/楕円 539"/>
        <xdr:cNvSpPr/>
      </xdr:nvSpPr>
      <xdr:spPr>
        <a:xfrm>
          <a:off x="16268700" y="64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774</xdr:rowOff>
    </xdr:from>
    <xdr:ext cx="534377" cy="259045"/>
    <xdr:sp macro="" textlink="">
      <xdr:nvSpPr>
        <xdr:cNvPr id="541" name="消防費該当値テキスト"/>
        <xdr:cNvSpPr txBox="1"/>
      </xdr:nvSpPr>
      <xdr:spPr>
        <a:xfrm>
          <a:off x="16370300" y="634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18,687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103710</xdr:rowOff>
    </xdr:from>
    <xdr:to>
      <xdr:col>22</xdr:col>
      <xdr:colOff>415925</xdr:colOff>
      <xdr:row>38</xdr:row>
      <xdr:rowOff>33860</xdr:rowOff>
    </xdr:to>
    <xdr:sp macro="" textlink="">
      <xdr:nvSpPr>
        <xdr:cNvPr id="542" name="円/楕円 541"/>
        <xdr:cNvSpPr/>
      </xdr:nvSpPr>
      <xdr:spPr>
        <a:xfrm>
          <a:off x="15430500" y="64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24987</xdr:rowOff>
    </xdr:from>
    <xdr:ext cx="534377" cy="259045"/>
    <xdr:sp macro="" textlink="">
      <xdr:nvSpPr>
        <xdr:cNvPr id="543" name="テキスト ボックス 542"/>
        <xdr:cNvSpPr txBox="1"/>
      </xdr:nvSpPr>
      <xdr:spPr>
        <a:xfrm>
          <a:off x="15214111" y="654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47589</xdr:rowOff>
    </xdr:from>
    <xdr:to>
      <xdr:col>21</xdr:col>
      <xdr:colOff>212725</xdr:colOff>
      <xdr:row>37</xdr:row>
      <xdr:rowOff>149189</xdr:rowOff>
    </xdr:to>
    <xdr:sp macro="" textlink="">
      <xdr:nvSpPr>
        <xdr:cNvPr id="544" name="円/楕円 543"/>
        <xdr:cNvSpPr/>
      </xdr:nvSpPr>
      <xdr:spPr>
        <a:xfrm>
          <a:off x="14541500" y="6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140316</xdr:rowOff>
    </xdr:from>
    <xdr:ext cx="534377" cy="259045"/>
    <xdr:sp macro="" textlink="">
      <xdr:nvSpPr>
        <xdr:cNvPr id="545" name="テキスト ボックス 544"/>
        <xdr:cNvSpPr txBox="1"/>
      </xdr:nvSpPr>
      <xdr:spPr>
        <a:xfrm>
          <a:off x="14325111" y="64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135126</xdr:rowOff>
    </xdr:from>
    <xdr:to>
      <xdr:col>20</xdr:col>
      <xdr:colOff>9525</xdr:colOff>
      <xdr:row>38</xdr:row>
      <xdr:rowOff>65277</xdr:rowOff>
    </xdr:to>
    <xdr:sp macro="" textlink="">
      <xdr:nvSpPr>
        <xdr:cNvPr id="546" name="円/楕円 545"/>
        <xdr:cNvSpPr/>
      </xdr:nvSpPr>
      <xdr:spPr>
        <a:xfrm>
          <a:off x="13652500" y="6478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56403</xdr:rowOff>
    </xdr:from>
    <xdr:ext cx="534377" cy="259045"/>
    <xdr:sp macro="" textlink="">
      <xdr:nvSpPr>
        <xdr:cNvPr id="547" name="テキスト ボックス 546"/>
        <xdr:cNvSpPr txBox="1"/>
      </xdr:nvSpPr>
      <xdr:spPr>
        <a:xfrm>
          <a:off x="13436111" y="65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119222</xdr:rowOff>
    </xdr:from>
    <xdr:to>
      <xdr:col>18</xdr:col>
      <xdr:colOff>492125</xdr:colOff>
      <xdr:row>38</xdr:row>
      <xdr:rowOff>49372</xdr:rowOff>
    </xdr:to>
    <xdr:sp macro="" textlink="">
      <xdr:nvSpPr>
        <xdr:cNvPr id="548" name="円/楕円 547"/>
        <xdr:cNvSpPr/>
      </xdr:nvSpPr>
      <xdr:spPr>
        <a:xfrm>
          <a:off x="12763500" y="64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40499</xdr:rowOff>
    </xdr:from>
    <xdr:ext cx="534377" cy="259045"/>
    <xdr:sp macro="" textlink="">
      <xdr:nvSpPr>
        <xdr:cNvPr id="549" name="テキスト ボックス 548"/>
        <xdr:cNvSpPr txBox="1"/>
      </xdr:nvSpPr>
      <xdr:spPr>
        <a:xfrm>
          <a:off x="12547111" y="65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8612</xdr:rowOff>
    </xdr:from>
    <xdr:to>
      <xdr:col>23</xdr:col>
      <xdr:colOff>517525</xdr:colOff>
      <xdr:row>57</xdr:row>
      <xdr:rowOff>96366</xdr:rowOff>
    </xdr:to>
    <xdr:cxnSp macro="">
      <xdr:nvCxnSpPr>
        <xdr:cNvPr id="576" name="直線コネクタ 575"/>
        <xdr:cNvCxnSpPr/>
      </xdr:nvCxnSpPr>
      <xdr:spPr>
        <a:xfrm>
          <a:off x="15481300" y="9781262"/>
          <a:ext cx="838200" cy="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8612</xdr:rowOff>
    </xdr:from>
    <xdr:to>
      <xdr:col>22</xdr:col>
      <xdr:colOff>365125</xdr:colOff>
      <xdr:row>57</xdr:row>
      <xdr:rowOff>74216</xdr:rowOff>
    </xdr:to>
    <xdr:cxnSp macro="">
      <xdr:nvCxnSpPr>
        <xdr:cNvPr id="579" name="直線コネクタ 578"/>
        <xdr:cNvCxnSpPr/>
      </xdr:nvCxnSpPr>
      <xdr:spPr>
        <a:xfrm flipV="1">
          <a:off x="14592300" y="9781262"/>
          <a:ext cx="889000" cy="6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74216</xdr:rowOff>
    </xdr:from>
    <xdr:to>
      <xdr:col>21</xdr:col>
      <xdr:colOff>161925</xdr:colOff>
      <xdr:row>57</xdr:row>
      <xdr:rowOff>124941</xdr:rowOff>
    </xdr:to>
    <xdr:cxnSp macro="">
      <xdr:nvCxnSpPr>
        <xdr:cNvPr id="582" name="直線コネクタ 581"/>
        <xdr:cNvCxnSpPr/>
      </xdr:nvCxnSpPr>
      <xdr:spPr>
        <a:xfrm flipV="1">
          <a:off x="13703300" y="9846866"/>
          <a:ext cx="889000" cy="5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84" name="テキスト ボックス 583"/>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107810</xdr:rowOff>
    </xdr:from>
    <xdr:to>
      <xdr:col>19</xdr:col>
      <xdr:colOff>644525</xdr:colOff>
      <xdr:row>57</xdr:row>
      <xdr:rowOff>124941</xdr:rowOff>
    </xdr:to>
    <xdr:cxnSp macro="">
      <xdr:nvCxnSpPr>
        <xdr:cNvPr id="585" name="直線コネクタ 584"/>
        <xdr:cNvCxnSpPr/>
      </xdr:nvCxnSpPr>
      <xdr:spPr>
        <a:xfrm>
          <a:off x="12814300" y="9880460"/>
          <a:ext cx="889000" cy="1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87" name="テキスト ボックス 586"/>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9" name="テキスト ボックス 588"/>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45566</xdr:rowOff>
    </xdr:from>
    <xdr:to>
      <xdr:col>23</xdr:col>
      <xdr:colOff>568325</xdr:colOff>
      <xdr:row>57</xdr:row>
      <xdr:rowOff>147166</xdr:rowOff>
    </xdr:to>
    <xdr:sp macro="" textlink="">
      <xdr:nvSpPr>
        <xdr:cNvPr id="595" name="円/楕円 594"/>
        <xdr:cNvSpPr/>
      </xdr:nvSpPr>
      <xdr:spPr>
        <a:xfrm>
          <a:off x="16268700" y="9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131943</xdr:rowOff>
    </xdr:from>
    <xdr:ext cx="534377" cy="259045"/>
    <xdr:sp macro="" textlink="">
      <xdr:nvSpPr>
        <xdr:cNvPr id="596" name="教育費該当値テキスト"/>
        <xdr:cNvSpPr txBox="1"/>
      </xdr:nvSpPr>
      <xdr:spPr>
        <a:xfrm>
          <a:off x="16370300" y="97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129262</xdr:rowOff>
    </xdr:from>
    <xdr:to>
      <xdr:col>22</xdr:col>
      <xdr:colOff>415925</xdr:colOff>
      <xdr:row>57</xdr:row>
      <xdr:rowOff>59412</xdr:rowOff>
    </xdr:to>
    <xdr:sp macro="" textlink="">
      <xdr:nvSpPr>
        <xdr:cNvPr id="597" name="円/楕円 596"/>
        <xdr:cNvSpPr/>
      </xdr:nvSpPr>
      <xdr:spPr>
        <a:xfrm>
          <a:off x="15430500" y="97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75939</xdr:rowOff>
    </xdr:from>
    <xdr:ext cx="534377" cy="259045"/>
    <xdr:sp macro="" textlink="">
      <xdr:nvSpPr>
        <xdr:cNvPr id="598" name="テキスト ボックス 597"/>
        <xdr:cNvSpPr txBox="1"/>
      </xdr:nvSpPr>
      <xdr:spPr>
        <a:xfrm>
          <a:off x="15214111" y="95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23416</xdr:rowOff>
    </xdr:from>
    <xdr:to>
      <xdr:col>21</xdr:col>
      <xdr:colOff>212725</xdr:colOff>
      <xdr:row>57</xdr:row>
      <xdr:rowOff>125016</xdr:rowOff>
    </xdr:to>
    <xdr:sp macro="" textlink="">
      <xdr:nvSpPr>
        <xdr:cNvPr id="599" name="円/楕円 598"/>
        <xdr:cNvSpPr/>
      </xdr:nvSpPr>
      <xdr:spPr>
        <a:xfrm>
          <a:off x="14541500" y="97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116143</xdr:rowOff>
    </xdr:from>
    <xdr:ext cx="534377" cy="259045"/>
    <xdr:sp macro="" textlink="">
      <xdr:nvSpPr>
        <xdr:cNvPr id="600" name="テキスト ボックス 599"/>
        <xdr:cNvSpPr txBox="1"/>
      </xdr:nvSpPr>
      <xdr:spPr>
        <a:xfrm>
          <a:off x="14325111" y="9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74141</xdr:rowOff>
    </xdr:from>
    <xdr:to>
      <xdr:col>20</xdr:col>
      <xdr:colOff>9525</xdr:colOff>
      <xdr:row>58</xdr:row>
      <xdr:rowOff>4291</xdr:rowOff>
    </xdr:to>
    <xdr:sp macro="" textlink="">
      <xdr:nvSpPr>
        <xdr:cNvPr id="601" name="円/楕円 600"/>
        <xdr:cNvSpPr/>
      </xdr:nvSpPr>
      <xdr:spPr>
        <a:xfrm>
          <a:off x="13652500" y="9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166868</xdr:rowOff>
    </xdr:from>
    <xdr:ext cx="534377" cy="259045"/>
    <xdr:sp macro="" textlink="">
      <xdr:nvSpPr>
        <xdr:cNvPr id="602" name="テキスト ボックス 601"/>
        <xdr:cNvSpPr txBox="1"/>
      </xdr:nvSpPr>
      <xdr:spPr>
        <a:xfrm>
          <a:off x="13436111" y="99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57010</xdr:rowOff>
    </xdr:from>
    <xdr:to>
      <xdr:col>18</xdr:col>
      <xdr:colOff>492125</xdr:colOff>
      <xdr:row>57</xdr:row>
      <xdr:rowOff>158610</xdr:rowOff>
    </xdr:to>
    <xdr:sp macro="" textlink="">
      <xdr:nvSpPr>
        <xdr:cNvPr id="603" name="円/楕円 602"/>
        <xdr:cNvSpPr/>
      </xdr:nvSpPr>
      <xdr:spPr>
        <a:xfrm>
          <a:off x="12763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149737</xdr:rowOff>
    </xdr:from>
    <xdr:ext cx="534377" cy="259045"/>
    <xdr:sp macro="" textlink="">
      <xdr:nvSpPr>
        <xdr:cNvPr id="604" name="テキスト ボックス 603"/>
        <xdr:cNvSpPr txBox="1"/>
      </xdr:nvSpPr>
      <xdr:spPr>
        <a:xfrm>
          <a:off x="12547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135000</xdr:rowOff>
    </xdr:from>
    <xdr:to>
      <xdr:col>23</xdr:col>
      <xdr:colOff>517525</xdr:colOff>
      <xdr:row>78</xdr:row>
      <xdr:rowOff>139376</xdr:rowOff>
    </xdr:to>
    <xdr:cxnSp macro="">
      <xdr:nvCxnSpPr>
        <xdr:cNvPr id="631" name="直線コネクタ 630"/>
        <xdr:cNvCxnSpPr/>
      </xdr:nvCxnSpPr>
      <xdr:spPr>
        <a:xfrm flipV="1">
          <a:off x="15481300" y="13508100"/>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139376</xdr:rowOff>
    </xdr:from>
    <xdr:to>
      <xdr:col>22</xdr:col>
      <xdr:colOff>365125</xdr:colOff>
      <xdr:row>78</xdr:row>
      <xdr:rowOff>139691</xdr:rowOff>
    </xdr:to>
    <xdr:cxnSp macro="">
      <xdr:nvCxnSpPr>
        <xdr:cNvPr id="634" name="直線コネクタ 633"/>
        <xdr:cNvCxnSpPr/>
      </xdr:nvCxnSpPr>
      <xdr:spPr>
        <a:xfrm flipV="1">
          <a:off x="14592300" y="13512476"/>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128076</xdr:rowOff>
    </xdr:from>
    <xdr:to>
      <xdr:col>21</xdr:col>
      <xdr:colOff>161925</xdr:colOff>
      <xdr:row>78</xdr:row>
      <xdr:rowOff>139691</xdr:rowOff>
    </xdr:to>
    <xdr:cxnSp macro="">
      <xdr:nvCxnSpPr>
        <xdr:cNvPr id="637" name="直線コネクタ 636"/>
        <xdr:cNvCxnSpPr/>
      </xdr:nvCxnSpPr>
      <xdr:spPr>
        <a:xfrm>
          <a:off x="13703300" y="13501176"/>
          <a:ext cx="889000" cy="1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123014</xdr:rowOff>
    </xdr:from>
    <xdr:to>
      <xdr:col>19</xdr:col>
      <xdr:colOff>644525</xdr:colOff>
      <xdr:row>78</xdr:row>
      <xdr:rowOff>128076</xdr:rowOff>
    </xdr:to>
    <xdr:cxnSp macro="">
      <xdr:nvCxnSpPr>
        <xdr:cNvPr id="640" name="直線コネクタ 639"/>
        <xdr:cNvCxnSpPr/>
      </xdr:nvCxnSpPr>
      <xdr:spPr>
        <a:xfrm>
          <a:off x="12814300" y="13496114"/>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84200</xdr:rowOff>
    </xdr:from>
    <xdr:to>
      <xdr:col>23</xdr:col>
      <xdr:colOff>568325</xdr:colOff>
      <xdr:row>79</xdr:row>
      <xdr:rowOff>14350</xdr:rowOff>
    </xdr:to>
    <xdr:sp macro="" textlink="">
      <xdr:nvSpPr>
        <xdr:cNvPr id="650" name="円/楕円 649"/>
        <xdr:cNvSpPr/>
      </xdr:nvSpPr>
      <xdr:spPr>
        <a:xfrm>
          <a:off x="16268700" y="134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88576</xdr:rowOff>
    </xdr:from>
    <xdr:to>
      <xdr:col>22</xdr:col>
      <xdr:colOff>415925</xdr:colOff>
      <xdr:row>79</xdr:row>
      <xdr:rowOff>18726</xdr:rowOff>
    </xdr:to>
    <xdr:sp macro="" textlink="">
      <xdr:nvSpPr>
        <xdr:cNvPr id="652" name="円/楕円 651"/>
        <xdr:cNvSpPr/>
      </xdr:nvSpPr>
      <xdr:spPr>
        <a:xfrm>
          <a:off x="15430500" y="134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9853</xdr:rowOff>
    </xdr:from>
    <xdr:ext cx="378565" cy="259045"/>
    <xdr:sp macro="" textlink="">
      <xdr:nvSpPr>
        <xdr:cNvPr id="653" name="テキスト ボックス 652"/>
        <xdr:cNvSpPr txBox="1"/>
      </xdr:nvSpPr>
      <xdr:spPr>
        <a:xfrm>
          <a:off x="15292017" y="13554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88891</xdr:rowOff>
    </xdr:from>
    <xdr:to>
      <xdr:col>21</xdr:col>
      <xdr:colOff>212725</xdr:colOff>
      <xdr:row>79</xdr:row>
      <xdr:rowOff>19041</xdr:rowOff>
    </xdr:to>
    <xdr:sp macro="" textlink="">
      <xdr:nvSpPr>
        <xdr:cNvPr id="654" name="円/楕円 653"/>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10168</xdr:rowOff>
    </xdr:from>
    <xdr:ext cx="249299" cy="259045"/>
    <xdr:sp macro="" textlink="">
      <xdr:nvSpPr>
        <xdr:cNvPr id="655" name="テキスト ボックス 654"/>
        <xdr:cNvSpPr txBox="1"/>
      </xdr:nvSpPr>
      <xdr:spPr>
        <a:xfrm>
          <a:off x="14467649"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77276</xdr:rowOff>
    </xdr:from>
    <xdr:to>
      <xdr:col>20</xdr:col>
      <xdr:colOff>9525</xdr:colOff>
      <xdr:row>79</xdr:row>
      <xdr:rowOff>7426</xdr:rowOff>
    </xdr:to>
    <xdr:sp macro="" textlink="">
      <xdr:nvSpPr>
        <xdr:cNvPr id="656" name="円/楕円 655"/>
        <xdr:cNvSpPr/>
      </xdr:nvSpPr>
      <xdr:spPr>
        <a:xfrm>
          <a:off x="13652500" y="1345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170003</xdr:rowOff>
    </xdr:from>
    <xdr:ext cx="469744" cy="259045"/>
    <xdr:sp macro="" textlink="">
      <xdr:nvSpPr>
        <xdr:cNvPr id="657" name="テキスト ボックス 656"/>
        <xdr:cNvSpPr txBox="1"/>
      </xdr:nvSpPr>
      <xdr:spPr>
        <a:xfrm>
          <a:off x="13468427" y="135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72214</xdr:rowOff>
    </xdr:from>
    <xdr:to>
      <xdr:col>18</xdr:col>
      <xdr:colOff>492125</xdr:colOff>
      <xdr:row>79</xdr:row>
      <xdr:rowOff>2364</xdr:rowOff>
    </xdr:to>
    <xdr:sp macro="" textlink="">
      <xdr:nvSpPr>
        <xdr:cNvPr id="658" name="円/楕円 657"/>
        <xdr:cNvSpPr/>
      </xdr:nvSpPr>
      <xdr:spPr>
        <a:xfrm>
          <a:off x="12763500" y="134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164941</xdr:rowOff>
    </xdr:from>
    <xdr:ext cx="469744" cy="259045"/>
    <xdr:sp macro="" textlink="">
      <xdr:nvSpPr>
        <xdr:cNvPr id="659" name="テキスト ボックス 658"/>
        <xdr:cNvSpPr txBox="1"/>
      </xdr:nvSpPr>
      <xdr:spPr>
        <a:xfrm>
          <a:off x="12579427" y="135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103063</xdr:rowOff>
    </xdr:from>
    <xdr:to>
      <xdr:col>23</xdr:col>
      <xdr:colOff>517525</xdr:colOff>
      <xdr:row>96</xdr:row>
      <xdr:rowOff>123034</xdr:rowOff>
    </xdr:to>
    <xdr:cxnSp macro="">
      <xdr:nvCxnSpPr>
        <xdr:cNvPr id="688" name="直線コネクタ 687"/>
        <xdr:cNvCxnSpPr/>
      </xdr:nvCxnSpPr>
      <xdr:spPr>
        <a:xfrm flipV="1">
          <a:off x="15481300" y="16562263"/>
          <a:ext cx="8382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100884</xdr:rowOff>
    </xdr:from>
    <xdr:to>
      <xdr:col>22</xdr:col>
      <xdr:colOff>365125</xdr:colOff>
      <xdr:row>96</xdr:row>
      <xdr:rowOff>123034</xdr:rowOff>
    </xdr:to>
    <xdr:cxnSp macro="">
      <xdr:nvCxnSpPr>
        <xdr:cNvPr id="691" name="直線コネクタ 690"/>
        <xdr:cNvCxnSpPr/>
      </xdr:nvCxnSpPr>
      <xdr:spPr>
        <a:xfrm>
          <a:off x="14592300" y="16560084"/>
          <a:ext cx="889000" cy="2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35489</xdr:rowOff>
    </xdr:from>
    <xdr:to>
      <xdr:col>21</xdr:col>
      <xdr:colOff>161925</xdr:colOff>
      <xdr:row>96</xdr:row>
      <xdr:rowOff>100884</xdr:rowOff>
    </xdr:to>
    <xdr:cxnSp macro="">
      <xdr:nvCxnSpPr>
        <xdr:cNvPr id="694" name="直線コネクタ 693"/>
        <xdr:cNvCxnSpPr/>
      </xdr:nvCxnSpPr>
      <xdr:spPr>
        <a:xfrm>
          <a:off x="13703300" y="16494689"/>
          <a:ext cx="889000" cy="6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6" name="テキスト ボックス 695"/>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35489</xdr:rowOff>
    </xdr:from>
    <xdr:to>
      <xdr:col>19</xdr:col>
      <xdr:colOff>644525</xdr:colOff>
      <xdr:row>96</xdr:row>
      <xdr:rowOff>60384</xdr:rowOff>
    </xdr:to>
    <xdr:cxnSp macro="">
      <xdr:nvCxnSpPr>
        <xdr:cNvPr id="697" name="直線コネクタ 696"/>
        <xdr:cNvCxnSpPr/>
      </xdr:nvCxnSpPr>
      <xdr:spPr>
        <a:xfrm flipV="1">
          <a:off x="12814300" y="16494689"/>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134269</xdr:rowOff>
    </xdr:from>
    <xdr:ext cx="534377" cy="259045"/>
    <xdr:sp macro="" textlink="">
      <xdr:nvSpPr>
        <xdr:cNvPr id="699" name="テキスト ボックス 698"/>
        <xdr:cNvSpPr txBox="1"/>
      </xdr:nvSpPr>
      <xdr:spPr>
        <a:xfrm>
          <a:off x="13436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134954</xdr:rowOff>
    </xdr:from>
    <xdr:ext cx="534377" cy="259045"/>
    <xdr:sp macro="" textlink="">
      <xdr:nvSpPr>
        <xdr:cNvPr id="701" name="テキスト ボックス 700"/>
        <xdr:cNvSpPr txBox="1"/>
      </xdr:nvSpPr>
      <xdr:spPr>
        <a:xfrm>
          <a:off x="12547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52263</xdr:rowOff>
    </xdr:from>
    <xdr:to>
      <xdr:col>23</xdr:col>
      <xdr:colOff>568325</xdr:colOff>
      <xdr:row>96</xdr:row>
      <xdr:rowOff>153863</xdr:rowOff>
    </xdr:to>
    <xdr:sp macro="" textlink="">
      <xdr:nvSpPr>
        <xdr:cNvPr id="707" name="円/楕円 706"/>
        <xdr:cNvSpPr/>
      </xdr:nvSpPr>
      <xdr:spPr>
        <a:xfrm>
          <a:off x="16268700" y="1651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30690</xdr:rowOff>
    </xdr:from>
    <xdr:ext cx="534377" cy="259045"/>
    <xdr:sp macro="" textlink="">
      <xdr:nvSpPr>
        <xdr:cNvPr id="708" name="公債費該当値テキスト"/>
        <xdr:cNvSpPr txBox="1"/>
      </xdr:nvSpPr>
      <xdr:spPr>
        <a:xfrm>
          <a:off x="16370300" y="1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72234</xdr:rowOff>
    </xdr:from>
    <xdr:to>
      <xdr:col>22</xdr:col>
      <xdr:colOff>415925</xdr:colOff>
      <xdr:row>97</xdr:row>
      <xdr:rowOff>2384</xdr:rowOff>
    </xdr:to>
    <xdr:sp macro="" textlink="">
      <xdr:nvSpPr>
        <xdr:cNvPr id="709" name="円/楕円 708"/>
        <xdr:cNvSpPr/>
      </xdr:nvSpPr>
      <xdr:spPr>
        <a:xfrm>
          <a:off x="15430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18911</xdr:rowOff>
    </xdr:from>
    <xdr:ext cx="534377" cy="259045"/>
    <xdr:sp macro="" textlink="">
      <xdr:nvSpPr>
        <xdr:cNvPr id="710" name="テキスト ボックス 709"/>
        <xdr:cNvSpPr txBox="1"/>
      </xdr:nvSpPr>
      <xdr:spPr>
        <a:xfrm>
          <a:off x="15214111" y="1630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50084</xdr:rowOff>
    </xdr:from>
    <xdr:to>
      <xdr:col>21</xdr:col>
      <xdr:colOff>212725</xdr:colOff>
      <xdr:row>96</xdr:row>
      <xdr:rowOff>151684</xdr:rowOff>
    </xdr:to>
    <xdr:sp macro="" textlink="">
      <xdr:nvSpPr>
        <xdr:cNvPr id="711" name="円/楕円 710"/>
        <xdr:cNvSpPr/>
      </xdr:nvSpPr>
      <xdr:spPr>
        <a:xfrm>
          <a:off x="14541500" y="165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142811</xdr:rowOff>
    </xdr:from>
    <xdr:ext cx="534377" cy="259045"/>
    <xdr:sp macro="" textlink="">
      <xdr:nvSpPr>
        <xdr:cNvPr id="712" name="テキスト ボックス 711"/>
        <xdr:cNvSpPr txBox="1"/>
      </xdr:nvSpPr>
      <xdr:spPr>
        <a:xfrm>
          <a:off x="14325111" y="166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156139</xdr:rowOff>
    </xdr:from>
    <xdr:to>
      <xdr:col>20</xdr:col>
      <xdr:colOff>9525</xdr:colOff>
      <xdr:row>96</xdr:row>
      <xdr:rowOff>86289</xdr:rowOff>
    </xdr:to>
    <xdr:sp macro="" textlink="">
      <xdr:nvSpPr>
        <xdr:cNvPr id="713" name="円/楕円 712"/>
        <xdr:cNvSpPr/>
      </xdr:nvSpPr>
      <xdr:spPr>
        <a:xfrm>
          <a:off x="13652500" y="164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102816</xdr:rowOff>
    </xdr:from>
    <xdr:ext cx="534377" cy="259045"/>
    <xdr:sp macro="" textlink="">
      <xdr:nvSpPr>
        <xdr:cNvPr id="714" name="テキスト ボックス 713"/>
        <xdr:cNvSpPr txBox="1"/>
      </xdr:nvSpPr>
      <xdr:spPr>
        <a:xfrm>
          <a:off x="13436111" y="162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9584</xdr:rowOff>
    </xdr:from>
    <xdr:to>
      <xdr:col>18</xdr:col>
      <xdr:colOff>492125</xdr:colOff>
      <xdr:row>96</xdr:row>
      <xdr:rowOff>111184</xdr:rowOff>
    </xdr:to>
    <xdr:sp macro="" textlink="">
      <xdr:nvSpPr>
        <xdr:cNvPr id="715" name="円/楕円 714"/>
        <xdr:cNvSpPr/>
      </xdr:nvSpPr>
      <xdr:spPr>
        <a:xfrm>
          <a:off x="12763500" y="164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127711</xdr:rowOff>
    </xdr:from>
    <xdr:ext cx="534377" cy="259045"/>
    <xdr:sp macro="" textlink="">
      <xdr:nvSpPr>
        <xdr:cNvPr id="716" name="テキスト ボックス 715"/>
        <xdr:cNvSpPr txBox="1"/>
      </xdr:nvSpPr>
      <xdr:spPr>
        <a:xfrm>
          <a:off x="12547111" y="162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ea"/>
              <a:ea typeface="+mn-ea"/>
              <a:cs typeface="+mn-cs"/>
            </a:rPr>
            <a:t>　</a:t>
          </a:r>
          <a:r>
            <a:rPr kumimoji="1" lang="ja-JP" altLang="ja-JP" sz="1300">
              <a:solidFill>
                <a:schemeClr val="tx1"/>
              </a:solidFill>
              <a:effectLst/>
              <a:latin typeface="+mn-ea"/>
              <a:ea typeface="+mn-ea"/>
              <a:cs typeface="+mn-cs"/>
            </a:rPr>
            <a:t>総務費は、住民一人当たり</a:t>
          </a:r>
          <a:r>
            <a:rPr kumimoji="1" lang="en-US" altLang="ja-JP" sz="1300">
              <a:solidFill>
                <a:schemeClr val="tx1"/>
              </a:solidFill>
              <a:effectLst/>
              <a:latin typeface="+mn-ea"/>
              <a:ea typeface="+mn-ea"/>
              <a:cs typeface="+mn-cs"/>
            </a:rPr>
            <a:t>70,082</a:t>
          </a:r>
          <a:r>
            <a:rPr kumimoji="1" lang="ja-JP" altLang="ja-JP" sz="1300">
              <a:solidFill>
                <a:schemeClr val="tx1"/>
              </a:solidFill>
              <a:effectLst/>
              <a:latin typeface="+mn-ea"/>
              <a:ea typeface="+mn-ea"/>
              <a:cs typeface="+mn-cs"/>
            </a:rPr>
            <a:t>円となっており、前年度と比較して</a:t>
          </a:r>
          <a:r>
            <a:rPr kumimoji="1" lang="en-US" altLang="ja-JP" sz="1300">
              <a:solidFill>
                <a:schemeClr val="tx1"/>
              </a:solidFill>
              <a:effectLst/>
              <a:latin typeface="+mn-ea"/>
              <a:ea typeface="+mn-ea"/>
              <a:cs typeface="+mn-cs"/>
            </a:rPr>
            <a:t>9,410</a:t>
          </a:r>
          <a:r>
            <a:rPr kumimoji="1" lang="ja-JP" altLang="ja-JP" sz="1300">
              <a:solidFill>
                <a:schemeClr val="tx1"/>
              </a:solidFill>
              <a:effectLst/>
              <a:latin typeface="+mn-ea"/>
              <a:ea typeface="+mn-ea"/>
              <a:cs typeface="+mn-cs"/>
            </a:rPr>
            <a:t>円</a:t>
          </a:r>
          <a:r>
            <a:rPr kumimoji="1" lang="ja-JP" altLang="en-US" sz="1300">
              <a:solidFill>
                <a:schemeClr val="tx1"/>
              </a:solidFill>
              <a:effectLst/>
              <a:latin typeface="+mn-ea"/>
              <a:ea typeface="+mn-ea"/>
              <a:cs typeface="+mn-cs"/>
            </a:rPr>
            <a:t>減少</a:t>
          </a:r>
          <a:r>
            <a:rPr kumimoji="1" lang="ja-JP" altLang="ja-JP" sz="1300">
              <a:solidFill>
                <a:schemeClr val="tx1"/>
              </a:solidFill>
              <a:effectLst/>
              <a:latin typeface="+mn-ea"/>
              <a:ea typeface="+mn-ea"/>
              <a:cs typeface="+mn-cs"/>
            </a:rPr>
            <a:t>している。</a:t>
          </a:r>
          <a:r>
            <a:rPr kumimoji="1" lang="ja-JP" altLang="en-US"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27</a:t>
          </a:r>
          <a:r>
            <a:rPr kumimoji="1" lang="ja-JP" altLang="en-US" sz="1300">
              <a:solidFill>
                <a:schemeClr val="tx1"/>
              </a:solidFill>
              <a:effectLst/>
              <a:latin typeface="+mn-ea"/>
              <a:ea typeface="+mn-ea"/>
              <a:cs typeface="+mn-cs"/>
            </a:rPr>
            <a:t>年度に行った庁舎改修事業に係る備品購入費（物件費）が終了した反動</a:t>
          </a:r>
          <a:r>
            <a:rPr kumimoji="1" lang="ja-JP" altLang="ja-JP" sz="1300">
              <a:solidFill>
                <a:schemeClr val="tx1"/>
              </a:solidFill>
              <a:effectLst/>
              <a:latin typeface="+mn-ea"/>
              <a:ea typeface="+mn-ea"/>
              <a:cs typeface="+mn-cs"/>
            </a:rPr>
            <a:t>が主な要因となっている。</a:t>
          </a:r>
          <a:endParaRPr kumimoji="1" lang="en-US" altLang="ja-JP" sz="1300">
            <a:solidFill>
              <a:schemeClr val="tx1"/>
            </a:solidFill>
            <a:effectLst/>
            <a:latin typeface="+mn-ea"/>
            <a:ea typeface="+mn-ea"/>
            <a:cs typeface="+mn-cs"/>
          </a:endParaRPr>
        </a:p>
        <a:p>
          <a:pPr eaLnBrk="1" fontAlgn="auto" latinLnBrk="0" hangingPunct="1"/>
          <a:r>
            <a:rPr kumimoji="1" lang="ja-JP" altLang="en-US" sz="1300">
              <a:solidFill>
                <a:schemeClr val="tx1"/>
              </a:solidFill>
              <a:effectLst/>
              <a:latin typeface="+mn-ea"/>
              <a:ea typeface="+mn-ea"/>
              <a:cs typeface="+mn-cs"/>
            </a:rPr>
            <a:t>　衛生費は、住民一人当たり</a:t>
          </a:r>
          <a:r>
            <a:rPr kumimoji="1" lang="en-US" altLang="ja-JP" sz="1300">
              <a:solidFill>
                <a:schemeClr val="tx1"/>
              </a:solidFill>
              <a:effectLst/>
              <a:latin typeface="+mn-ea"/>
              <a:ea typeface="+mn-ea"/>
              <a:cs typeface="+mn-cs"/>
            </a:rPr>
            <a:t>19,680</a:t>
          </a:r>
          <a:r>
            <a:rPr kumimoji="1" lang="ja-JP" altLang="en-US" sz="1300">
              <a:solidFill>
                <a:schemeClr val="tx1"/>
              </a:solidFill>
              <a:effectLst/>
              <a:latin typeface="+mn-ea"/>
              <a:ea typeface="+mn-ea"/>
              <a:cs typeface="+mn-cs"/>
            </a:rPr>
            <a:t>円となっており、類似団体内で一番低くなっている。要因としては、ごみ処理及びし尿処理に係る業務を一部事務組合が行っているためである。</a:t>
          </a:r>
          <a:endParaRPr lang="ja-JP" altLang="ja-JP" sz="1300">
            <a:solidFill>
              <a:schemeClr val="tx1"/>
            </a:solidFill>
            <a:effectLst/>
            <a:latin typeface="+mn-ea"/>
            <a:ea typeface="+mn-ea"/>
          </a:endParaRPr>
        </a:p>
        <a:p>
          <a:pPr eaLnBrk="1" fontAlgn="auto" latinLnBrk="0" hangingPunct="1"/>
          <a:r>
            <a:rPr kumimoji="1" lang="ja-JP" altLang="ja-JP" sz="1300">
              <a:solidFill>
                <a:schemeClr val="tx1"/>
              </a:solidFill>
              <a:effectLst/>
              <a:latin typeface="+mn-ea"/>
              <a:ea typeface="+mn-ea"/>
              <a:cs typeface="+mn-cs"/>
            </a:rPr>
            <a:t>　教育費は、住民一人当たり</a:t>
          </a:r>
          <a:r>
            <a:rPr kumimoji="1" lang="en-US" altLang="ja-JP" sz="1300">
              <a:solidFill>
                <a:schemeClr val="tx1"/>
              </a:solidFill>
              <a:effectLst/>
              <a:latin typeface="+mn-ea"/>
              <a:ea typeface="+mn-ea"/>
              <a:cs typeface="+mn-cs"/>
            </a:rPr>
            <a:t>46,978</a:t>
          </a:r>
          <a:r>
            <a:rPr kumimoji="1" lang="ja-JP" altLang="ja-JP" sz="1300">
              <a:solidFill>
                <a:schemeClr val="tx1"/>
              </a:solidFill>
              <a:effectLst/>
              <a:latin typeface="+mn-ea"/>
              <a:ea typeface="+mn-ea"/>
              <a:cs typeface="+mn-cs"/>
            </a:rPr>
            <a:t>円となっており、前年度と比較して</a:t>
          </a:r>
          <a:r>
            <a:rPr kumimoji="1" lang="en-US" altLang="ja-JP" sz="1300">
              <a:solidFill>
                <a:schemeClr val="tx1"/>
              </a:solidFill>
              <a:effectLst/>
              <a:latin typeface="+mn-ea"/>
              <a:ea typeface="+mn-ea"/>
              <a:cs typeface="+mn-cs"/>
            </a:rPr>
            <a:t>19,194</a:t>
          </a:r>
          <a:r>
            <a:rPr kumimoji="1" lang="ja-JP" altLang="ja-JP" sz="1300">
              <a:solidFill>
                <a:schemeClr val="tx1"/>
              </a:solidFill>
              <a:effectLst/>
              <a:latin typeface="+mn-ea"/>
              <a:ea typeface="+mn-ea"/>
              <a:cs typeface="+mn-cs"/>
            </a:rPr>
            <a:t>円</a:t>
          </a:r>
          <a:r>
            <a:rPr kumimoji="1" lang="ja-JP" altLang="en-US" sz="1300">
              <a:solidFill>
                <a:schemeClr val="tx1"/>
              </a:solidFill>
              <a:effectLst/>
              <a:latin typeface="+mn-ea"/>
              <a:ea typeface="+mn-ea"/>
              <a:cs typeface="+mn-cs"/>
            </a:rPr>
            <a:t>減少</a:t>
          </a:r>
          <a:r>
            <a:rPr kumimoji="1" lang="ja-JP" altLang="ja-JP" sz="1300">
              <a:solidFill>
                <a:schemeClr val="tx1"/>
              </a:solidFill>
              <a:effectLst/>
              <a:latin typeface="+mn-ea"/>
              <a:ea typeface="+mn-ea"/>
              <a:cs typeface="+mn-cs"/>
            </a:rPr>
            <a:t>している。</a:t>
          </a:r>
          <a:r>
            <a:rPr kumimoji="1" lang="ja-JP" altLang="en-US"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27</a:t>
          </a:r>
          <a:r>
            <a:rPr kumimoji="1" lang="ja-JP" altLang="en-US" sz="1300">
              <a:solidFill>
                <a:schemeClr val="tx1"/>
              </a:solidFill>
              <a:effectLst/>
              <a:latin typeface="+mn-ea"/>
              <a:ea typeface="+mn-ea"/>
              <a:cs typeface="+mn-cs"/>
            </a:rPr>
            <a:t>年度に行った緊急防災・減災事業に係る普通建設事業費が終了した反動が</a:t>
          </a:r>
          <a:r>
            <a:rPr kumimoji="1" lang="ja-JP" altLang="ja-JP" sz="1300">
              <a:solidFill>
                <a:schemeClr val="tx1"/>
              </a:solidFill>
              <a:effectLst/>
              <a:latin typeface="+mn-ea"/>
              <a:ea typeface="+mn-ea"/>
              <a:cs typeface="+mn-cs"/>
            </a:rPr>
            <a:t>主な要因となっている。　</a:t>
          </a:r>
          <a:endParaRPr lang="ja-JP" altLang="ja-JP" sz="1300">
            <a:solidFill>
              <a:schemeClr val="tx1"/>
            </a:solidFill>
            <a:effectLst/>
            <a:latin typeface="+mn-ea"/>
            <a:ea typeface="+mn-ea"/>
          </a:endParaRPr>
        </a:p>
        <a:p>
          <a:pPr eaLnBrk="1" fontAlgn="auto" latinLnBrk="0" hangingPunct="1"/>
          <a:r>
            <a:rPr kumimoji="1" lang="ja-JP" altLang="ja-JP" sz="1300">
              <a:solidFill>
                <a:schemeClr val="tx1"/>
              </a:solidFill>
              <a:effectLst/>
              <a:latin typeface="+mn-ea"/>
              <a:ea typeface="+mn-ea"/>
              <a:cs typeface="+mn-cs"/>
            </a:rPr>
            <a:t>　</a:t>
          </a:r>
          <a:r>
            <a:rPr kumimoji="1" lang="ja-JP" altLang="en-US" sz="1300">
              <a:solidFill>
                <a:schemeClr val="tx1"/>
              </a:solidFill>
              <a:effectLst/>
              <a:latin typeface="+mn-ea"/>
              <a:ea typeface="+mn-ea"/>
              <a:cs typeface="+mn-cs"/>
            </a:rPr>
            <a:t>土木</a:t>
          </a:r>
          <a:r>
            <a:rPr kumimoji="1" lang="ja-JP" altLang="ja-JP" sz="1300">
              <a:solidFill>
                <a:schemeClr val="tx1"/>
              </a:solidFill>
              <a:effectLst/>
              <a:latin typeface="+mn-ea"/>
              <a:ea typeface="+mn-ea"/>
              <a:cs typeface="+mn-cs"/>
            </a:rPr>
            <a:t>費は、住民一人当たり</a:t>
          </a:r>
          <a:r>
            <a:rPr kumimoji="1" lang="en-US" altLang="ja-JP" sz="1300">
              <a:solidFill>
                <a:schemeClr val="tx1"/>
              </a:solidFill>
              <a:effectLst/>
              <a:latin typeface="+mn-ea"/>
              <a:ea typeface="+mn-ea"/>
              <a:cs typeface="+mn-cs"/>
            </a:rPr>
            <a:t>57,229</a:t>
          </a:r>
          <a:r>
            <a:rPr kumimoji="1" lang="ja-JP" altLang="ja-JP" sz="1300">
              <a:solidFill>
                <a:schemeClr val="tx1"/>
              </a:solidFill>
              <a:effectLst/>
              <a:latin typeface="+mn-ea"/>
              <a:ea typeface="+mn-ea"/>
              <a:cs typeface="+mn-cs"/>
            </a:rPr>
            <a:t>円となっており、前年度と比較して</a:t>
          </a:r>
          <a:r>
            <a:rPr kumimoji="1" lang="en-US" altLang="ja-JP" sz="1300">
              <a:solidFill>
                <a:schemeClr val="tx1"/>
              </a:solidFill>
              <a:effectLst/>
              <a:latin typeface="+mn-ea"/>
              <a:ea typeface="+mn-ea"/>
              <a:cs typeface="+mn-cs"/>
            </a:rPr>
            <a:t>5,675</a:t>
          </a:r>
          <a:r>
            <a:rPr kumimoji="1" lang="ja-JP" altLang="ja-JP" sz="1300">
              <a:solidFill>
                <a:schemeClr val="tx1"/>
              </a:solidFill>
              <a:effectLst/>
              <a:latin typeface="+mn-ea"/>
              <a:ea typeface="+mn-ea"/>
              <a:cs typeface="+mn-cs"/>
            </a:rPr>
            <a:t>円</a:t>
          </a:r>
          <a:r>
            <a:rPr kumimoji="1" lang="ja-JP" altLang="en-US" sz="1300">
              <a:solidFill>
                <a:schemeClr val="tx1"/>
              </a:solidFill>
              <a:effectLst/>
              <a:latin typeface="+mn-ea"/>
              <a:ea typeface="+mn-ea"/>
              <a:cs typeface="+mn-cs"/>
            </a:rPr>
            <a:t>増加</a:t>
          </a:r>
          <a:r>
            <a:rPr kumimoji="1" lang="ja-JP" altLang="ja-JP" sz="1300">
              <a:solidFill>
                <a:schemeClr val="tx1"/>
              </a:solidFill>
              <a:effectLst/>
              <a:latin typeface="+mn-ea"/>
              <a:ea typeface="+mn-ea"/>
              <a:cs typeface="+mn-cs"/>
            </a:rPr>
            <a:t>している。</a:t>
          </a:r>
          <a:r>
            <a:rPr kumimoji="1" lang="ja-JP" altLang="en-US" sz="1300">
              <a:solidFill>
                <a:schemeClr val="tx1"/>
              </a:solidFill>
              <a:effectLst/>
              <a:latin typeface="+mn-ea"/>
              <a:ea typeface="+mn-ea"/>
              <a:cs typeface="+mn-cs"/>
            </a:rPr>
            <a:t>平成</a:t>
          </a:r>
          <a:r>
            <a:rPr kumimoji="1" lang="en-US" altLang="ja-JP" sz="1300">
              <a:solidFill>
                <a:schemeClr val="tx1"/>
              </a:solidFill>
              <a:effectLst/>
              <a:latin typeface="+mn-ea"/>
              <a:ea typeface="+mn-ea"/>
              <a:cs typeface="+mn-cs"/>
            </a:rPr>
            <a:t>28</a:t>
          </a:r>
          <a:r>
            <a:rPr kumimoji="1" lang="ja-JP" altLang="en-US" sz="1300">
              <a:solidFill>
                <a:schemeClr val="tx1"/>
              </a:solidFill>
              <a:effectLst/>
              <a:latin typeface="+mn-ea"/>
              <a:ea typeface="+mn-ea"/>
              <a:cs typeface="+mn-cs"/>
            </a:rPr>
            <a:t>年度は大雪に伴う除排雪経費</a:t>
          </a:r>
          <a:r>
            <a:rPr kumimoji="1" lang="ja-JP" altLang="ja-JP" sz="1300">
              <a:solidFill>
                <a:schemeClr val="tx1"/>
              </a:solidFill>
              <a:effectLst/>
              <a:latin typeface="+mn-ea"/>
              <a:ea typeface="+mn-ea"/>
              <a:cs typeface="+mn-cs"/>
            </a:rPr>
            <a:t>の</a:t>
          </a:r>
          <a:r>
            <a:rPr kumimoji="1" lang="ja-JP" altLang="en-US" sz="1300">
              <a:solidFill>
                <a:schemeClr val="tx1"/>
              </a:solidFill>
              <a:effectLst/>
              <a:latin typeface="+mn-ea"/>
              <a:ea typeface="+mn-ea"/>
              <a:cs typeface="+mn-cs"/>
            </a:rPr>
            <a:t>増</a:t>
          </a:r>
          <a:r>
            <a:rPr kumimoji="1" lang="ja-JP" altLang="ja-JP" sz="1300">
              <a:solidFill>
                <a:schemeClr val="tx1"/>
              </a:solidFill>
              <a:effectLst/>
              <a:latin typeface="+mn-ea"/>
              <a:ea typeface="+mn-ea"/>
              <a:cs typeface="+mn-cs"/>
            </a:rPr>
            <a:t>が主な要因となっている。</a:t>
          </a:r>
          <a:endParaRPr lang="ja-JP" altLang="ja-JP" sz="1300">
            <a:solidFill>
              <a:schemeClr val="tx1"/>
            </a:solidFill>
            <a:effectLst/>
            <a:latin typeface="+mn-ea"/>
            <a:ea typeface="+mn-ea"/>
          </a:endParaRPr>
        </a:p>
        <a:p>
          <a:pPr eaLnBrk="1" fontAlgn="auto" latinLnBrk="0" hangingPunct="1"/>
          <a:r>
            <a:rPr kumimoji="1" lang="ja-JP" altLang="ja-JP" sz="1300">
              <a:solidFill>
                <a:schemeClr val="tx1"/>
              </a:solidFill>
              <a:effectLst/>
              <a:latin typeface="+mn-ea"/>
              <a:ea typeface="+mn-ea"/>
              <a:cs typeface="+mn-cs"/>
            </a:rPr>
            <a:t>　</a:t>
          </a:r>
          <a:r>
            <a:rPr kumimoji="1" lang="ja-JP" altLang="en-US" sz="1300">
              <a:solidFill>
                <a:schemeClr val="tx1"/>
              </a:solidFill>
              <a:effectLst/>
              <a:latin typeface="+mn-ea"/>
              <a:ea typeface="+mn-ea"/>
              <a:cs typeface="+mn-cs"/>
            </a:rPr>
            <a:t>経常的経費と臨時的経費を合わせた目的別歳出については</a:t>
          </a:r>
          <a:r>
            <a:rPr kumimoji="1" lang="ja-JP" altLang="ja-JP" sz="1300">
              <a:solidFill>
                <a:schemeClr val="tx1"/>
              </a:solidFill>
              <a:effectLst/>
              <a:latin typeface="+mn-ea"/>
              <a:ea typeface="+mn-ea"/>
              <a:cs typeface="+mn-cs"/>
            </a:rPr>
            <a:t>類似団体内平均値を上回っているものは無いが、引き続き抑制を図る。</a:t>
          </a:r>
          <a:endParaRPr lang="ja-JP" altLang="ja-JP" sz="1300">
            <a:solidFill>
              <a:schemeClr val="tx1"/>
            </a:solidFill>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標準財政規模に占める財政調整基金残高の割合は、前年度比</a:t>
          </a:r>
          <a:r>
            <a:rPr kumimoji="1" lang="en-US" altLang="ja-JP" sz="1200">
              <a:solidFill>
                <a:schemeClr val="dk1"/>
              </a:solidFill>
              <a:effectLst/>
              <a:latin typeface="+mn-ea"/>
              <a:ea typeface="+mn-ea"/>
              <a:cs typeface="+mn-cs"/>
            </a:rPr>
            <a:t>0.10</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増の</a:t>
          </a:r>
          <a:r>
            <a:rPr kumimoji="1" lang="en-US" altLang="ja-JP" sz="1200">
              <a:solidFill>
                <a:schemeClr val="dk1"/>
              </a:solidFill>
              <a:effectLst/>
              <a:latin typeface="+mn-ea"/>
              <a:ea typeface="+mn-ea"/>
              <a:cs typeface="+mn-cs"/>
            </a:rPr>
            <a:t>45.40</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となった。また、実質収支額の割合は前年度より</a:t>
          </a:r>
          <a:r>
            <a:rPr kumimoji="1" lang="en-US" altLang="ja-JP" sz="1200">
              <a:solidFill>
                <a:schemeClr val="dk1"/>
              </a:solidFill>
              <a:effectLst/>
              <a:latin typeface="+mn-ea"/>
              <a:ea typeface="+mn-ea"/>
              <a:cs typeface="+mn-cs"/>
            </a:rPr>
            <a:t>1.32</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の</a:t>
          </a:r>
          <a:r>
            <a:rPr kumimoji="1" lang="en-US" altLang="ja-JP" sz="1200">
              <a:solidFill>
                <a:schemeClr val="dk1"/>
              </a:solidFill>
              <a:effectLst/>
              <a:latin typeface="+mn-ea"/>
              <a:ea typeface="+mn-ea"/>
              <a:cs typeface="+mn-cs"/>
            </a:rPr>
            <a:t>7.75</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今後は、特別会計への繰出金</a:t>
          </a:r>
          <a:r>
            <a:rPr kumimoji="1" lang="ja-JP" altLang="en-US" sz="1200">
              <a:solidFill>
                <a:schemeClr val="dk1"/>
              </a:solidFill>
              <a:effectLst/>
              <a:latin typeface="+mn-ea"/>
              <a:ea typeface="+mn-ea"/>
              <a:cs typeface="+mn-cs"/>
            </a:rPr>
            <a:t>及びインフラ施設等の老朽化に伴う維持補修費等の</a:t>
          </a:r>
          <a:r>
            <a:rPr kumimoji="1" lang="ja-JP" altLang="ja-JP" sz="1200">
              <a:solidFill>
                <a:schemeClr val="dk1"/>
              </a:solidFill>
              <a:effectLst/>
              <a:latin typeface="+mn-ea"/>
              <a:ea typeface="+mn-ea"/>
              <a:cs typeface="+mn-cs"/>
            </a:rPr>
            <a:t>増加が見込まれ、更に町税等の</a:t>
          </a:r>
          <a:r>
            <a:rPr kumimoji="1" lang="ja-JP" altLang="en-US" sz="1200">
              <a:solidFill>
                <a:schemeClr val="dk1"/>
              </a:solidFill>
              <a:effectLst/>
              <a:latin typeface="+mn-ea"/>
              <a:ea typeface="+mn-ea"/>
              <a:cs typeface="+mn-cs"/>
            </a:rPr>
            <a:t>自主財源に係る</a:t>
          </a:r>
          <a:r>
            <a:rPr kumimoji="1" lang="ja-JP" altLang="ja-JP" sz="1200">
              <a:solidFill>
                <a:schemeClr val="dk1"/>
              </a:solidFill>
              <a:effectLst/>
              <a:latin typeface="+mn-ea"/>
              <a:ea typeface="+mn-ea"/>
              <a:cs typeface="+mn-cs"/>
            </a:rPr>
            <a:t>収入額は</a:t>
          </a:r>
          <a:r>
            <a:rPr kumimoji="1" lang="ja-JP" altLang="en-US" sz="1200">
              <a:solidFill>
                <a:schemeClr val="dk1"/>
              </a:solidFill>
              <a:effectLst/>
              <a:latin typeface="+mn-ea"/>
              <a:ea typeface="+mn-ea"/>
              <a:cs typeface="+mn-cs"/>
            </a:rPr>
            <a:t>大幅な</a:t>
          </a:r>
          <a:r>
            <a:rPr kumimoji="1" lang="ja-JP" altLang="ja-JP" sz="1200">
              <a:solidFill>
                <a:schemeClr val="dk1"/>
              </a:solidFill>
              <a:effectLst/>
              <a:latin typeface="+mn-ea"/>
              <a:ea typeface="+mn-ea"/>
              <a:cs typeface="+mn-cs"/>
            </a:rPr>
            <a:t>増加が期待できない状況であることから、財政調整基金からの繰入金に頼らざるを得ない財政状況であることが予想される。弾力的な財政運営を行うために、歳入確保と歳出削減に努め、財政調整基金残高を保持し、健全な財政運営を目指す。</a:t>
          </a:r>
          <a:endParaRPr lang="ja-JP" altLang="ja-JP" sz="1200">
            <a:effectLst/>
            <a:latin typeface="+mn-ea"/>
            <a:ea typeface="+mn-ea"/>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連結実績赤字について、全会計において黒字決算となっているが、一般会計から特別会計への多額の繰出金が、一般会計の負担となっている。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国民健康保険特別会計については、保険税収入が減少傾向にある中で、医療の高度化によ</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保険給付費が増加傾向</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あること</a:t>
          </a:r>
          <a:r>
            <a:rPr kumimoji="1" lang="ja-JP" altLang="en-US" sz="1300">
              <a:solidFill>
                <a:schemeClr val="dk1"/>
              </a:solidFill>
              <a:effectLst/>
              <a:latin typeface="+mn-lt"/>
              <a:ea typeface="+mn-ea"/>
              <a:cs typeface="+mn-cs"/>
            </a:rPr>
            <a:t>及び平成２９年度からの保険財政運営の広域化に伴い</a:t>
          </a:r>
          <a:r>
            <a:rPr kumimoji="1" lang="ja-JP" altLang="ja-JP" sz="1300">
              <a:solidFill>
                <a:schemeClr val="dk1"/>
              </a:solidFill>
              <a:effectLst/>
              <a:latin typeface="+mn-lt"/>
              <a:ea typeface="+mn-ea"/>
              <a:cs typeface="+mn-cs"/>
            </a:rPr>
            <a:t>、今後も厳しい状況が続くと予想される。</a:t>
          </a:r>
          <a:r>
            <a:rPr kumimoji="1" lang="ja-JP" altLang="en-US" sz="1300">
              <a:solidFill>
                <a:schemeClr val="dk1"/>
              </a:solidFill>
              <a:effectLst/>
              <a:latin typeface="+mn-lt"/>
              <a:ea typeface="+mn-ea"/>
              <a:cs typeface="+mn-cs"/>
            </a:rPr>
            <a:t>適正な</a:t>
          </a:r>
          <a:r>
            <a:rPr kumimoji="1" lang="ja-JP" altLang="ja-JP" sz="1300">
              <a:solidFill>
                <a:schemeClr val="dk1"/>
              </a:solidFill>
              <a:effectLst/>
              <a:latin typeface="+mn-lt"/>
              <a:ea typeface="+mn-ea"/>
              <a:cs typeface="+mn-cs"/>
            </a:rPr>
            <a:t>保険税率の見直し及び健康寿命延伸事業</a:t>
          </a:r>
          <a:r>
            <a:rPr kumimoji="1" lang="ja-JP" altLang="en-US" sz="1300">
              <a:solidFill>
                <a:schemeClr val="dk1"/>
              </a:solidFill>
              <a:effectLst/>
              <a:latin typeface="+mn-lt"/>
              <a:ea typeface="+mn-ea"/>
              <a:cs typeface="+mn-cs"/>
            </a:rPr>
            <a:t>による保険給付費の抑制を</a:t>
          </a:r>
          <a:r>
            <a:rPr kumimoji="1" lang="ja-JP" altLang="ja-JP" sz="1300">
              <a:solidFill>
                <a:schemeClr val="dk1"/>
              </a:solidFill>
              <a:effectLst/>
              <a:latin typeface="+mn-lt"/>
              <a:ea typeface="+mn-ea"/>
              <a:cs typeface="+mn-cs"/>
            </a:rPr>
            <a:t>行うことで歳出削減に</a:t>
          </a:r>
          <a:r>
            <a:rPr kumimoji="1" lang="ja-JP" altLang="en-US" sz="1300">
              <a:solidFill>
                <a:schemeClr val="dk1"/>
              </a:solidFill>
              <a:effectLst/>
              <a:latin typeface="+mn-lt"/>
              <a:ea typeface="+mn-ea"/>
              <a:cs typeface="+mn-cs"/>
            </a:rPr>
            <a:t>つなげ、</a:t>
          </a:r>
          <a:r>
            <a:rPr kumimoji="1" lang="ja-JP" altLang="ja-JP" sz="1300">
              <a:solidFill>
                <a:schemeClr val="dk1"/>
              </a:solidFill>
              <a:effectLst/>
              <a:latin typeface="+mn-lt"/>
              <a:ea typeface="+mn-ea"/>
              <a:cs typeface="+mn-cs"/>
            </a:rPr>
            <a:t>一般会計からの繰入金減を目指す。</a:t>
          </a:r>
          <a:endParaRPr lang="ja-JP" altLang="ja-JP" sz="1300">
            <a:effectLst/>
          </a:endParaRPr>
        </a:p>
        <a:p>
          <a:r>
            <a:rPr kumimoji="1" lang="ja-JP" altLang="ja-JP" sz="1300">
              <a:solidFill>
                <a:schemeClr val="dk1"/>
              </a:solidFill>
              <a:effectLst/>
              <a:latin typeface="+mn-lt"/>
              <a:ea typeface="+mn-ea"/>
              <a:cs typeface="+mn-cs"/>
            </a:rPr>
            <a:t>　介護保険特別会計については、</a:t>
          </a:r>
          <a:r>
            <a:rPr kumimoji="1" lang="ja-JP" altLang="en-US" sz="1300">
              <a:solidFill>
                <a:schemeClr val="dk1"/>
              </a:solidFill>
              <a:effectLst/>
              <a:latin typeface="+mn-lt"/>
              <a:ea typeface="+mn-ea"/>
              <a:cs typeface="+mn-cs"/>
            </a:rPr>
            <a:t>適正な</a:t>
          </a:r>
          <a:r>
            <a:rPr kumimoji="1" lang="ja-JP" altLang="ja-JP" sz="1300">
              <a:solidFill>
                <a:schemeClr val="dk1"/>
              </a:solidFill>
              <a:effectLst/>
              <a:latin typeface="+mn-lt"/>
              <a:ea typeface="+mn-ea"/>
              <a:cs typeface="+mn-cs"/>
            </a:rPr>
            <a:t>保険料の</a:t>
          </a:r>
          <a:r>
            <a:rPr kumimoji="1" lang="ja-JP" altLang="en-US" sz="1300">
              <a:solidFill>
                <a:schemeClr val="dk1"/>
              </a:solidFill>
              <a:effectLst/>
              <a:latin typeface="+mn-lt"/>
              <a:ea typeface="+mn-ea"/>
              <a:cs typeface="+mn-cs"/>
            </a:rPr>
            <a:t>設定</a:t>
          </a:r>
          <a:r>
            <a:rPr kumimoji="1" lang="ja-JP" altLang="ja-JP" sz="1300">
              <a:solidFill>
                <a:schemeClr val="dk1"/>
              </a:solidFill>
              <a:effectLst/>
              <a:latin typeface="+mn-lt"/>
              <a:ea typeface="+mn-ea"/>
              <a:cs typeface="+mn-cs"/>
            </a:rPr>
            <a:t>及び徴収率の向上を図ることにより収入確保を目指</a:t>
          </a:r>
          <a:r>
            <a:rPr kumimoji="1" lang="ja-JP" altLang="en-US" sz="1300">
              <a:solidFill>
                <a:schemeClr val="dk1"/>
              </a:solidFill>
              <a:effectLst/>
              <a:latin typeface="+mn-lt"/>
              <a:ea typeface="+mn-ea"/>
              <a:cs typeface="+mn-cs"/>
            </a:rPr>
            <a:t>し、要介護認定とならないよう各種事業を行うことにより介護給付費の抑制を行う</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公共下水道事業特別会計については、徴収率及び接続率を向上させることにより特別会計の健全化を図り</a:t>
          </a:r>
          <a:r>
            <a:rPr kumimoji="1" lang="ja-JP" altLang="en-US" sz="1300">
              <a:solidFill>
                <a:schemeClr val="dk1"/>
              </a:solidFill>
              <a:effectLst/>
              <a:latin typeface="+mn-lt"/>
              <a:ea typeface="+mn-ea"/>
              <a:cs typeface="+mn-cs"/>
            </a:rPr>
            <a:t>つつ必要な管渠等の整備を行うこととし、</a:t>
          </a:r>
          <a:r>
            <a:rPr kumimoji="1" lang="ja-JP" altLang="ja-JP" sz="1300">
              <a:solidFill>
                <a:schemeClr val="dk1"/>
              </a:solidFill>
              <a:effectLst/>
              <a:latin typeface="+mn-lt"/>
              <a:ea typeface="+mn-ea"/>
              <a:cs typeface="+mn-cs"/>
            </a:rPr>
            <a:t>繰入金減を目指す。</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ea"/>
              <a:ea typeface="+mn-ea"/>
              <a:cs typeface="+mn-cs"/>
            </a:rPr>
            <a:t>年度に一般会計における公債費のピークを迎え、以降は</a:t>
          </a:r>
          <a:r>
            <a:rPr kumimoji="1" lang="ja-JP" altLang="en-US" sz="1300">
              <a:solidFill>
                <a:schemeClr val="dk1"/>
              </a:solidFill>
              <a:effectLst/>
              <a:latin typeface="+mn-ea"/>
              <a:ea typeface="+mn-ea"/>
              <a:cs typeface="+mn-cs"/>
            </a:rPr>
            <a:t>一時的な増加はあるものの</a:t>
          </a:r>
          <a:r>
            <a:rPr kumimoji="1" lang="ja-JP" altLang="ja-JP" sz="1300">
              <a:solidFill>
                <a:schemeClr val="dk1"/>
              </a:solidFill>
              <a:effectLst/>
              <a:latin typeface="+mn-ea"/>
              <a:ea typeface="+mn-ea"/>
              <a:cs typeface="+mn-cs"/>
            </a:rPr>
            <a:t>減少傾向で推移することから、実質公債費比率についても減少傾向で推移するものと予想される。一方で、公共下水道事業特別会計については、</a:t>
          </a:r>
          <a:r>
            <a:rPr kumimoji="1" lang="ja-JP" altLang="en-US" sz="1300">
              <a:solidFill>
                <a:schemeClr val="dk1"/>
              </a:solidFill>
              <a:effectLst/>
              <a:latin typeface="+mn-ea"/>
              <a:ea typeface="+mn-ea"/>
              <a:cs typeface="+mn-cs"/>
            </a:rPr>
            <a:t>据置期間終了に伴い</a:t>
          </a:r>
          <a:r>
            <a:rPr kumimoji="1" lang="ja-JP" altLang="ja-JP" sz="1300">
              <a:solidFill>
                <a:schemeClr val="dk1"/>
              </a:solidFill>
              <a:effectLst/>
              <a:latin typeface="+mn-ea"/>
              <a:ea typeface="+mn-ea"/>
              <a:cs typeface="+mn-cs"/>
            </a:rPr>
            <a:t>元金に係る償還が本格的に始まっていることから、実質公債費比率に影響を与えるものと予想される。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今後も引き続き地方債残高の削減に努め、公債費の抑制を図っていく。</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青森県階上町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地方債現在高の減少に伴い減少傾向にあるものの、公共下水道事業特別会計において元金に係る償還が本格的に始まっていることから、公営企業債等繰入見込額が増加していくことが予想される。</a:t>
          </a:r>
          <a:endParaRPr lang="ja-JP" altLang="ja-JP" sz="1300">
            <a:effectLst/>
          </a:endParaRPr>
        </a:p>
        <a:p>
          <a:r>
            <a:rPr kumimoji="1" lang="ja-JP" altLang="ja-JP" sz="1300">
              <a:solidFill>
                <a:schemeClr val="dk1"/>
              </a:solidFill>
              <a:effectLst/>
              <a:latin typeface="+mn-lt"/>
              <a:ea typeface="+mn-ea"/>
              <a:cs typeface="+mn-cs"/>
            </a:rPr>
            <a:t>　充当可能財源等については、基準財政需要額算入見込額が減少傾向にある。また、充当可能基金が減少しているので基金残高の確保が課題である。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ea"/>
              <a:ea typeface="+mn-ea"/>
              <a:cs typeface="+mn-cs"/>
            </a:rPr>
            <a:t>全国平均及び類似団体内平均値を</a:t>
          </a:r>
          <a:r>
            <a:rPr kumimoji="1" lang="ja-JP" altLang="en-US" sz="1100" b="0" i="0" baseline="0">
              <a:solidFill>
                <a:schemeClr val="dk1"/>
              </a:solidFill>
              <a:effectLst/>
              <a:latin typeface="+mn-ea"/>
              <a:ea typeface="+mn-ea"/>
              <a:cs typeface="+mn-cs"/>
            </a:rPr>
            <a:t>上</a:t>
          </a:r>
          <a:r>
            <a:rPr kumimoji="1" lang="ja-JP" altLang="ja-JP" sz="1100" b="0" i="0" baseline="0">
              <a:solidFill>
                <a:schemeClr val="dk1"/>
              </a:solidFill>
              <a:effectLst/>
              <a:latin typeface="+mn-ea"/>
              <a:ea typeface="+mn-ea"/>
              <a:cs typeface="+mn-cs"/>
            </a:rPr>
            <a:t>回る</a:t>
          </a:r>
          <a:r>
            <a:rPr kumimoji="1" lang="en-US" altLang="ja-JP" sz="1100" b="0" i="0" baseline="0">
              <a:solidFill>
                <a:schemeClr val="dk1"/>
              </a:solidFill>
              <a:effectLst/>
              <a:latin typeface="+mn-ea"/>
              <a:ea typeface="+mn-ea"/>
              <a:cs typeface="+mn-cs"/>
            </a:rPr>
            <a:t>57.2</a:t>
          </a:r>
          <a:r>
            <a:rPr kumimoji="1" lang="ja-JP" altLang="ja-JP" sz="1100" b="0" i="0" baseline="0">
              <a:solidFill>
                <a:schemeClr val="dk1"/>
              </a:solidFill>
              <a:effectLst/>
              <a:latin typeface="+mn-ea"/>
              <a:ea typeface="+mn-ea"/>
              <a:cs typeface="+mn-cs"/>
            </a:rPr>
            <a:t>％となっている。老朽化が進んでいる施設等が多いため、平成</a:t>
          </a:r>
          <a:r>
            <a:rPr kumimoji="1" lang="en-US" altLang="ja-JP" sz="1100" b="0" i="0" baseline="0">
              <a:solidFill>
                <a:schemeClr val="dk1"/>
              </a:solidFill>
              <a:effectLst/>
              <a:latin typeface="+mn-ea"/>
              <a:ea typeface="+mn-ea"/>
              <a:cs typeface="+mn-cs"/>
            </a:rPr>
            <a:t>29</a:t>
          </a:r>
          <a:r>
            <a:rPr kumimoji="1" lang="ja-JP" altLang="ja-JP" sz="1100" b="0" i="0" baseline="0">
              <a:solidFill>
                <a:schemeClr val="dk1"/>
              </a:solidFill>
              <a:effectLst/>
              <a:latin typeface="+mn-ea"/>
              <a:ea typeface="+mn-ea"/>
              <a:cs typeface="+mn-cs"/>
            </a:rPr>
            <a:t>年</a:t>
          </a:r>
          <a:r>
            <a:rPr kumimoji="1" lang="en-US" altLang="ja-JP" sz="1100" b="0" i="0" baseline="0">
              <a:solidFill>
                <a:schemeClr val="dk1"/>
              </a:solidFill>
              <a:effectLst/>
              <a:latin typeface="+mn-ea"/>
              <a:ea typeface="+mn-ea"/>
              <a:cs typeface="+mn-cs"/>
            </a:rPr>
            <a:t>3</a:t>
          </a:r>
          <a:r>
            <a:rPr kumimoji="1" lang="ja-JP" altLang="ja-JP" sz="1100" b="0" i="0" baseline="0">
              <a:solidFill>
                <a:schemeClr val="dk1"/>
              </a:solidFill>
              <a:effectLst/>
              <a:latin typeface="+mn-ea"/>
              <a:ea typeface="+mn-ea"/>
              <a:cs typeface="+mn-cs"/>
            </a:rPr>
            <a:t>月に策定した公共施設等総合管理計画に基づき施設の長寿命化、複合化・集約化、除却及び転用等を検討し、適切な施設の維持管理に努める。</a:t>
          </a:r>
          <a:endParaRPr lang="ja-JP" altLang="ja-JP">
            <a:effectLst/>
            <a:latin typeface="+mn-ea"/>
            <a:ea typeface="+mn-ea"/>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160746</xdr:rowOff>
    </xdr:from>
    <xdr:to>
      <xdr:col>3</xdr:col>
      <xdr:colOff>511175</xdr:colOff>
      <xdr:row>30</xdr:row>
      <xdr:rowOff>90896</xdr:rowOff>
    </xdr:to>
    <xdr:sp macro="" textlink="">
      <xdr:nvSpPr>
        <xdr:cNvPr id="79" name="円/楕円 78"/>
        <xdr:cNvSpPr/>
      </xdr:nvSpPr>
      <xdr:spPr>
        <a:xfrm>
          <a:off x="4000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107423</xdr:rowOff>
    </xdr:from>
    <xdr:ext cx="405111" cy="259045"/>
    <xdr:sp macro="" textlink="">
      <xdr:nvSpPr>
        <xdr:cNvPr id="81" name="n_1mainValue有形固定資産減価償却率"/>
        <xdr:cNvSpPr txBox="1"/>
      </xdr:nvSpPr>
      <xdr:spPr>
        <a:xfrm>
          <a:off x="3836043"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7112</xdr:rowOff>
    </xdr:from>
    <xdr:to>
      <xdr:col>5</xdr:col>
      <xdr:colOff>409575</xdr:colOff>
      <xdr:row>39</xdr:row>
      <xdr:rowOff>108712</xdr:rowOff>
    </xdr:to>
    <xdr:sp macro="" textlink="">
      <xdr:nvSpPr>
        <xdr:cNvPr id="68" name="円/楕円 67"/>
        <xdr:cNvSpPr/>
      </xdr:nvSpPr>
      <xdr:spPr>
        <a:xfrm>
          <a:off x="3746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125239</xdr:rowOff>
    </xdr:from>
    <xdr:ext cx="405111" cy="259045"/>
    <xdr:sp macro="" textlink="">
      <xdr:nvSpPr>
        <xdr:cNvPr id="70" name="n_1mainValue【道路】&#10;有形固定資産減価償却率"/>
        <xdr:cNvSpPr txBox="1"/>
      </xdr:nvSpPr>
      <xdr:spPr>
        <a:xfrm>
          <a:off x="3582043" y="646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13970</xdr:rowOff>
    </xdr:from>
    <xdr:to>
      <xdr:col>14</xdr:col>
      <xdr:colOff>79375</xdr:colOff>
      <xdr:row>41</xdr:row>
      <xdr:rowOff>115570</xdr:rowOff>
    </xdr:to>
    <xdr:sp macro="" textlink="">
      <xdr:nvSpPr>
        <xdr:cNvPr id="112" name="円/楕円 111"/>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106697</xdr:rowOff>
    </xdr:from>
    <xdr:ext cx="534377" cy="259045"/>
    <xdr:sp macro="" textlink="">
      <xdr:nvSpPr>
        <xdr:cNvPr id="114" name="n_1mainValue【道路】&#10;一人当たり延長"/>
        <xdr:cNvSpPr txBox="1"/>
      </xdr:nvSpPr>
      <xdr:spPr>
        <a:xfrm>
          <a:off x="9359410" y="71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6350</xdr:rowOff>
    </xdr:from>
    <xdr:to>
      <xdr:col>5</xdr:col>
      <xdr:colOff>409575</xdr:colOff>
      <xdr:row>62</xdr:row>
      <xdr:rowOff>107950</xdr:rowOff>
    </xdr:to>
    <xdr:sp macro="" textlink="">
      <xdr:nvSpPr>
        <xdr:cNvPr id="150" name="円/楕円 149"/>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1"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99077</xdr:rowOff>
    </xdr:from>
    <xdr:ext cx="405111" cy="259045"/>
    <xdr:sp macro="" textlink="">
      <xdr:nvSpPr>
        <xdr:cNvPr id="152" name="n_1mainValue【橋りょう・トンネル】&#10;有形固定資産減価償却率"/>
        <xdr:cNvSpPr txBox="1"/>
      </xdr:nvSpPr>
      <xdr:spPr>
        <a:xfrm>
          <a:off x="3582043"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146317</xdr:rowOff>
    </xdr:from>
    <xdr:to>
      <xdr:col>14</xdr:col>
      <xdr:colOff>79375</xdr:colOff>
      <xdr:row>64</xdr:row>
      <xdr:rowOff>76467</xdr:rowOff>
    </xdr:to>
    <xdr:sp macro="" textlink="">
      <xdr:nvSpPr>
        <xdr:cNvPr id="191" name="円/楕円 190"/>
        <xdr:cNvSpPr/>
      </xdr:nvSpPr>
      <xdr:spPr>
        <a:xfrm>
          <a:off x="9588500" y="109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67594</xdr:rowOff>
    </xdr:from>
    <xdr:ext cx="534377" cy="259045"/>
    <xdr:sp macro="" textlink="">
      <xdr:nvSpPr>
        <xdr:cNvPr id="193" name="n_1mainValue【橋りょう・トンネル】&#10;一人当たり有形固定資産（償却資産）額"/>
        <xdr:cNvSpPr txBox="1"/>
      </xdr:nvSpPr>
      <xdr:spPr>
        <a:xfrm>
          <a:off x="9359411" y="1104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42545</xdr:rowOff>
    </xdr:from>
    <xdr:to>
      <xdr:col>5</xdr:col>
      <xdr:colOff>409575</xdr:colOff>
      <xdr:row>80</xdr:row>
      <xdr:rowOff>144145</xdr:rowOff>
    </xdr:to>
    <xdr:sp macro="" textlink="">
      <xdr:nvSpPr>
        <xdr:cNvPr id="230" name="円/楕円 229"/>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135272</xdr:rowOff>
    </xdr:from>
    <xdr:ext cx="405111" cy="259045"/>
    <xdr:sp macro="" textlink="">
      <xdr:nvSpPr>
        <xdr:cNvPr id="232" name="n_1mainValue【公営住宅】&#10;有形固定資産減価償却率"/>
        <xdr:cNvSpPr txBox="1"/>
      </xdr:nvSpPr>
      <xdr:spPr>
        <a:xfrm>
          <a:off x="3582043" y="1385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74625</xdr:rowOff>
    </xdr:from>
    <xdr:to>
      <xdr:col>14</xdr:col>
      <xdr:colOff>79375</xdr:colOff>
      <xdr:row>86</xdr:row>
      <xdr:rowOff>4775</xdr:rowOff>
    </xdr:to>
    <xdr:sp macro="" textlink="">
      <xdr:nvSpPr>
        <xdr:cNvPr id="267" name="円/楕円 266"/>
        <xdr:cNvSpPr/>
      </xdr:nvSpPr>
      <xdr:spPr>
        <a:xfrm>
          <a:off x="9588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123258</xdr:rowOff>
    </xdr:from>
    <xdr:ext cx="469744" cy="259045"/>
    <xdr:sp macro="" textlink="">
      <xdr:nvSpPr>
        <xdr:cNvPr id="268"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167352</xdr:rowOff>
    </xdr:from>
    <xdr:ext cx="469744" cy="259045"/>
    <xdr:sp macro="" textlink="">
      <xdr:nvSpPr>
        <xdr:cNvPr id="269" name="n_1mainValue【公営住宅】&#10;一人当たり面積"/>
        <xdr:cNvSpPr txBox="1"/>
      </xdr:nvSpPr>
      <xdr:spPr>
        <a:xfrm>
          <a:off x="93917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100512</xdr:rowOff>
    </xdr:from>
    <xdr:to>
      <xdr:col>5</xdr:col>
      <xdr:colOff>409575</xdr:colOff>
      <xdr:row>101</xdr:row>
      <xdr:rowOff>30662</xdr:rowOff>
    </xdr:to>
    <xdr:sp macro="" textlink="">
      <xdr:nvSpPr>
        <xdr:cNvPr id="294" name="フローチャート : 判断 293"/>
        <xdr:cNvSpPr/>
      </xdr:nvSpPr>
      <xdr:spPr>
        <a:xfrm>
          <a:off x="3746500" y="172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113574</xdr:rowOff>
    </xdr:from>
    <xdr:to>
      <xdr:col>5</xdr:col>
      <xdr:colOff>409575</xdr:colOff>
      <xdr:row>101</xdr:row>
      <xdr:rowOff>43724</xdr:rowOff>
    </xdr:to>
    <xdr:sp macro="" textlink="">
      <xdr:nvSpPr>
        <xdr:cNvPr id="300" name="円/楕円 299"/>
        <xdr:cNvSpPr/>
      </xdr:nvSpPr>
      <xdr:spPr>
        <a:xfrm>
          <a:off x="3746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47189</xdr:rowOff>
    </xdr:from>
    <xdr:ext cx="405111" cy="259045"/>
    <xdr:sp macro="" textlink="">
      <xdr:nvSpPr>
        <xdr:cNvPr id="301" name="n_1aveValue【港湾・漁港】&#10;有形固定資産減価償却率"/>
        <xdr:cNvSpPr txBox="1"/>
      </xdr:nvSpPr>
      <xdr:spPr>
        <a:xfrm>
          <a:off x="3582043"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5</xdr:col>
      <xdr:colOff>143518</xdr:colOff>
      <xdr:row>101</xdr:row>
      <xdr:rowOff>34851</xdr:rowOff>
    </xdr:from>
    <xdr:ext cx="405111" cy="259045"/>
    <xdr:sp macro="" textlink="">
      <xdr:nvSpPr>
        <xdr:cNvPr id="302" name="n_1mainValue【港湾・漁港】&#10;有形固定資産減価償却率"/>
        <xdr:cNvSpPr txBox="1"/>
      </xdr:nvSpPr>
      <xdr:spPr>
        <a:xfrm>
          <a:off x="3582043"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4" name="正方形/長方形 30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5" name="正方形/長方形 30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6" name="正方形/長方形 30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7" name="正方形/長方形 30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1" name="直線コネクタ 31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2" name="テキスト ボックス 31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3" name="直線コネクタ 31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4" name="テキスト ボックス 31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5" name="直線コネクタ 31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6" name="テキスト ボックス 31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7" name="直線コネクタ 31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8" name="テキスト ボックス 31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28135</xdr:rowOff>
    </xdr:from>
    <xdr:to>
      <xdr:col>14</xdr:col>
      <xdr:colOff>79375</xdr:colOff>
      <xdr:row>101</xdr:row>
      <xdr:rowOff>129735</xdr:rowOff>
    </xdr:to>
    <xdr:sp macro="" textlink="">
      <xdr:nvSpPr>
        <xdr:cNvPr id="322" name="フローチャート : 判断 321"/>
        <xdr:cNvSpPr/>
      </xdr:nvSpPr>
      <xdr:spPr>
        <a:xfrm>
          <a:off x="9588500" y="173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85723</xdr:rowOff>
    </xdr:from>
    <xdr:to>
      <xdr:col>14</xdr:col>
      <xdr:colOff>79375</xdr:colOff>
      <xdr:row>102</xdr:row>
      <xdr:rowOff>15873</xdr:rowOff>
    </xdr:to>
    <xdr:sp macro="" textlink="">
      <xdr:nvSpPr>
        <xdr:cNvPr id="328" name="円/楕円 327"/>
        <xdr:cNvSpPr/>
      </xdr:nvSpPr>
      <xdr:spPr>
        <a:xfrm>
          <a:off x="9588500" y="174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146262</xdr:rowOff>
    </xdr:from>
    <xdr:ext cx="599010" cy="259045"/>
    <xdr:sp macro="" textlink="">
      <xdr:nvSpPr>
        <xdr:cNvPr id="329" name="n_1aveValue【港湾・漁港】&#10;一人当たり有形固定資産（償却資産）額"/>
        <xdr:cNvSpPr txBox="1"/>
      </xdr:nvSpPr>
      <xdr:spPr>
        <a:xfrm>
          <a:off x="9327094" y="171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261,902</a:t>
          </a:r>
          <a:endParaRPr kumimoji="1" lang="ja-JP" altLang="en-US" sz="1000" b="1">
            <a:solidFill>
              <a:srgbClr val="000080"/>
            </a:solidFill>
            <a:latin typeface="ＭＳ Ｐゴシック"/>
          </a:endParaRPr>
        </a:p>
      </xdr:txBody>
    </xdr:sp>
    <xdr:clientData/>
  </xdr:oneCellAnchor>
  <xdr:oneCellAnchor>
    <xdr:from>
      <xdr:col>13</xdr:col>
      <xdr:colOff>402169</xdr:colOff>
      <xdr:row>102</xdr:row>
      <xdr:rowOff>7000</xdr:rowOff>
    </xdr:from>
    <xdr:ext cx="599010" cy="259045"/>
    <xdr:sp macro="" textlink="">
      <xdr:nvSpPr>
        <xdr:cNvPr id="330" name="n_1mainValue【港湾・漁港】&#10;一人当たり有形固定資産（償却資産）額"/>
        <xdr:cNvSpPr txBox="1"/>
      </xdr:nvSpPr>
      <xdr:spPr>
        <a:xfrm>
          <a:off x="9327094" y="1749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6" name="正方形/長方形 34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7" name="正方形/長方形 3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4" name="正方形/長方形 3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73" name="直線コネクタ 372"/>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74"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75" name="直線コネクタ 37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76"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77" name="直線コネクタ 37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78"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79" name="フローチャート : 判断 378"/>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80" name="フローチャート : 判断 379"/>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112485</xdr:rowOff>
    </xdr:from>
    <xdr:to>
      <xdr:col>22</xdr:col>
      <xdr:colOff>415925</xdr:colOff>
      <xdr:row>59</xdr:row>
      <xdr:rowOff>42635</xdr:rowOff>
    </xdr:to>
    <xdr:sp macro="" textlink="">
      <xdr:nvSpPr>
        <xdr:cNvPr id="386" name="円/楕円 385"/>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387"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59162</xdr:rowOff>
    </xdr:from>
    <xdr:ext cx="405111" cy="259045"/>
    <xdr:sp macro="" textlink="">
      <xdr:nvSpPr>
        <xdr:cNvPr id="388" name="n_1mainValue【学校施設】&#10;有形固定資産減価償却率"/>
        <xdr:cNvSpPr txBox="1"/>
      </xdr:nvSpPr>
      <xdr:spPr>
        <a:xfrm>
          <a:off x="15266043"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9" name="正方形/長方形 3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0" name="正方形/長方形 3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1" name="正方形/長方形 3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2" name="正方形/長方形 3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3" name="正方形/長方形 3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4" name="正方形/長方形 3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5" name="正方形/長方形 3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6" name="正方形/長方形 3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7" name="テキスト ボックス 3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8" name="直線コネクタ 3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9" name="テキスト ボックス 3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5" name="テキスト ボックス 40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7" name="テキスト ボックス 40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9" name="テキスト ボックス 40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1" name="テキスト ボックス 41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129540</xdr:rowOff>
    </xdr:from>
    <xdr:to>
      <xdr:col>32</xdr:col>
      <xdr:colOff>186689</xdr:colOff>
      <xdr:row>64</xdr:row>
      <xdr:rowOff>48768</xdr:rowOff>
    </xdr:to>
    <xdr:cxnSp macro="">
      <xdr:nvCxnSpPr>
        <xdr:cNvPr id="413" name="直線コネクタ 412"/>
        <xdr:cNvCxnSpPr/>
      </xdr:nvCxnSpPr>
      <xdr:spPr>
        <a:xfrm flipV="1">
          <a:off x="22160864" y="9902190"/>
          <a:ext cx="0" cy="111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52595</xdr:rowOff>
    </xdr:from>
    <xdr:ext cx="469744" cy="259045"/>
    <xdr:sp macro="" textlink="">
      <xdr:nvSpPr>
        <xdr:cNvPr id="414" name="【学校施設】&#10;一人当たり面積最小値テキスト"/>
        <xdr:cNvSpPr txBox="1"/>
      </xdr:nvSpPr>
      <xdr:spPr>
        <a:xfrm>
          <a:off x="22250400" y="110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48768</xdr:rowOff>
    </xdr:from>
    <xdr:to>
      <xdr:col>32</xdr:col>
      <xdr:colOff>276225</xdr:colOff>
      <xdr:row>64</xdr:row>
      <xdr:rowOff>48768</xdr:rowOff>
    </xdr:to>
    <xdr:cxnSp macro="">
      <xdr:nvCxnSpPr>
        <xdr:cNvPr id="415" name="直線コネクタ 414"/>
        <xdr:cNvCxnSpPr/>
      </xdr:nvCxnSpPr>
      <xdr:spPr>
        <a:xfrm>
          <a:off x="22072600" y="1102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76217</xdr:rowOff>
    </xdr:from>
    <xdr:ext cx="469744" cy="259045"/>
    <xdr:sp macro="" textlink="">
      <xdr:nvSpPr>
        <xdr:cNvPr id="416" name="【学校施設】&#10;一人当たり面積最大値テキスト"/>
        <xdr:cNvSpPr txBox="1"/>
      </xdr:nvSpPr>
      <xdr:spPr>
        <a:xfrm>
          <a:off x="22250400" y="96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57</xdr:row>
      <xdr:rowOff>129540</xdr:rowOff>
    </xdr:from>
    <xdr:to>
      <xdr:col>32</xdr:col>
      <xdr:colOff>276225</xdr:colOff>
      <xdr:row>57</xdr:row>
      <xdr:rowOff>129540</xdr:rowOff>
    </xdr:to>
    <xdr:cxnSp macro="">
      <xdr:nvCxnSpPr>
        <xdr:cNvPr id="417" name="直線コネクタ 416"/>
        <xdr:cNvCxnSpPr/>
      </xdr:nvCxnSpPr>
      <xdr:spPr>
        <a:xfrm>
          <a:off x="220726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85361</xdr:rowOff>
    </xdr:from>
    <xdr:ext cx="469744" cy="259045"/>
    <xdr:sp macro="" textlink="">
      <xdr:nvSpPr>
        <xdr:cNvPr id="418" name="【学校施設】&#10;一人当たり面積平均値テキスト"/>
        <xdr:cNvSpPr txBox="1"/>
      </xdr:nvSpPr>
      <xdr:spPr>
        <a:xfrm>
          <a:off x="222504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106934</xdr:rowOff>
    </xdr:from>
    <xdr:to>
      <xdr:col>32</xdr:col>
      <xdr:colOff>238125</xdr:colOff>
      <xdr:row>62</xdr:row>
      <xdr:rowOff>37084</xdr:rowOff>
    </xdr:to>
    <xdr:sp macro="" textlink="">
      <xdr:nvSpPr>
        <xdr:cNvPr id="419" name="フローチャート : 判断 41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140462</xdr:rowOff>
    </xdr:from>
    <xdr:to>
      <xdr:col>31</xdr:col>
      <xdr:colOff>85725</xdr:colOff>
      <xdr:row>62</xdr:row>
      <xdr:rowOff>70612</xdr:rowOff>
    </xdr:to>
    <xdr:sp macro="" textlink="">
      <xdr:nvSpPr>
        <xdr:cNvPr id="420" name="フローチャート : 判断 419"/>
        <xdr:cNvSpPr/>
      </xdr:nvSpPr>
      <xdr:spPr>
        <a:xfrm>
          <a:off x="21272500" y="1059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126746</xdr:rowOff>
    </xdr:from>
    <xdr:to>
      <xdr:col>31</xdr:col>
      <xdr:colOff>85725</xdr:colOff>
      <xdr:row>56</xdr:row>
      <xdr:rowOff>56896</xdr:rowOff>
    </xdr:to>
    <xdr:sp macro="" textlink="">
      <xdr:nvSpPr>
        <xdr:cNvPr id="426" name="円/楕円 425"/>
        <xdr:cNvSpPr/>
      </xdr:nvSpPr>
      <xdr:spPr>
        <a:xfrm>
          <a:off x="21272500" y="95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61739</xdr:rowOff>
    </xdr:from>
    <xdr:ext cx="469744" cy="259045"/>
    <xdr:sp macro="" textlink="">
      <xdr:nvSpPr>
        <xdr:cNvPr id="427" name="n_1aveValue【学校施設】&#10;一人当たり面積"/>
        <xdr:cNvSpPr txBox="1"/>
      </xdr:nvSpPr>
      <xdr:spPr>
        <a:xfrm>
          <a:off x="21075727" y="106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73423</xdr:rowOff>
    </xdr:from>
    <xdr:ext cx="469744" cy="259045"/>
    <xdr:sp macro="" textlink="">
      <xdr:nvSpPr>
        <xdr:cNvPr id="428" name="n_1mainValue【学校施設】&#10;一人当たり面積"/>
        <xdr:cNvSpPr txBox="1"/>
      </xdr:nvSpPr>
      <xdr:spPr>
        <a:xfrm>
          <a:off x="21075727" y="93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5" name="テキスト ボックス 4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56" name="直線コネクタ 4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57" name="テキスト ボックス 4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58" name="直線コネクタ 4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59" name="テキスト ボックス 4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0" name="直線コネクタ 4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1" name="テキスト ボックス 4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2" name="直線コネクタ 4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63" name="テキスト ボックス 4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5" name="テキスト ボックス 4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67" name="直線コネクタ 466"/>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68"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69" name="直線コネクタ 468"/>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70"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71" name="直線コネクタ 47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72"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73" name="フローチャート : 判断 472"/>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74" name="フローチャート : 判断 473"/>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5" name="テキスト ボックス 4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6" name="テキスト ボックス 4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7" name="テキスト ボックス 4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8" name="テキスト ボックス 4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9" name="テキスト ボックス 4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2539</xdr:rowOff>
    </xdr:from>
    <xdr:to>
      <xdr:col>22</xdr:col>
      <xdr:colOff>415925</xdr:colOff>
      <xdr:row>106</xdr:row>
      <xdr:rowOff>104139</xdr:rowOff>
    </xdr:to>
    <xdr:sp macro="" textlink="">
      <xdr:nvSpPr>
        <xdr:cNvPr id="480" name="円/楕円 479"/>
        <xdr:cNvSpPr/>
      </xdr:nvSpPr>
      <xdr:spPr>
        <a:xfrm>
          <a:off x="15430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138955</xdr:rowOff>
    </xdr:from>
    <xdr:ext cx="405111" cy="259045"/>
    <xdr:sp macro="" textlink="">
      <xdr:nvSpPr>
        <xdr:cNvPr id="481"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95266</xdr:rowOff>
    </xdr:from>
    <xdr:ext cx="405111" cy="259045"/>
    <xdr:sp macro="" textlink="">
      <xdr:nvSpPr>
        <xdr:cNvPr id="482" name="n_1main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3" name="正方形/長方形 4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4" name="正方形/長方形 4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5" name="正方形/長方形 4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6" name="正方形/長方形 4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7" name="正方形/長方形 4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8" name="正方形/長方形 4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9" name="正方形/長方形 4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0" name="正方形/長方形 4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1" name="テキスト ボックス 4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2" name="直線コネクタ 4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93" name="直線コネクタ 4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4" name="テキスト ボックス 4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5" name="直線コネクタ 4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6" name="テキスト ボックス 4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7" name="直線コネクタ 4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8" name="テキスト ボックス 4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9" name="直線コネクタ 4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00" name="テキスト ボックス 4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01" name="直線コネクタ 5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2" name="テキスト ボックス 5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3" name="直線コネクタ 5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4" name="テキスト ボックス 5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5" name="直線コネクタ 5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6" name="テキスト ボックス 5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08" name="直線コネクタ 507"/>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09"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10" name="直線コネクタ 509"/>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11"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12" name="直線コネクタ 511"/>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13"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14" name="フローチャート : 判断 513"/>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15" name="フローチャート : 判断 514"/>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159294</xdr:rowOff>
    </xdr:from>
    <xdr:to>
      <xdr:col>31</xdr:col>
      <xdr:colOff>85725</xdr:colOff>
      <xdr:row>108</xdr:row>
      <xdr:rowOff>89444</xdr:rowOff>
    </xdr:to>
    <xdr:sp macro="" textlink="">
      <xdr:nvSpPr>
        <xdr:cNvPr id="521" name="円/楕円 520"/>
        <xdr:cNvSpPr/>
      </xdr:nvSpPr>
      <xdr:spPr>
        <a:xfrm>
          <a:off x="21272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522"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80571</xdr:rowOff>
    </xdr:from>
    <xdr:ext cx="469744" cy="259045"/>
    <xdr:sp macro="" textlink="">
      <xdr:nvSpPr>
        <xdr:cNvPr id="523" name="n_1mainValue【公民館】&#10;一人当たり面積"/>
        <xdr:cNvSpPr txBox="1"/>
      </xdr:nvSpPr>
      <xdr:spPr>
        <a:xfrm>
          <a:off x="210757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ea"/>
              <a:ea typeface="+mn-ea"/>
              <a:cs typeface="+mn-cs"/>
            </a:rPr>
            <a:t>学校施設の一人当たり面積は</a:t>
          </a:r>
          <a:r>
            <a:rPr kumimoji="1" lang="en-US" altLang="ja-JP" sz="1600">
              <a:solidFill>
                <a:schemeClr val="dk1"/>
              </a:solidFill>
              <a:effectLst/>
              <a:latin typeface="+mn-ea"/>
              <a:ea typeface="+mn-ea"/>
              <a:cs typeface="+mn-cs"/>
            </a:rPr>
            <a:t>3.392</a:t>
          </a:r>
          <a:r>
            <a:rPr kumimoji="1" lang="ja-JP" altLang="ja-JP" sz="1600">
              <a:solidFill>
                <a:schemeClr val="dk1"/>
              </a:solidFill>
              <a:effectLst/>
              <a:latin typeface="+mn-ea"/>
              <a:ea typeface="+mn-ea"/>
              <a:cs typeface="+mn-cs"/>
            </a:rPr>
            <a:t>㎡と類似団体内平均値を大きく上回っている。また、学校施設の有形固定資産減価償却率も類似団体内平均値を上回っている。少子化に伴い児童数及び生徒数は減少傾向にあること及び学校施設の老朽化が進んでいることから、公共施設等総合管理計画に基づき、学校施設の複合化・集約化、除却及び転用等を検討し、適切な施設の維持管理に努める。</a:t>
          </a:r>
          <a:endParaRPr lang="ja-JP" altLang="ja-JP" sz="2000">
            <a:effectLst/>
            <a:latin typeface="+mn-ea"/>
            <a:ea typeface="+mn-ea"/>
          </a:endParaRPr>
        </a:p>
        <a:p>
          <a:r>
            <a:rPr kumimoji="1" lang="ja-JP" altLang="ja-JP" sz="1600">
              <a:solidFill>
                <a:schemeClr val="dk1"/>
              </a:solidFill>
              <a:effectLst/>
              <a:latin typeface="+mn-ea"/>
              <a:ea typeface="+mn-ea"/>
              <a:cs typeface="+mn-cs"/>
            </a:rPr>
            <a:t>道路の有形固定資産減価償却率も類似団体内平均値を上回っている。社会資本整備総合交付金事業の活用及び国土交通省が示すインフラ長寿命化計画に基づき、効率的な道路の維持補修を行う。</a:t>
          </a:r>
          <a:endParaRPr lang="ja-JP" altLang="ja-JP" sz="20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青森県階上町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13,906
13,860
94.01
6,319,599
5,967,382
294,305
3,797,362
7,140,639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73.1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80"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82" name="フローチャート : 判断 81"/>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48458</xdr:rowOff>
    </xdr:from>
    <xdr:ext cx="405111" cy="259045"/>
    <xdr:sp macro="" textlink="">
      <xdr:nvSpPr>
        <xdr:cNvPr id="83"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62230</xdr:rowOff>
    </xdr:to>
    <xdr:sp macro="" textlink="">
      <xdr:nvSpPr>
        <xdr:cNvPr id="89" name="円/楕円 88"/>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78757</xdr:rowOff>
    </xdr:from>
    <xdr:ext cx="405111" cy="259045"/>
    <xdr:sp macro="" textlink="">
      <xdr:nvSpPr>
        <xdr:cNvPr id="90" name="n_1mainValue【体育館・プール】&#10;有形固定資産減価償却率"/>
        <xdr:cNvSpPr txBox="1"/>
      </xdr:nvSpPr>
      <xdr:spPr>
        <a:xfrm>
          <a:off x="3582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4" name="直線コネクタ 11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6" name="直線コネクタ 11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1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18" name="直線コネクタ 11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1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0" name="フローチャート : 判断 11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21" name="フローチャート : 判断 12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22"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153035</xdr:rowOff>
    </xdr:from>
    <xdr:to>
      <xdr:col>14</xdr:col>
      <xdr:colOff>79375</xdr:colOff>
      <xdr:row>58</xdr:row>
      <xdr:rowOff>83185</xdr:rowOff>
    </xdr:to>
    <xdr:sp macro="" textlink="">
      <xdr:nvSpPr>
        <xdr:cNvPr id="128" name="円/楕円 127"/>
        <xdr:cNvSpPr/>
      </xdr:nvSpPr>
      <xdr:spPr>
        <a:xfrm>
          <a:off x="9588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99712</xdr:rowOff>
    </xdr:from>
    <xdr:ext cx="469744" cy="259045"/>
    <xdr:sp macro="" textlink="">
      <xdr:nvSpPr>
        <xdr:cNvPr id="129" name="n_1mainValue【体育館・プール】&#10;一人当たり面積"/>
        <xdr:cNvSpPr txBox="1"/>
      </xdr:nvSpPr>
      <xdr:spPr>
        <a:xfrm>
          <a:off x="9391727" y="97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8" name="正方形/長方形 1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9" name="正方形/長方形 1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0" name="正方形/長方形 1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1" name="正方形/長方形 1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2" name="正方形/長方形 1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3" name="正方形/長方形 1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4" name="正方形/長方形 1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5" name="正方形/長方形 14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6" name="正方形/長方形 1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7" name="正方形/長方形 1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8" name="正方形/長方形 1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9" name="正方形/長方形 1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0" name="正方形/長方形 1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1" name="正方形/長方形 1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2" name="正方形/長方形 1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3" name="正方形/長方形 1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4" name="正方形/長方形 1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5" name="正方形/長方形 1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6" name="正方形/長方形 1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7" name="正方形/長方形 1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8" name="正方形/長方形 1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9" name="正方形/長方形 1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0" name="正方形/長方形 1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1" name="正方形/長方形 1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2" name="正方形/長方形 1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3" name="正方形/長方形 1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4" name="正方形/長方形 1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5" name="正方形/長方形 1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6" name="正方形/長方形 1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7" name="正方形/長方形 1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8" name="正方形/長方形 1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9" name="正方形/長方形 1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0" name="正方形/長方形 1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1" name="正方形/長方形 1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2" name="正方形/長方形 1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3" name="正方形/長方形 1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4" name="正方形/長方形 1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5" name="正方形/長方形 1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6" name="正方形/長方形 1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77" name="正方形/長方形 17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78" name="正方形/長方形 1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79" name="正方形/長方形 1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0" name="正方形/長方形 1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1" name="正方形/長方形 1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2" name="正方形/長方形 1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3" name="正方形/長方形 1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4" name="正方形/長方形 1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5" name="正方形/長方形 18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186" name="正方形/長方形 1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187" name="正方形/長方形 1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188" name="正方形/長方形 1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189" name="正方形/長方形 1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190" name="正方形/長方形 1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191" name="正方形/長方形 1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192" name="正方形/長方形 1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193" name="正方形/長方形 19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194" name="正方形/長方形 1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195" name="正方形/長方形 1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196" name="正方形/長方形 1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197" name="正方形/長方形 1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198" name="正方形/長方形 1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199" name="正方形/長方形 1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00" name="正方形/長方形 1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01" name="正方形/長方形 2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02" name="正方形/長方形 2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03" name="正方形/長方形 2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04" name="正方形/長方形 2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05" name="正方形/長方形 2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06" name="正方形/長方形 2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07" name="正方形/長方形 2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08" name="正方形/長方形 2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09" name="正方形/長方形 2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10" name="正方形/長方形 2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11" name="正方形/長方形 2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12" name="正方形/長方形 2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13" name="正方形/長方形 2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14" name="正方形/長方形 2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15" name="正方形/長方形 2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16" name="正方形/長方形 2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17" name="正方形/長方形 2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18" name="テキスト ボックス 2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19" name="直線コネクタ 2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220" name="テキスト ボックス 2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221" name="直線コネクタ 2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222" name="テキスト ボックス 2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223" name="直線コネクタ 2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224" name="テキスト ボックス 2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25" name="直線コネクタ 2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26" name="テキスト ボックス 2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227" name="直線コネクタ 2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228" name="テキスト ボックス 2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229" name="直線コネクタ 2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230" name="テキスト ボックス 2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31" name="直線コネクタ 2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32" name="テキスト ボックス 2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234" name="直線コネクタ 233"/>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235"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236" name="直線コネクタ 235"/>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237"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238" name="直線コネクタ 237"/>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239"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240" name="フローチャート : 判断 239"/>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241" name="フローチャート : 判断 240"/>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80663</xdr:rowOff>
    </xdr:from>
    <xdr:ext cx="405111" cy="259045"/>
    <xdr:sp macro="" textlink="">
      <xdr:nvSpPr>
        <xdr:cNvPr id="242" name="n_1aveValue【庁舎】&#10;有形固定資産減価償却率"/>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243" name="テキスト ボックス 2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44" name="テキスト ボックス 2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45" name="テキスト ボックス 2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46" name="テキスト ボックス 2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47" name="テキスト ボックス 2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145414</xdr:rowOff>
    </xdr:from>
    <xdr:to>
      <xdr:col>22</xdr:col>
      <xdr:colOff>415925</xdr:colOff>
      <xdr:row>105</xdr:row>
      <xdr:rowOff>75564</xdr:rowOff>
    </xdr:to>
    <xdr:sp macro="" textlink="">
      <xdr:nvSpPr>
        <xdr:cNvPr id="248" name="円/楕円 247"/>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66691</xdr:rowOff>
    </xdr:from>
    <xdr:ext cx="405111" cy="259045"/>
    <xdr:sp macro="" textlink="">
      <xdr:nvSpPr>
        <xdr:cNvPr id="249" name="n_1mainValue【庁舎】&#10;有形固定資産減価償却率"/>
        <xdr:cNvSpPr txBox="1"/>
      </xdr:nvSpPr>
      <xdr:spPr>
        <a:xfrm>
          <a:off x="15266043"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250" name="正方形/長方形 2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251" name="正方形/長方形 2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252" name="正方形/長方形 2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253" name="正方形/長方形 2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254" name="正方形/長方形 2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255" name="正方形/長方形 2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256" name="正方形/長方形 2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257" name="正方形/長方形 2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58" name="テキスト ボックス 2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59" name="直線コネクタ 2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60" name="テキスト ボックス 2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261" name="直線コネクタ 2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262" name="テキスト ボックス 2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263" name="直線コネクタ 2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264" name="テキスト ボックス 2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265" name="直線コネクタ 2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266" name="テキスト ボックス 2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267" name="直線コネクタ 2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268" name="テキスト ボックス 2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69" name="直線コネクタ 2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70" name="テキスト ボックス 2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2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272" name="直線コネクタ 271"/>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273"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274" name="直線コネクタ 27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275"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276" name="直線コネクタ 275"/>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277"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278" name="フローチャート : 判断 277"/>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279" name="フローチャート : 判断 278"/>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148099</xdr:rowOff>
    </xdr:from>
    <xdr:ext cx="469744" cy="259045"/>
    <xdr:sp macro="" textlink="">
      <xdr:nvSpPr>
        <xdr:cNvPr id="280"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281" name="テキスト ボックス 2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82" name="テキスト ボックス 2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83" name="テキスト ボックス 2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84" name="テキスト ボックス 2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85" name="テキスト ボックス 2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155702</xdr:rowOff>
    </xdr:from>
    <xdr:to>
      <xdr:col>31</xdr:col>
      <xdr:colOff>85725</xdr:colOff>
      <xdr:row>108</xdr:row>
      <xdr:rowOff>85852</xdr:rowOff>
    </xdr:to>
    <xdr:sp macro="" textlink="">
      <xdr:nvSpPr>
        <xdr:cNvPr id="286" name="円/楕円 285"/>
        <xdr:cNvSpPr/>
      </xdr:nvSpPr>
      <xdr:spPr>
        <a:xfrm>
          <a:off x="21272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76979</xdr:rowOff>
    </xdr:from>
    <xdr:ext cx="469744" cy="259045"/>
    <xdr:sp macro="" textlink="">
      <xdr:nvSpPr>
        <xdr:cNvPr id="287" name="n_1mainValue【庁舎】&#10;一人当たり面積"/>
        <xdr:cNvSpPr txBox="1"/>
      </xdr:nvSpPr>
      <xdr:spPr>
        <a:xfrm>
          <a:off x="21075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288" name="正方形/長方形 2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89" name="正方形/長方形 2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90" name="テキスト ボックス 2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mn-ea"/>
              <a:ea typeface="+mn-ea"/>
              <a:cs typeface="+mn-cs"/>
            </a:rPr>
            <a:t>体育館・プールの一人当たり面積は</a:t>
          </a:r>
          <a:r>
            <a:rPr kumimoji="1" lang="en-US" altLang="ja-JP" sz="1600">
              <a:solidFill>
                <a:schemeClr val="dk1"/>
              </a:solidFill>
              <a:effectLst/>
              <a:latin typeface="+mn-ea"/>
              <a:ea typeface="+mn-ea"/>
              <a:cs typeface="+mn-cs"/>
            </a:rPr>
            <a:t>0.563</a:t>
          </a:r>
          <a:r>
            <a:rPr kumimoji="1" lang="ja-JP" altLang="ja-JP" sz="1600">
              <a:solidFill>
                <a:schemeClr val="dk1"/>
              </a:solidFill>
              <a:effectLst/>
              <a:latin typeface="+mn-ea"/>
              <a:ea typeface="+mn-ea"/>
              <a:cs typeface="+mn-cs"/>
            </a:rPr>
            <a:t>㎡と類似団体内平均値を上回っている。また、体育館・プールの有形固定資産減価償却率も類似団体内平均値を</a:t>
          </a:r>
          <a:r>
            <a:rPr kumimoji="1" lang="ja-JP" altLang="en-US" sz="1600">
              <a:solidFill>
                <a:schemeClr val="dk1"/>
              </a:solidFill>
              <a:effectLst/>
              <a:latin typeface="+mn-ea"/>
              <a:ea typeface="+mn-ea"/>
              <a:cs typeface="+mn-cs"/>
            </a:rPr>
            <a:t>大きく</a:t>
          </a:r>
          <a:r>
            <a:rPr kumimoji="1" lang="ja-JP" altLang="ja-JP" sz="1600">
              <a:solidFill>
                <a:schemeClr val="dk1"/>
              </a:solidFill>
              <a:effectLst/>
              <a:latin typeface="+mn-ea"/>
              <a:ea typeface="+mn-ea"/>
              <a:cs typeface="+mn-cs"/>
            </a:rPr>
            <a:t>上回っている。人口減少に伴う需要の変化及び体育館・プールにおける施設の老朽化が進んでいることから、体育館においては公共施設等総合管理計画に基づき複合化・集約化、除却及び転用等を検討し、適切な施設の維持管理に努める。</a:t>
          </a:r>
          <a:endParaRPr lang="ja-JP" altLang="ja-JP" sz="20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461;&#12517;&#12513;&#12531;&#12488;/04%20&#32207;&#21512;&#25919;&#31574;&#35506;&#36001;&#25919;&#65319;/09%20&#27770;&#31639;&#12459;&#12540;&#12489;&#12539;&#36001;&#25919;&#29366;&#27841;&#36039;&#26009;&#38598;/&#24179;&#25104;30&#24180;&#24230;/20180209%20&#12304;&#29031;&#20250;&#12305;&#24179;&#25104;28&#24180;&#24230;&#36001;&#25919;&#29366;&#27841;&#36039;&#26009;&#38598;&#12398;&#20316;&#25104;&#21450;&#12403;&#25552;&#20986;&#12395;&#12388;&#12356;&#12390;(&#20381;&#38972;&#65289;/&#12304;&#36001;&#25919;&#29366;&#27841;&#36039;&#26009;&#38598;&#12305;_024465_&#38542;&#19978;&#30010;_2016/&#12304;&#36001;&#25919;&#29366;&#27841;&#36039;&#26009;&#38598;&#12305;_024465_&#38542;&#19978;&#30010;_2016&#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D2" t="str">
            <v>当該団体(円)</v>
          </cell>
          <cell r="F2" t="str">
            <v>類似団体内平均(円)</v>
          </cell>
        </row>
        <row r="3">
          <cell r="A3" t="str">
            <v xml:space="preserve"> H24</v>
          </cell>
          <cell r="D3">
            <v>57410</v>
          </cell>
          <cell r="F3">
            <v>66496</v>
          </cell>
        </row>
        <row r="5">
          <cell r="A5" t="str">
            <v xml:space="preserve"> H25</v>
          </cell>
          <cell r="D5">
            <v>66865</v>
          </cell>
          <cell r="F5">
            <v>82748</v>
          </cell>
        </row>
        <row r="7">
          <cell r="A7" t="str">
            <v xml:space="preserve"> H26</v>
          </cell>
          <cell r="D7">
            <v>57719</v>
          </cell>
          <cell r="F7">
            <v>91837</v>
          </cell>
        </row>
        <row r="9">
          <cell r="A9" t="str">
            <v xml:space="preserve"> H27</v>
          </cell>
          <cell r="D9">
            <v>69920</v>
          </cell>
          <cell r="F9">
            <v>106092</v>
          </cell>
        </row>
        <row r="11">
          <cell r="A11" t="str">
            <v xml:space="preserve"> H28</v>
          </cell>
          <cell r="D11">
            <v>45483</v>
          </cell>
          <cell r="F11">
            <v>78903</v>
          </cell>
        </row>
        <row r="18">
          <cell r="B18" t="str">
            <v>H24</v>
          </cell>
          <cell r="C18" t="str">
            <v>H25</v>
          </cell>
          <cell r="D18" t="str">
            <v>H26</v>
          </cell>
          <cell r="E18" t="str">
            <v>H27</v>
          </cell>
          <cell r="F18" t="str">
            <v>H28</v>
          </cell>
        </row>
        <row r="19">
          <cell r="A19" t="str">
            <v>実質収支額</v>
          </cell>
          <cell r="B19">
            <v>5.78</v>
          </cell>
          <cell r="C19">
            <v>5.15</v>
          </cell>
          <cell r="D19">
            <v>5.01</v>
          </cell>
          <cell r="E19">
            <v>9.07</v>
          </cell>
          <cell r="F19">
            <v>7.75</v>
          </cell>
        </row>
        <row r="20">
          <cell r="A20" t="str">
            <v>財政調整基金残高</v>
          </cell>
          <cell r="B20">
            <v>43.24</v>
          </cell>
          <cell r="C20">
            <v>41.14</v>
          </cell>
          <cell r="D20">
            <v>42.17</v>
          </cell>
          <cell r="E20">
            <v>45.3</v>
          </cell>
          <cell r="F20">
            <v>45.4</v>
          </cell>
        </row>
        <row r="21">
          <cell r="A21" t="str">
            <v>実質単年度収支</v>
          </cell>
          <cell r="B21">
            <v>1.96</v>
          </cell>
          <cell r="C21">
            <v>-4.7</v>
          </cell>
          <cell r="D21">
            <v>-2.02</v>
          </cell>
          <cell r="E21">
            <v>5.31</v>
          </cell>
          <cell r="F21">
            <v>-6.89</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階上町漁業集落排水事業特別会計</v>
          </cell>
          <cell r="B31" t="e">
            <v>#N/A</v>
          </cell>
          <cell r="C31">
            <v>0</v>
          </cell>
          <cell r="D31" t="e">
            <v>#N/A</v>
          </cell>
          <cell r="E31">
            <v>0.01</v>
          </cell>
          <cell r="F31" t="e">
            <v>#N/A</v>
          </cell>
          <cell r="G31">
            <v>0.01</v>
          </cell>
          <cell r="H31" t="e">
            <v>#N/A</v>
          </cell>
          <cell r="I31">
            <v>0.01</v>
          </cell>
          <cell r="J31" t="e">
            <v>#N/A</v>
          </cell>
          <cell r="K31">
            <v>0</v>
          </cell>
        </row>
        <row r="32">
          <cell r="A32" t="str">
            <v>階上町後期高齢者医療特別会計</v>
          </cell>
          <cell r="B32" t="e">
            <v>#N/A</v>
          </cell>
          <cell r="C32">
            <v>0.01</v>
          </cell>
          <cell r="D32" t="e">
            <v>#N/A</v>
          </cell>
          <cell r="E32">
            <v>0</v>
          </cell>
          <cell r="F32" t="e">
            <v>#N/A</v>
          </cell>
          <cell r="G32">
            <v>0.01</v>
          </cell>
          <cell r="H32" t="e">
            <v>#N/A</v>
          </cell>
          <cell r="I32">
            <v>0.01</v>
          </cell>
          <cell r="J32" t="e">
            <v>#N/A</v>
          </cell>
          <cell r="K32">
            <v>0.01</v>
          </cell>
        </row>
        <row r="33">
          <cell r="A33" t="str">
            <v>階上町公共下水道事業特別会計</v>
          </cell>
          <cell r="B33" t="e">
            <v>#N/A</v>
          </cell>
          <cell r="C33">
            <v>0.03</v>
          </cell>
          <cell r="D33" t="e">
            <v>#N/A</v>
          </cell>
          <cell r="E33">
            <v>0.04</v>
          </cell>
          <cell r="F33" t="e">
            <v>#N/A</v>
          </cell>
          <cell r="G33">
            <v>0.06</v>
          </cell>
          <cell r="H33" t="e">
            <v>#N/A</v>
          </cell>
          <cell r="I33">
            <v>0.08</v>
          </cell>
          <cell r="J33" t="e">
            <v>#N/A</v>
          </cell>
          <cell r="K33">
            <v>0.04</v>
          </cell>
        </row>
        <row r="34">
          <cell r="A34" t="str">
            <v>階上町介護保険特別会計</v>
          </cell>
          <cell r="B34" t="e">
            <v>#N/A</v>
          </cell>
          <cell r="C34">
            <v>0.2</v>
          </cell>
          <cell r="D34" t="e">
            <v>#N/A</v>
          </cell>
          <cell r="E34">
            <v>0.33</v>
          </cell>
          <cell r="F34" t="e">
            <v>#N/A</v>
          </cell>
          <cell r="G34">
            <v>0.19</v>
          </cell>
          <cell r="H34" t="e">
            <v>#N/A</v>
          </cell>
          <cell r="I34">
            <v>0.35</v>
          </cell>
          <cell r="J34" t="e">
            <v>#N/A</v>
          </cell>
          <cell r="K34">
            <v>0.38</v>
          </cell>
        </row>
        <row r="35">
          <cell r="A35" t="str">
            <v>階上町国民健康保険特別会計</v>
          </cell>
          <cell r="B35" t="e">
            <v>#N/A</v>
          </cell>
          <cell r="C35">
            <v>3</v>
          </cell>
          <cell r="D35" t="e">
            <v>#N/A</v>
          </cell>
          <cell r="E35">
            <v>2.59</v>
          </cell>
          <cell r="F35" t="e">
            <v>#N/A</v>
          </cell>
          <cell r="G35">
            <v>2.91</v>
          </cell>
          <cell r="H35" t="e">
            <v>#N/A</v>
          </cell>
          <cell r="I35">
            <v>1.28</v>
          </cell>
          <cell r="J35" t="e">
            <v>#N/A</v>
          </cell>
          <cell r="K35">
            <v>3.81</v>
          </cell>
        </row>
        <row r="36">
          <cell r="A36" t="str">
            <v>一般会計</v>
          </cell>
          <cell r="B36" t="e">
            <v>#N/A</v>
          </cell>
          <cell r="C36">
            <v>5.78</v>
          </cell>
          <cell r="D36" t="e">
            <v>#N/A</v>
          </cell>
          <cell r="E36">
            <v>5.14</v>
          </cell>
          <cell r="F36" t="e">
            <v>#N/A</v>
          </cell>
          <cell r="G36">
            <v>5.78</v>
          </cell>
          <cell r="H36" t="e">
            <v>#N/A</v>
          </cell>
          <cell r="I36">
            <v>9.08</v>
          </cell>
          <cell r="J36" t="e">
            <v>#N/A</v>
          </cell>
          <cell r="K36">
            <v>7.75</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681</v>
          </cell>
          <cell r="G42">
            <v>683</v>
          </cell>
          <cell r="J42">
            <v>702</v>
          </cell>
          <cell r="M42">
            <v>679</v>
          </cell>
          <cell r="P42">
            <v>675</v>
          </cell>
        </row>
        <row r="43">
          <cell r="A43" t="str">
            <v>一時借入金の利子</v>
          </cell>
          <cell r="B43" t="str">
            <v>-</v>
          </cell>
          <cell r="E43" t="str">
            <v>-</v>
          </cell>
          <cell r="H43" t="str">
            <v>-</v>
          </cell>
          <cell r="K43" t="str">
            <v>-</v>
          </cell>
          <cell r="N43" t="str">
            <v>-</v>
          </cell>
        </row>
        <row r="44">
          <cell r="A44" t="str">
            <v>債務負担行為に基づく支出額</v>
          </cell>
          <cell r="B44">
            <v>46</v>
          </cell>
          <cell r="E44">
            <v>46</v>
          </cell>
          <cell r="H44">
            <v>46</v>
          </cell>
          <cell r="K44">
            <v>46</v>
          </cell>
          <cell r="N44">
            <v>38</v>
          </cell>
        </row>
        <row r="45">
          <cell r="A45" t="str">
            <v>組合等が起こした地方債の元利償還金に対する負担金等</v>
          </cell>
          <cell r="B45">
            <v>54</v>
          </cell>
          <cell r="E45">
            <v>52</v>
          </cell>
          <cell r="H45">
            <v>48</v>
          </cell>
          <cell r="K45">
            <v>37</v>
          </cell>
          <cell r="N45">
            <v>36</v>
          </cell>
        </row>
        <row r="46">
          <cell r="A46" t="str">
            <v>公営企業債の元利償還金に対する繰入金</v>
          </cell>
          <cell r="B46">
            <v>75</v>
          </cell>
          <cell r="E46">
            <v>87</v>
          </cell>
          <cell r="H46">
            <v>101</v>
          </cell>
          <cell r="K46">
            <v>113</v>
          </cell>
          <cell r="N46">
            <v>111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941</v>
          </cell>
          <cell r="E49">
            <v>933</v>
          </cell>
          <cell r="H49">
            <v>849</v>
          </cell>
          <cell r="K49">
            <v>804</v>
          </cell>
          <cell r="N49">
            <v>832</v>
          </cell>
        </row>
        <row r="50">
          <cell r="A50" t="str">
            <v>実質公債費比率の分子</v>
          </cell>
          <cell r="B50" t="e">
            <v>#N/A</v>
          </cell>
          <cell r="C50">
            <v>435</v>
          </cell>
          <cell r="D50" t="e">
            <v>#N/A</v>
          </cell>
          <cell r="E50" t="e">
            <v>#N/A</v>
          </cell>
          <cell r="F50">
            <v>435</v>
          </cell>
          <cell r="G50" t="e">
            <v>#N/A</v>
          </cell>
          <cell r="H50" t="e">
            <v>#N/A</v>
          </cell>
          <cell r="I50">
            <v>342</v>
          </cell>
          <cell r="J50" t="e">
            <v>#N/A</v>
          </cell>
          <cell r="K50" t="e">
            <v>#N/A</v>
          </cell>
          <cell r="L50">
            <v>321</v>
          </cell>
          <cell r="M50" t="e">
            <v>#N/A</v>
          </cell>
          <cell r="N50" t="e">
            <v>#N/A</v>
          </cell>
          <cell r="O50">
            <v>342</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6616</v>
          </cell>
          <cell r="G56">
            <v>6313</v>
          </cell>
          <cell r="J56">
            <v>6075</v>
          </cell>
          <cell r="M56">
            <v>5973</v>
          </cell>
          <cell r="P56">
            <v>5635</v>
          </cell>
        </row>
        <row r="57">
          <cell r="A57" t="str">
            <v>充当可能特定歳入</v>
          </cell>
          <cell r="D57">
            <v>86</v>
          </cell>
          <cell r="G57">
            <v>82</v>
          </cell>
          <cell r="J57">
            <v>77</v>
          </cell>
          <cell r="M57">
            <v>73</v>
          </cell>
          <cell r="P57">
            <v>71</v>
          </cell>
        </row>
        <row r="58">
          <cell r="A58" t="str">
            <v>充当可能基金</v>
          </cell>
          <cell r="D58">
            <v>2083</v>
          </cell>
          <cell r="G58">
            <v>2024</v>
          </cell>
          <cell r="J58">
            <v>2037</v>
          </cell>
          <cell r="M58">
            <v>2161</v>
          </cell>
          <cell r="P58">
            <v>2130</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890</v>
          </cell>
          <cell r="E62">
            <v>819</v>
          </cell>
          <cell r="H62">
            <v>687</v>
          </cell>
          <cell r="K62">
            <v>657</v>
          </cell>
          <cell r="N62">
            <v>601</v>
          </cell>
        </row>
        <row r="63">
          <cell r="A63" t="str">
            <v>組合等負担等見込額</v>
          </cell>
          <cell r="B63">
            <v>276</v>
          </cell>
          <cell r="E63">
            <v>255</v>
          </cell>
          <cell r="H63">
            <v>243</v>
          </cell>
          <cell r="K63">
            <v>260</v>
          </cell>
          <cell r="N63">
            <v>253</v>
          </cell>
        </row>
        <row r="64">
          <cell r="A64" t="str">
            <v>公営企業債等繰入見込額</v>
          </cell>
          <cell r="B64">
            <v>1984</v>
          </cell>
          <cell r="E64">
            <v>1987</v>
          </cell>
          <cell r="H64">
            <v>2003</v>
          </cell>
          <cell r="K64">
            <v>2053</v>
          </cell>
          <cell r="N64">
            <v>2060</v>
          </cell>
        </row>
        <row r="65">
          <cell r="A65" t="str">
            <v>債務負担行為に基づく支出予定額</v>
          </cell>
          <cell r="B65">
            <v>251</v>
          </cell>
          <cell r="E65">
            <v>205</v>
          </cell>
          <cell r="H65">
            <v>159</v>
          </cell>
          <cell r="K65">
            <v>114</v>
          </cell>
          <cell r="N65">
            <v>70</v>
          </cell>
        </row>
        <row r="66">
          <cell r="A66" t="str">
            <v>一般会計等に係る地方債の現在高</v>
          </cell>
          <cell r="B66">
            <v>8307</v>
          </cell>
          <cell r="E66">
            <v>7869</v>
          </cell>
          <cell r="H66">
            <v>7583</v>
          </cell>
          <cell r="K66">
            <v>7494</v>
          </cell>
          <cell r="N66">
            <v>7141</v>
          </cell>
        </row>
        <row r="67">
          <cell r="A67" t="str">
            <v>将来負担比率の分子</v>
          </cell>
          <cell r="B67" t="e">
            <v>#N/A</v>
          </cell>
          <cell r="C67">
            <v>2925</v>
          </cell>
          <cell r="D67" t="e">
            <v>#N/A</v>
          </cell>
          <cell r="E67" t="e">
            <v>#N/A</v>
          </cell>
          <cell r="F67">
            <v>2715</v>
          </cell>
          <cell r="G67" t="e">
            <v>#N/A</v>
          </cell>
          <cell r="H67" t="e">
            <v>#N/A</v>
          </cell>
          <cell r="I67">
            <v>2487</v>
          </cell>
          <cell r="J67" t="e">
            <v>#N/A</v>
          </cell>
          <cell r="K67" t="e">
            <v>#N/A</v>
          </cell>
          <cell r="L67">
            <v>2370</v>
          </cell>
          <cell r="M67" t="e">
            <v>#N/A</v>
          </cell>
          <cell r="N67" t="e">
            <v>#N/A</v>
          </cell>
          <cell r="O67">
            <v>2291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6319599</v>
      </c>
      <c r="BO4" s="381"/>
      <c r="BP4" s="381"/>
      <c r="BQ4" s="381"/>
      <c r="BR4" s="381"/>
      <c r="BS4" s="381"/>
      <c r="BT4" s="381"/>
      <c r="BU4" s="382"/>
      <c r="BV4" s="380">
        <v>6540883</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7.8</v>
      </c>
      <c r="CU4" s="549"/>
      <c r="CV4" s="549"/>
      <c r="CW4" s="549"/>
      <c r="CX4" s="549"/>
      <c r="CY4" s="549"/>
      <c r="CZ4" s="549"/>
      <c r="DA4" s="550"/>
      <c r="DB4" s="548">
        <v>9.1</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5967382</v>
      </c>
      <c r="BO5" s="386"/>
      <c r="BP5" s="386"/>
      <c r="BQ5" s="386"/>
      <c r="BR5" s="386"/>
      <c r="BS5" s="386"/>
      <c r="BT5" s="386"/>
      <c r="BU5" s="387"/>
      <c r="BV5" s="385">
        <v>6185451</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91.5</v>
      </c>
      <c r="CU5" s="356"/>
      <c r="CV5" s="356"/>
      <c r="CW5" s="356"/>
      <c r="CX5" s="356"/>
      <c r="CY5" s="356"/>
      <c r="CZ5" s="356"/>
      <c r="DA5" s="357"/>
      <c r="DB5" s="355">
        <v>88</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352217</v>
      </c>
      <c r="BO6" s="386"/>
      <c r="BP6" s="386"/>
      <c r="BQ6" s="386"/>
      <c r="BR6" s="386"/>
      <c r="BS6" s="386"/>
      <c r="BT6" s="386"/>
      <c r="BU6" s="387"/>
      <c r="BV6" s="385">
        <v>355432</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95.6</v>
      </c>
      <c r="CU6" s="523"/>
      <c r="CV6" s="523"/>
      <c r="CW6" s="523"/>
      <c r="CX6" s="523"/>
      <c r="CY6" s="523"/>
      <c r="CZ6" s="523"/>
      <c r="DA6" s="524"/>
      <c r="DB6" s="522">
        <v>92.9</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57912</v>
      </c>
      <c r="BO7" s="386"/>
      <c r="BP7" s="386"/>
      <c r="BQ7" s="386"/>
      <c r="BR7" s="386"/>
      <c r="BS7" s="386"/>
      <c r="BT7" s="386"/>
      <c r="BU7" s="387"/>
      <c r="BV7" s="385">
        <v>8623</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3797362</v>
      </c>
      <c r="CU7" s="386"/>
      <c r="CV7" s="386"/>
      <c r="CW7" s="386"/>
      <c r="CX7" s="386"/>
      <c r="CY7" s="386"/>
      <c r="CZ7" s="386"/>
      <c r="DA7" s="387"/>
      <c r="DB7" s="385">
        <v>3825419</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294305</v>
      </c>
      <c r="BO8" s="386"/>
      <c r="BP8" s="386"/>
      <c r="BQ8" s="386"/>
      <c r="BR8" s="386"/>
      <c r="BS8" s="386"/>
      <c r="BT8" s="386"/>
      <c r="BU8" s="387"/>
      <c r="BV8" s="385">
        <v>346809</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0.34</v>
      </c>
      <c r="CU8" s="488"/>
      <c r="CV8" s="488"/>
      <c r="CW8" s="488"/>
      <c r="CX8" s="488"/>
      <c r="CY8" s="488"/>
      <c r="CZ8" s="488"/>
      <c r="DA8" s="489"/>
      <c r="DB8" s="487">
        <v>0.33</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14025</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55</v>
      </c>
      <c r="AV9" s="437"/>
      <c r="AW9" s="437"/>
      <c r="AX9" s="437"/>
      <c r="AY9" s="365" t="s">
        <v>56</v>
      </c>
      <c r="AZ9" s="366"/>
      <c r="BA9" s="366"/>
      <c r="BB9" s="366"/>
      <c r="BC9" s="366"/>
      <c r="BD9" s="366"/>
      <c r="BE9" s="366"/>
      <c r="BF9" s="366"/>
      <c r="BG9" s="366"/>
      <c r="BH9" s="366"/>
      <c r="BI9" s="366"/>
      <c r="BJ9" s="366"/>
      <c r="BK9" s="366"/>
      <c r="BL9" s="366"/>
      <c r="BM9" s="367"/>
      <c r="BN9" s="385">
        <v>-52504</v>
      </c>
      <c r="BO9" s="386"/>
      <c r="BP9" s="386"/>
      <c r="BQ9" s="386"/>
      <c r="BR9" s="386"/>
      <c r="BS9" s="386"/>
      <c r="BT9" s="386"/>
      <c r="BU9" s="387"/>
      <c r="BV9" s="385">
        <v>160191</v>
      </c>
      <c r="BW9" s="386"/>
      <c r="BX9" s="386"/>
      <c r="BY9" s="386"/>
      <c r="BZ9" s="386"/>
      <c r="CA9" s="386"/>
      <c r="CB9" s="386"/>
      <c r="CC9" s="387"/>
      <c r="CD9" s="394" t="s">
        <v>57</v>
      </c>
      <c r="CE9" s="395"/>
      <c r="CF9" s="395"/>
      <c r="CG9" s="395"/>
      <c r="CH9" s="395"/>
      <c r="CI9" s="395"/>
      <c r="CJ9" s="395"/>
      <c r="CK9" s="395"/>
      <c r="CL9" s="395"/>
      <c r="CM9" s="395"/>
      <c r="CN9" s="395"/>
      <c r="CO9" s="395"/>
      <c r="CP9" s="395"/>
      <c r="CQ9" s="395"/>
      <c r="CR9" s="395"/>
      <c r="CS9" s="396"/>
      <c r="CT9" s="355">
        <v>17.5</v>
      </c>
      <c r="CU9" s="356"/>
      <c r="CV9" s="356"/>
      <c r="CW9" s="356"/>
      <c r="CX9" s="356"/>
      <c r="CY9" s="356"/>
      <c r="CZ9" s="356"/>
      <c r="DA9" s="357"/>
      <c r="DB9" s="355">
        <v>17.100000000000001</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58</v>
      </c>
      <c r="M10" s="359"/>
      <c r="N10" s="359"/>
      <c r="O10" s="359"/>
      <c r="P10" s="359"/>
      <c r="Q10" s="360"/>
      <c r="R10" s="361">
        <v>14699</v>
      </c>
      <c r="S10" s="362"/>
      <c r="T10" s="362"/>
      <c r="U10" s="362"/>
      <c r="V10" s="364"/>
      <c r="W10" s="520"/>
      <c r="X10" s="338"/>
      <c r="Y10" s="338"/>
      <c r="Z10" s="338"/>
      <c r="AA10" s="338"/>
      <c r="AB10" s="338"/>
      <c r="AC10" s="338"/>
      <c r="AD10" s="338"/>
      <c r="AE10" s="338"/>
      <c r="AF10" s="338"/>
      <c r="AG10" s="338"/>
      <c r="AH10" s="338"/>
      <c r="AI10" s="338"/>
      <c r="AJ10" s="338"/>
      <c r="AK10" s="338"/>
      <c r="AL10" s="521"/>
      <c r="AM10" s="454" t="s">
        <v>59</v>
      </c>
      <c r="AN10" s="359"/>
      <c r="AO10" s="359"/>
      <c r="AP10" s="359"/>
      <c r="AQ10" s="359"/>
      <c r="AR10" s="359"/>
      <c r="AS10" s="359"/>
      <c r="AT10" s="360"/>
      <c r="AU10" s="436" t="s">
        <v>60</v>
      </c>
      <c r="AV10" s="437"/>
      <c r="AW10" s="437"/>
      <c r="AX10" s="437"/>
      <c r="AY10" s="365" t="s">
        <v>61</v>
      </c>
      <c r="AZ10" s="366"/>
      <c r="BA10" s="366"/>
      <c r="BB10" s="366"/>
      <c r="BC10" s="366"/>
      <c r="BD10" s="366"/>
      <c r="BE10" s="366"/>
      <c r="BF10" s="366"/>
      <c r="BG10" s="366"/>
      <c r="BH10" s="366"/>
      <c r="BI10" s="366"/>
      <c r="BJ10" s="366"/>
      <c r="BK10" s="366"/>
      <c r="BL10" s="366"/>
      <c r="BM10" s="367"/>
      <c r="BN10" s="385">
        <v>200979</v>
      </c>
      <c r="BO10" s="386"/>
      <c r="BP10" s="386"/>
      <c r="BQ10" s="386"/>
      <c r="BR10" s="386"/>
      <c r="BS10" s="386"/>
      <c r="BT10" s="386"/>
      <c r="BU10" s="387"/>
      <c r="BV10" s="385">
        <v>270981</v>
      </c>
      <c r="BW10" s="386"/>
      <c r="BX10" s="386"/>
      <c r="BY10" s="386"/>
      <c r="BZ10" s="386"/>
      <c r="CA10" s="386"/>
      <c r="CB10" s="386"/>
      <c r="CC10" s="387"/>
      <c r="CD10" s="49" t="s">
        <v>62</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63</v>
      </c>
      <c r="M11" s="341"/>
      <c r="N11" s="341"/>
      <c r="O11" s="341"/>
      <c r="P11" s="341"/>
      <c r="Q11" s="342"/>
      <c r="R11" s="508" t="s">
        <v>64</v>
      </c>
      <c r="S11" s="509"/>
      <c r="T11" s="509"/>
      <c r="U11" s="509"/>
      <c r="V11" s="510"/>
      <c r="W11" s="520"/>
      <c r="X11" s="338"/>
      <c r="Y11" s="338"/>
      <c r="Z11" s="338"/>
      <c r="AA11" s="338"/>
      <c r="AB11" s="338"/>
      <c r="AC11" s="338"/>
      <c r="AD11" s="338"/>
      <c r="AE11" s="338"/>
      <c r="AF11" s="338"/>
      <c r="AG11" s="338"/>
      <c r="AH11" s="338"/>
      <c r="AI11" s="338"/>
      <c r="AJ11" s="338"/>
      <c r="AK11" s="338"/>
      <c r="AL11" s="521"/>
      <c r="AM11" s="454" t="s">
        <v>65</v>
      </c>
      <c r="AN11" s="359"/>
      <c r="AO11" s="359"/>
      <c r="AP11" s="359"/>
      <c r="AQ11" s="359"/>
      <c r="AR11" s="359"/>
      <c r="AS11" s="359"/>
      <c r="AT11" s="360"/>
      <c r="AU11" s="436" t="s">
        <v>66</v>
      </c>
      <c r="AV11" s="437"/>
      <c r="AW11" s="437"/>
      <c r="AX11" s="437"/>
      <c r="AY11" s="365" t="s">
        <v>67</v>
      </c>
      <c r="AZ11" s="366"/>
      <c r="BA11" s="366"/>
      <c r="BB11" s="366"/>
      <c r="BC11" s="366"/>
      <c r="BD11" s="366"/>
      <c r="BE11" s="366"/>
      <c r="BF11" s="366"/>
      <c r="BG11" s="366"/>
      <c r="BH11" s="366"/>
      <c r="BI11" s="366"/>
      <c r="BJ11" s="366"/>
      <c r="BK11" s="366"/>
      <c r="BL11" s="366"/>
      <c r="BM11" s="367"/>
      <c r="BN11" s="385" t="s">
        <v>68</v>
      </c>
      <c r="BO11" s="386"/>
      <c r="BP11" s="386"/>
      <c r="BQ11" s="386"/>
      <c r="BR11" s="386"/>
      <c r="BS11" s="386"/>
      <c r="BT11" s="386"/>
      <c r="BU11" s="387"/>
      <c r="BV11" s="385" t="s">
        <v>68</v>
      </c>
      <c r="BW11" s="386"/>
      <c r="BX11" s="386"/>
      <c r="BY11" s="386"/>
      <c r="BZ11" s="386"/>
      <c r="CA11" s="386"/>
      <c r="CB11" s="386"/>
      <c r="CC11" s="387"/>
      <c r="CD11" s="394" t="s">
        <v>69</v>
      </c>
      <c r="CE11" s="395"/>
      <c r="CF11" s="395"/>
      <c r="CG11" s="395"/>
      <c r="CH11" s="395"/>
      <c r="CI11" s="395"/>
      <c r="CJ11" s="395"/>
      <c r="CK11" s="395"/>
      <c r="CL11" s="395"/>
      <c r="CM11" s="395"/>
      <c r="CN11" s="395"/>
      <c r="CO11" s="395"/>
      <c r="CP11" s="395"/>
      <c r="CQ11" s="395"/>
      <c r="CR11" s="395"/>
      <c r="CS11" s="396"/>
      <c r="CT11" s="487" t="s">
        <v>68</v>
      </c>
      <c r="CU11" s="488"/>
      <c r="CV11" s="488"/>
      <c r="CW11" s="488"/>
      <c r="CX11" s="488"/>
      <c r="CY11" s="488"/>
      <c r="CZ11" s="488"/>
      <c r="DA11" s="489"/>
      <c r="DB11" s="487" t="s">
        <v>68</v>
      </c>
      <c r="DC11" s="488"/>
      <c r="DD11" s="488"/>
      <c r="DE11" s="488"/>
      <c r="DF11" s="488"/>
      <c r="DG11" s="488"/>
      <c r="DH11" s="488"/>
      <c r="DI11" s="489"/>
      <c r="DJ11" s="44"/>
      <c r="DK11" s="44"/>
      <c r="DL11" s="44"/>
      <c r="DM11" s="44"/>
      <c r="DN11" s="44"/>
      <c r="DO11" s="44"/>
    </row>
    <row r="12" spans="1:119" ht="18.75" customHeight="1" x14ac:dyDescent="0.15">
      <c r="A12" s="45"/>
      <c r="B12" s="490" t="s">
        <v>70</v>
      </c>
      <c r="C12" s="491"/>
      <c r="D12" s="491"/>
      <c r="E12" s="491"/>
      <c r="F12" s="491"/>
      <c r="G12" s="491"/>
      <c r="H12" s="491"/>
      <c r="I12" s="491"/>
      <c r="J12" s="491"/>
      <c r="K12" s="492"/>
      <c r="L12" s="499" t="s">
        <v>71</v>
      </c>
      <c r="M12" s="500"/>
      <c r="N12" s="500"/>
      <c r="O12" s="500"/>
      <c r="P12" s="500"/>
      <c r="Q12" s="501"/>
      <c r="R12" s="502">
        <v>13906</v>
      </c>
      <c r="S12" s="503"/>
      <c r="T12" s="503"/>
      <c r="U12" s="503"/>
      <c r="V12" s="504"/>
      <c r="W12" s="505" t="s">
        <v>25</v>
      </c>
      <c r="X12" s="437"/>
      <c r="Y12" s="437"/>
      <c r="Z12" s="437"/>
      <c r="AA12" s="437"/>
      <c r="AB12" s="506"/>
      <c r="AC12" s="436" t="s">
        <v>72</v>
      </c>
      <c r="AD12" s="437"/>
      <c r="AE12" s="437"/>
      <c r="AF12" s="437"/>
      <c r="AG12" s="506"/>
      <c r="AH12" s="436" t="s">
        <v>73</v>
      </c>
      <c r="AI12" s="437"/>
      <c r="AJ12" s="437"/>
      <c r="AK12" s="437"/>
      <c r="AL12" s="507"/>
      <c r="AM12" s="454" t="s">
        <v>74</v>
      </c>
      <c r="AN12" s="359"/>
      <c r="AO12" s="359"/>
      <c r="AP12" s="359"/>
      <c r="AQ12" s="359"/>
      <c r="AR12" s="359"/>
      <c r="AS12" s="359"/>
      <c r="AT12" s="360"/>
      <c r="AU12" s="436" t="s">
        <v>75</v>
      </c>
      <c r="AV12" s="437"/>
      <c r="AW12" s="437"/>
      <c r="AX12" s="437"/>
      <c r="AY12" s="365" t="s">
        <v>76</v>
      </c>
      <c r="AZ12" s="366"/>
      <c r="BA12" s="366"/>
      <c r="BB12" s="366"/>
      <c r="BC12" s="366"/>
      <c r="BD12" s="366"/>
      <c r="BE12" s="366"/>
      <c r="BF12" s="366"/>
      <c r="BG12" s="366"/>
      <c r="BH12" s="366"/>
      <c r="BI12" s="366"/>
      <c r="BJ12" s="366"/>
      <c r="BK12" s="366"/>
      <c r="BL12" s="366"/>
      <c r="BM12" s="367"/>
      <c r="BN12" s="385">
        <v>410000</v>
      </c>
      <c r="BO12" s="386"/>
      <c r="BP12" s="386"/>
      <c r="BQ12" s="386"/>
      <c r="BR12" s="386"/>
      <c r="BS12" s="386"/>
      <c r="BT12" s="386"/>
      <c r="BU12" s="387"/>
      <c r="BV12" s="385">
        <v>228000</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78</v>
      </c>
      <c r="CU12" s="488"/>
      <c r="CV12" s="488"/>
      <c r="CW12" s="488"/>
      <c r="CX12" s="488"/>
      <c r="CY12" s="488"/>
      <c r="CZ12" s="488"/>
      <c r="DA12" s="489"/>
      <c r="DB12" s="487" t="s">
        <v>78</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79</v>
      </c>
      <c r="N13" s="478"/>
      <c r="O13" s="478"/>
      <c r="P13" s="478"/>
      <c r="Q13" s="479"/>
      <c r="R13" s="480">
        <v>13860</v>
      </c>
      <c r="S13" s="481"/>
      <c r="T13" s="481"/>
      <c r="U13" s="481"/>
      <c r="V13" s="482"/>
      <c r="W13" s="465" t="s">
        <v>80</v>
      </c>
      <c r="X13" s="400"/>
      <c r="Y13" s="400"/>
      <c r="Z13" s="400"/>
      <c r="AA13" s="400"/>
      <c r="AB13" s="401"/>
      <c r="AC13" s="361">
        <v>563</v>
      </c>
      <c r="AD13" s="362"/>
      <c r="AE13" s="362"/>
      <c r="AF13" s="362"/>
      <c r="AG13" s="363"/>
      <c r="AH13" s="361">
        <v>647</v>
      </c>
      <c r="AI13" s="362"/>
      <c r="AJ13" s="362"/>
      <c r="AK13" s="362"/>
      <c r="AL13" s="364"/>
      <c r="AM13" s="454" t="s">
        <v>81</v>
      </c>
      <c r="AN13" s="359"/>
      <c r="AO13" s="359"/>
      <c r="AP13" s="359"/>
      <c r="AQ13" s="359"/>
      <c r="AR13" s="359"/>
      <c r="AS13" s="359"/>
      <c r="AT13" s="360"/>
      <c r="AU13" s="436" t="s">
        <v>82</v>
      </c>
      <c r="AV13" s="437"/>
      <c r="AW13" s="437"/>
      <c r="AX13" s="437"/>
      <c r="AY13" s="365" t="s">
        <v>83</v>
      </c>
      <c r="AZ13" s="366"/>
      <c r="BA13" s="366"/>
      <c r="BB13" s="366"/>
      <c r="BC13" s="366"/>
      <c r="BD13" s="366"/>
      <c r="BE13" s="366"/>
      <c r="BF13" s="366"/>
      <c r="BG13" s="366"/>
      <c r="BH13" s="366"/>
      <c r="BI13" s="366"/>
      <c r="BJ13" s="366"/>
      <c r="BK13" s="366"/>
      <c r="BL13" s="366"/>
      <c r="BM13" s="367"/>
      <c r="BN13" s="385">
        <v>-261525</v>
      </c>
      <c r="BO13" s="386"/>
      <c r="BP13" s="386"/>
      <c r="BQ13" s="386"/>
      <c r="BR13" s="386"/>
      <c r="BS13" s="386"/>
      <c r="BT13" s="386"/>
      <c r="BU13" s="387"/>
      <c r="BV13" s="385">
        <v>203172</v>
      </c>
      <c r="BW13" s="386"/>
      <c r="BX13" s="386"/>
      <c r="BY13" s="386"/>
      <c r="BZ13" s="386"/>
      <c r="CA13" s="386"/>
      <c r="CB13" s="386"/>
      <c r="CC13" s="387"/>
      <c r="CD13" s="394" t="s">
        <v>84</v>
      </c>
      <c r="CE13" s="395"/>
      <c r="CF13" s="395"/>
      <c r="CG13" s="395"/>
      <c r="CH13" s="395"/>
      <c r="CI13" s="395"/>
      <c r="CJ13" s="395"/>
      <c r="CK13" s="395"/>
      <c r="CL13" s="395"/>
      <c r="CM13" s="395"/>
      <c r="CN13" s="395"/>
      <c r="CO13" s="395"/>
      <c r="CP13" s="395"/>
      <c r="CQ13" s="395"/>
      <c r="CR13" s="395"/>
      <c r="CS13" s="396"/>
      <c r="CT13" s="355">
        <v>10.7</v>
      </c>
      <c r="CU13" s="356"/>
      <c r="CV13" s="356"/>
      <c r="CW13" s="356"/>
      <c r="CX13" s="356"/>
      <c r="CY13" s="356"/>
      <c r="CZ13" s="356"/>
      <c r="DA13" s="357"/>
      <c r="DB13" s="355">
        <v>11.8</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85</v>
      </c>
      <c r="M14" s="485"/>
      <c r="N14" s="485"/>
      <c r="O14" s="485"/>
      <c r="P14" s="485"/>
      <c r="Q14" s="486"/>
      <c r="R14" s="480">
        <v>14062</v>
      </c>
      <c r="S14" s="481"/>
      <c r="T14" s="481"/>
      <c r="U14" s="481"/>
      <c r="V14" s="482"/>
      <c r="W14" s="483"/>
      <c r="X14" s="403"/>
      <c r="Y14" s="403"/>
      <c r="Z14" s="403"/>
      <c r="AA14" s="403"/>
      <c r="AB14" s="404"/>
      <c r="AC14" s="473">
        <v>8.9</v>
      </c>
      <c r="AD14" s="474"/>
      <c r="AE14" s="474"/>
      <c r="AF14" s="474"/>
      <c r="AG14" s="475"/>
      <c r="AH14" s="473">
        <v>10.1</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86</v>
      </c>
      <c r="CE14" s="392"/>
      <c r="CF14" s="392"/>
      <c r="CG14" s="392"/>
      <c r="CH14" s="392"/>
      <c r="CI14" s="392"/>
      <c r="CJ14" s="392"/>
      <c r="CK14" s="392"/>
      <c r="CL14" s="392"/>
      <c r="CM14" s="392"/>
      <c r="CN14" s="392"/>
      <c r="CO14" s="392"/>
      <c r="CP14" s="392"/>
      <c r="CQ14" s="392"/>
      <c r="CR14" s="392"/>
      <c r="CS14" s="393"/>
      <c r="CT14" s="484">
        <v>73.099999999999994</v>
      </c>
      <c r="CU14" s="444"/>
      <c r="CV14" s="444"/>
      <c r="CW14" s="444"/>
      <c r="CX14" s="444"/>
      <c r="CY14" s="444"/>
      <c r="CZ14" s="444"/>
      <c r="DA14" s="445"/>
      <c r="DB14" s="484">
        <v>75.099999999999994</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79</v>
      </c>
      <c r="N15" s="478"/>
      <c r="O15" s="478"/>
      <c r="P15" s="478"/>
      <c r="Q15" s="479"/>
      <c r="R15" s="480">
        <v>14013</v>
      </c>
      <c r="S15" s="481"/>
      <c r="T15" s="481"/>
      <c r="U15" s="481"/>
      <c r="V15" s="482"/>
      <c r="W15" s="465" t="s">
        <v>87</v>
      </c>
      <c r="X15" s="400"/>
      <c r="Y15" s="400"/>
      <c r="Z15" s="400"/>
      <c r="AA15" s="400"/>
      <c r="AB15" s="401"/>
      <c r="AC15" s="361">
        <v>1961</v>
      </c>
      <c r="AD15" s="362"/>
      <c r="AE15" s="362"/>
      <c r="AF15" s="362"/>
      <c r="AG15" s="363"/>
      <c r="AH15" s="361">
        <v>1974</v>
      </c>
      <c r="AI15" s="362"/>
      <c r="AJ15" s="362"/>
      <c r="AK15" s="362"/>
      <c r="AL15" s="364"/>
      <c r="AM15" s="454"/>
      <c r="AN15" s="359"/>
      <c r="AO15" s="359"/>
      <c r="AP15" s="359"/>
      <c r="AQ15" s="359"/>
      <c r="AR15" s="359"/>
      <c r="AS15" s="359"/>
      <c r="AT15" s="360"/>
      <c r="AU15" s="436"/>
      <c r="AV15" s="437"/>
      <c r="AW15" s="437"/>
      <c r="AX15" s="437"/>
      <c r="AY15" s="377" t="s">
        <v>88</v>
      </c>
      <c r="AZ15" s="378"/>
      <c r="BA15" s="378"/>
      <c r="BB15" s="378"/>
      <c r="BC15" s="378"/>
      <c r="BD15" s="378"/>
      <c r="BE15" s="378"/>
      <c r="BF15" s="378"/>
      <c r="BG15" s="378"/>
      <c r="BH15" s="378"/>
      <c r="BI15" s="378"/>
      <c r="BJ15" s="378"/>
      <c r="BK15" s="378"/>
      <c r="BL15" s="378"/>
      <c r="BM15" s="379"/>
      <c r="BN15" s="380">
        <v>1162060</v>
      </c>
      <c r="BO15" s="381"/>
      <c r="BP15" s="381"/>
      <c r="BQ15" s="381"/>
      <c r="BR15" s="381"/>
      <c r="BS15" s="381"/>
      <c r="BT15" s="381"/>
      <c r="BU15" s="382"/>
      <c r="BV15" s="380">
        <v>1132182</v>
      </c>
      <c r="BW15" s="381"/>
      <c r="BX15" s="381"/>
      <c r="BY15" s="381"/>
      <c r="BZ15" s="381"/>
      <c r="CA15" s="381"/>
      <c r="CB15" s="381"/>
      <c r="CC15" s="382"/>
      <c r="CD15" s="467" t="s">
        <v>89</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90</v>
      </c>
      <c r="M16" s="471"/>
      <c r="N16" s="471"/>
      <c r="O16" s="471"/>
      <c r="P16" s="471"/>
      <c r="Q16" s="472"/>
      <c r="R16" s="462" t="s">
        <v>91</v>
      </c>
      <c r="S16" s="463"/>
      <c r="T16" s="463"/>
      <c r="U16" s="463"/>
      <c r="V16" s="464"/>
      <c r="W16" s="483"/>
      <c r="X16" s="403"/>
      <c r="Y16" s="403"/>
      <c r="Z16" s="403"/>
      <c r="AA16" s="403"/>
      <c r="AB16" s="404"/>
      <c r="AC16" s="473">
        <v>30.9</v>
      </c>
      <c r="AD16" s="474"/>
      <c r="AE16" s="474"/>
      <c r="AF16" s="474"/>
      <c r="AG16" s="475"/>
      <c r="AH16" s="473">
        <v>31</v>
      </c>
      <c r="AI16" s="474"/>
      <c r="AJ16" s="474"/>
      <c r="AK16" s="474"/>
      <c r="AL16" s="476"/>
      <c r="AM16" s="454"/>
      <c r="AN16" s="359"/>
      <c r="AO16" s="359"/>
      <c r="AP16" s="359"/>
      <c r="AQ16" s="359"/>
      <c r="AR16" s="359"/>
      <c r="AS16" s="359"/>
      <c r="AT16" s="360"/>
      <c r="AU16" s="436"/>
      <c r="AV16" s="437"/>
      <c r="AW16" s="437"/>
      <c r="AX16" s="437"/>
      <c r="AY16" s="365" t="s">
        <v>92</v>
      </c>
      <c r="AZ16" s="366"/>
      <c r="BA16" s="366"/>
      <c r="BB16" s="366"/>
      <c r="BC16" s="366"/>
      <c r="BD16" s="366"/>
      <c r="BE16" s="366"/>
      <c r="BF16" s="366"/>
      <c r="BG16" s="366"/>
      <c r="BH16" s="366"/>
      <c r="BI16" s="366"/>
      <c r="BJ16" s="366"/>
      <c r="BK16" s="366"/>
      <c r="BL16" s="366"/>
      <c r="BM16" s="367"/>
      <c r="BN16" s="385">
        <v>3348567</v>
      </c>
      <c r="BO16" s="386"/>
      <c r="BP16" s="386"/>
      <c r="BQ16" s="386"/>
      <c r="BR16" s="386"/>
      <c r="BS16" s="386"/>
      <c r="BT16" s="386"/>
      <c r="BU16" s="387"/>
      <c r="BV16" s="385">
        <v>3339413</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93</v>
      </c>
      <c r="N17" s="460"/>
      <c r="O17" s="460"/>
      <c r="P17" s="460"/>
      <c r="Q17" s="461"/>
      <c r="R17" s="462" t="s">
        <v>91</v>
      </c>
      <c r="S17" s="463"/>
      <c r="T17" s="463"/>
      <c r="U17" s="463"/>
      <c r="V17" s="464"/>
      <c r="W17" s="465" t="s">
        <v>94</v>
      </c>
      <c r="X17" s="400"/>
      <c r="Y17" s="400"/>
      <c r="Z17" s="400"/>
      <c r="AA17" s="400"/>
      <c r="AB17" s="401"/>
      <c r="AC17" s="361">
        <v>3818</v>
      </c>
      <c r="AD17" s="362"/>
      <c r="AE17" s="362"/>
      <c r="AF17" s="362"/>
      <c r="AG17" s="363"/>
      <c r="AH17" s="361">
        <v>3755</v>
      </c>
      <c r="AI17" s="362"/>
      <c r="AJ17" s="362"/>
      <c r="AK17" s="362"/>
      <c r="AL17" s="364"/>
      <c r="AM17" s="454"/>
      <c r="AN17" s="359"/>
      <c r="AO17" s="359"/>
      <c r="AP17" s="359"/>
      <c r="AQ17" s="359"/>
      <c r="AR17" s="359"/>
      <c r="AS17" s="359"/>
      <c r="AT17" s="360"/>
      <c r="AU17" s="436"/>
      <c r="AV17" s="437"/>
      <c r="AW17" s="437"/>
      <c r="AX17" s="437"/>
      <c r="AY17" s="365" t="s">
        <v>95</v>
      </c>
      <c r="AZ17" s="366"/>
      <c r="BA17" s="366"/>
      <c r="BB17" s="366"/>
      <c r="BC17" s="366"/>
      <c r="BD17" s="366"/>
      <c r="BE17" s="366"/>
      <c r="BF17" s="366"/>
      <c r="BG17" s="366"/>
      <c r="BH17" s="366"/>
      <c r="BI17" s="366"/>
      <c r="BJ17" s="366"/>
      <c r="BK17" s="366"/>
      <c r="BL17" s="366"/>
      <c r="BM17" s="367"/>
      <c r="BN17" s="385">
        <v>1446190</v>
      </c>
      <c r="BO17" s="386"/>
      <c r="BP17" s="386"/>
      <c r="BQ17" s="386"/>
      <c r="BR17" s="386"/>
      <c r="BS17" s="386"/>
      <c r="BT17" s="386"/>
      <c r="BU17" s="387"/>
      <c r="BV17" s="385">
        <v>1405239</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96</v>
      </c>
      <c r="C18" s="439"/>
      <c r="D18" s="439"/>
      <c r="E18" s="440"/>
      <c r="F18" s="440"/>
      <c r="G18" s="440"/>
      <c r="H18" s="440"/>
      <c r="I18" s="440"/>
      <c r="J18" s="440"/>
      <c r="K18" s="440"/>
      <c r="L18" s="455">
        <v>94.01</v>
      </c>
      <c r="M18" s="455"/>
      <c r="N18" s="455"/>
      <c r="O18" s="455"/>
      <c r="P18" s="455"/>
      <c r="Q18" s="455"/>
      <c r="R18" s="456"/>
      <c r="S18" s="456"/>
      <c r="T18" s="456"/>
      <c r="U18" s="456"/>
      <c r="V18" s="457"/>
      <c r="W18" s="452"/>
      <c r="X18" s="453"/>
      <c r="Y18" s="453"/>
      <c r="Z18" s="453"/>
      <c r="AA18" s="453"/>
      <c r="AB18" s="466"/>
      <c r="AC18" s="349">
        <v>60.2</v>
      </c>
      <c r="AD18" s="350"/>
      <c r="AE18" s="350"/>
      <c r="AF18" s="350"/>
      <c r="AG18" s="458"/>
      <c r="AH18" s="349">
        <v>58.9</v>
      </c>
      <c r="AI18" s="350"/>
      <c r="AJ18" s="350"/>
      <c r="AK18" s="350"/>
      <c r="AL18" s="351"/>
      <c r="AM18" s="454"/>
      <c r="AN18" s="359"/>
      <c r="AO18" s="359"/>
      <c r="AP18" s="359"/>
      <c r="AQ18" s="359"/>
      <c r="AR18" s="359"/>
      <c r="AS18" s="359"/>
      <c r="AT18" s="360"/>
      <c r="AU18" s="436"/>
      <c r="AV18" s="437"/>
      <c r="AW18" s="437"/>
      <c r="AX18" s="437"/>
      <c r="AY18" s="365" t="s">
        <v>97</v>
      </c>
      <c r="AZ18" s="366"/>
      <c r="BA18" s="366"/>
      <c r="BB18" s="366"/>
      <c r="BC18" s="366"/>
      <c r="BD18" s="366"/>
      <c r="BE18" s="366"/>
      <c r="BF18" s="366"/>
      <c r="BG18" s="366"/>
      <c r="BH18" s="366"/>
      <c r="BI18" s="366"/>
      <c r="BJ18" s="366"/>
      <c r="BK18" s="366"/>
      <c r="BL18" s="366"/>
      <c r="BM18" s="367"/>
      <c r="BN18" s="385">
        <v>3512479</v>
      </c>
      <c r="BO18" s="386"/>
      <c r="BP18" s="386"/>
      <c r="BQ18" s="386"/>
      <c r="BR18" s="386"/>
      <c r="BS18" s="386"/>
      <c r="BT18" s="386"/>
      <c r="BU18" s="387"/>
      <c r="BV18" s="385">
        <v>3443759</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98</v>
      </c>
      <c r="C19" s="439"/>
      <c r="D19" s="439"/>
      <c r="E19" s="440"/>
      <c r="F19" s="440"/>
      <c r="G19" s="440"/>
      <c r="H19" s="440"/>
      <c r="I19" s="440"/>
      <c r="J19" s="440"/>
      <c r="K19" s="440"/>
      <c r="L19" s="441">
        <v>149</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99</v>
      </c>
      <c r="AZ19" s="366"/>
      <c r="BA19" s="366"/>
      <c r="BB19" s="366"/>
      <c r="BC19" s="366"/>
      <c r="BD19" s="366"/>
      <c r="BE19" s="366"/>
      <c r="BF19" s="366"/>
      <c r="BG19" s="366"/>
      <c r="BH19" s="366"/>
      <c r="BI19" s="366"/>
      <c r="BJ19" s="366"/>
      <c r="BK19" s="366"/>
      <c r="BL19" s="366"/>
      <c r="BM19" s="367"/>
      <c r="BN19" s="385">
        <v>4686251</v>
      </c>
      <c r="BO19" s="386"/>
      <c r="BP19" s="386"/>
      <c r="BQ19" s="386"/>
      <c r="BR19" s="386"/>
      <c r="BS19" s="386"/>
      <c r="BT19" s="386"/>
      <c r="BU19" s="387"/>
      <c r="BV19" s="385">
        <v>4653111</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100</v>
      </c>
      <c r="C20" s="439"/>
      <c r="D20" s="439"/>
      <c r="E20" s="440"/>
      <c r="F20" s="440"/>
      <c r="G20" s="440"/>
      <c r="H20" s="440"/>
      <c r="I20" s="440"/>
      <c r="J20" s="440"/>
      <c r="K20" s="440"/>
      <c r="L20" s="441">
        <v>5699</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102</v>
      </c>
      <c r="C22" s="420"/>
      <c r="D22" s="421"/>
      <c r="E22" s="428" t="s">
        <v>25</v>
      </c>
      <c r="F22" s="400"/>
      <c r="G22" s="400"/>
      <c r="H22" s="400"/>
      <c r="I22" s="400"/>
      <c r="J22" s="400"/>
      <c r="K22" s="401"/>
      <c r="L22" s="428" t="s">
        <v>103</v>
      </c>
      <c r="M22" s="400"/>
      <c r="N22" s="400"/>
      <c r="O22" s="400"/>
      <c r="P22" s="401"/>
      <c r="Q22" s="410" t="s">
        <v>104</v>
      </c>
      <c r="R22" s="411"/>
      <c r="S22" s="411"/>
      <c r="T22" s="411"/>
      <c r="U22" s="411"/>
      <c r="V22" s="429"/>
      <c r="W22" s="431" t="s">
        <v>105</v>
      </c>
      <c r="X22" s="420"/>
      <c r="Y22" s="421"/>
      <c r="Z22" s="428" t="s">
        <v>25</v>
      </c>
      <c r="AA22" s="400"/>
      <c r="AB22" s="400"/>
      <c r="AC22" s="400"/>
      <c r="AD22" s="400"/>
      <c r="AE22" s="400"/>
      <c r="AF22" s="400"/>
      <c r="AG22" s="401"/>
      <c r="AH22" s="399" t="s">
        <v>106</v>
      </c>
      <c r="AI22" s="400"/>
      <c r="AJ22" s="400"/>
      <c r="AK22" s="400"/>
      <c r="AL22" s="401"/>
      <c r="AM22" s="399" t="s">
        <v>107</v>
      </c>
      <c r="AN22" s="405"/>
      <c r="AO22" s="405"/>
      <c r="AP22" s="405"/>
      <c r="AQ22" s="405"/>
      <c r="AR22" s="406"/>
      <c r="AS22" s="410" t="s">
        <v>104</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108</v>
      </c>
      <c r="AZ23" s="378"/>
      <c r="BA23" s="378"/>
      <c r="BB23" s="378"/>
      <c r="BC23" s="378"/>
      <c r="BD23" s="378"/>
      <c r="BE23" s="378"/>
      <c r="BF23" s="378"/>
      <c r="BG23" s="378"/>
      <c r="BH23" s="378"/>
      <c r="BI23" s="378"/>
      <c r="BJ23" s="378"/>
      <c r="BK23" s="378"/>
      <c r="BL23" s="378"/>
      <c r="BM23" s="379"/>
      <c r="BN23" s="385">
        <v>7140639</v>
      </c>
      <c r="BO23" s="386"/>
      <c r="BP23" s="386"/>
      <c r="BQ23" s="386"/>
      <c r="BR23" s="386"/>
      <c r="BS23" s="386"/>
      <c r="BT23" s="386"/>
      <c r="BU23" s="387"/>
      <c r="BV23" s="385">
        <v>7493641</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109</v>
      </c>
      <c r="F24" s="359"/>
      <c r="G24" s="359"/>
      <c r="H24" s="359"/>
      <c r="I24" s="359"/>
      <c r="J24" s="359"/>
      <c r="K24" s="360"/>
      <c r="L24" s="361">
        <v>1</v>
      </c>
      <c r="M24" s="362"/>
      <c r="N24" s="362"/>
      <c r="O24" s="362"/>
      <c r="P24" s="363"/>
      <c r="Q24" s="361">
        <v>6912</v>
      </c>
      <c r="R24" s="362"/>
      <c r="S24" s="362"/>
      <c r="T24" s="362"/>
      <c r="U24" s="362"/>
      <c r="V24" s="363"/>
      <c r="W24" s="432"/>
      <c r="X24" s="423"/>
      <c r="Y24" s="424"/>
      <c r="Z24" s="358" t="s">
        <v>110</v>
      </c>
      <c r="AA24" s="359"/>
      <c r="AB24" s="359"/>
      <c r="AC24" s="359"/>
      <c r="AD24" s="359"/>
      <c r="AE24" s="359"/>
      <c r="AF24" s="359"/>
      <c r="AG24" s="360"/>
      <c r="AH24" s="361">
        <v>88</v>
      </c>
      <c r="AI24" s="362"/>
      <c r="AJ24" s="362"/>
      <c r="AK24" s="362"/>
      <c r="AL24" s="363"/>
      <c r="AM24" s="361">
        <v>258544</v>
      </c>
      <c r="AN24" s="362"/>
      <c r="AO24" s="362"/>
      <c r="AP24" s="362"/>
      <c r="AQ24" s="362"/>
      <c r="AR24" s="363"/>
      <c r="AS24" s="361">
        <v>2938</v>
      </c>
      <c r="AT24" s="362"/>
      <c r="AU24" s="362"/>
      <c r="AV24" s="362"/>
      <c r="AW24" s="362"/>
      <c r="AX24" s="364"/>
      <c r="AY24" s="352" t="s">
        <v>111</v>
      </c>
      <c r="AZ24" s="353"/>
      <c r="BA24" s="353"/>
      <c r="BB24" s="353"/>
      <c r="BC24" s="353"/>
      <c r="BD24" s="353"/>
      <c r="BE24" s="353"/>
      <c r="BF24" s="353"/>
      <c r="BG24" s="353"/>
      <c r="BH24" s="353"/>
      <c r="BI24" s="353"/>
      <c r="BJ24" s="353"/>
      <c r="BK24" s="353"/>
      <c r="BL24" s="353"/>
      <c r="BM24" s="354"/>
      <c r="BN24" s="385">
        <v>6824289</v>
      </c>
      <c r="BO24" s="386"/>
      <c r="BP24" s="386"/>
      <c r="BQ24" s="386"/>
      <c r="BR24" s="386"/>
      <c r="BS24" s="386"/>
      <c r="BT24" s="386"/>
      <c r="BU24" s="387"/>
      <c r="BV24" s="385">
        <v>7180492</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112</v>
      </c>
      <c r="F25" s="359"/>
      <c r="G25" s="359"/>
      <c r="H25" s="359"/>
      <c r="I25" s="359"/>
      <c r="J25" s="359"/>
      <c r="K25" s="360"/>
      <c r="L25" s="361">
        <v>1</v>
      </c>
      <c r="M25" s="362"/>
      <c r="N25" s="362"/>
      <c r="O25" s="362"/>
      <c r="P25" s="363"/>
      <c r="Q25" s="361">
        <v>5481</v>
      </c>
      <c r="R25" s="362"/>
      <c r="S25" s="362"/>
      <c r="T25" s="362"/>
      <c r="U25" s="362"/>
      <c r="V25" s="363"/>
      <c r="W25" s="432"/>
      <c r="X25" s="423"/>
      <c r="Y25" s="424"/>
      <c r="Z25" s="358" t="s">
        <v>113</v>
      </c>
      <c r="AA25" s="359"/>
      <c r="AB25" s="359"/>
      <c r="AC25" s="359"/>
      <c r="AD25" s="359"/>
      <c r="AE25" s="359"/>
      <c r="AF25" s="359"/>
      <c r="AG25" s="360"/>
      <c r="AH25" s="361" t="s">
        <v>78</v>
      </c>
      <c r="AI25" s="362"/>
      <c r="AJ25" s="362"/>
      <c r="AK25" s="362"/>
      <c r="AL25" s="363"/>
      <c r="AM25" s="361" t="s">
        <v>78</v>
      </c>
      <c r="AN25" s="362"/>
      <c r="AO25" s="362"/>
      <c r="AP25" s="362"/>
      <c r="AQ25" s="362"/>
      <c r="AR25" s="363"/>
      <c r="AS25" s="361" t="s">
        <v>78</v>
      </c>
      <c r="AT25" s="362"/>
      <c r="AU25" s="362"/>
      <c r="AV25" s="362"/>
      <c r="AW25" s="362"/>
      <c r="AX25" s="364"/>
      <c r="AY25" s="377" t="s">
        <v>114</v>
      </c>
      <c r="AZ25" s="378"/>
      <c r="BA25" s="378"/>
      <c r="BB25" s="378"/>
      <c r="BC25" s="378"/>
      <c r="BD25" s="378"/>
      <c r="BE25" s="378"/>
      <c r="BF25" s="378"/>
      <c r="BG25" s="378"/>
      <c r="BH25" s="378"/>
      <c r="BI25" s="378"/>
      <c r="BJ25" s="378"/>
      <c r="BK25" s="378"/>
      <c r="BL25" s="378"/>
      <c r="BM25" s="379"/>
      <c r="BN25" s="380">
        <v>233795</v>
      </c>
      <c r="BO25" s="381"/>
      <c r="BP25" s="381"/>
      <c r="BQ25" s="381"/>
      <c r="BR25" s="381"/>
      <c r="BS25" s="381"/>
      <c r="BT25" s="381"/>
      <c r="BU25" s="382"/>
      <c r="BV25" s="380">
        <v>197928</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115</v>
      </c>
      <c r="F26" s="359"/>
      <c r="G26" s="359"/>
      <c r="H26" s="359"/>
      <c r="I26" s="359"/>
      <c r="J26" s="359"/>
      <c r="K26" s="360"/>
      <c r="L26" s="361">
        <v>1</v>
      </c>
      <c r="M26" s="362"/>
      <c r="N26" s="362"/>
      <c r="O26" s="362"/>
      <c r="P26" s="363"/>
      <c r="Q26" s="361">
        <v>5049</v>
      </c>
      <c r="R26" s="362"/>
      <c r="S26" s="362"/>
      <c r="T26" s="362"/>
      <c r="U26" s="362"/>
      <c r="V26" s="363"/>
      <c r="W26" s="432"/>
      <c r="X26" s="423"/>
      <c r="Y26" s="424"/>
      <c r="Z26" s="358" t="s">
        <v>116</v>
      </c>
      <c r="AA26" s="397"/>
      <c r="AB26" s="397"/>
      <c r="AC26" s="397"/>
      <c r="AD26" s="397"/>
      <c r="AE26" s="397"/>
      <c r="AF26" s="397"/>
      <c r="AG26" s="398"/>
      <c r="AH26" s="361">
        <v>1</v>
      </c>
      <c r="AI26" s="362"/>
      <c r="AJ26" s="362"/>
      <c r="AK26" s="362"/>
      <c r="AL26" s="363"/>
      <c r="AM26" s="361" t="s">
        <v>117</v>
      </c>
      <c r="AN26" s="362"/>
      <c r="AO26" s="362"/>
      <c r="AP26" s="362"/>
      <c r="AQ26" s="362"/>
      <c r="AR26" s="363"/>
      <c r="AS26" s="361" t="s">
        <v>117</v>
      </c>
      <c r="AT26" s="362"/>
      <c r="AU26" s="362"/>
      <c r="AV26" s="362"/>
      <c r="AW26" s="362"/>
      <c r="AX26" s="364"/>
      <c r="AY26" s="394" t="s">
        <v>118</v>
      </c>
      <c r="AZ26" s="395"/>
      <c r="BA26" s="395"/>
      <c r="BB26" s="395"/>
      <c r="BC26" s="395"/>
      <c r="BD26" s="395"/>
      <c r="BE26" s="395"/>
      <c r="BF26" s="395"/>
      <c r="BG26" s="395"/>
      <c r="BH26" s="395"/>
      <c r="BI26" s="395"/>
      <c r="BJ26" s="395"/>
      <c r="BK26" s="395"/>
      <c r="BL26" s="395"/>
      <c r="BM26" s="396"/>
      <c r="BN26" s="385" t="s">
        <v>78</v>
      </c>
      <c r="BO26" s="386"/>
      <c r="BP26" s="386"/>
      <c r="BQ26" s="386"/>
      <c r="BR26" s="386"/>
      <c r="BS26" s="386"/>
      <c r="BT26" s="386"/>
      <c r="BU26" s="387"/>
      <c r="BV26" s="385" t="s">
        <v>78</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119</v>
      </c>
      <c r="F27" s="359"/>
      <c r="G27" s="359"/>
      <c r="H27" s="359"/>
      <c r="I27" s="359"/>
      <c r="J27" s="359"/>
      <c r="K27" s="360"/>
      <c r="L27" s="361">
        <v>1</v>
      </c>
      <c r="M27" s="362"/>
      <c r="N27" s="362"/>
      <c r="O27" s="362"/>
      <c r="P27" s="363"/>
      <c r="Q27" s="361">
        <v>2840</v>
      </c>
      <c r="R27" s="362"/>
      <c r="S27" s="362"/>
      <c r="T27" s="362"/>
      <c r="U27" s="362"/>
      <c r="V27" s="363"/>
      <c r="W27" s="432"/>
      <c r="X27" s="423"/>
      <c r="Y27" s="424"/>
      <c r="Z27" s="358" t="s">
        <v>120</v>
      </c>
      <c r="AA27" s="359"/>
      <c r="AB27" s="359"/>
      <c r="AC27" s="359"/>
      <c r="AD27" s="359"/>
      <c r="AE27" s="359"/>
      <c r="AF27" s="359"/>
      <c r="AG27" s="360"/>
      <c r="AH27" s="361">
        <v>2</v>
      </c>
      <c r="AI27" s="362"/>
      <c r="AJ27" s="362"/>
      <c r="AK27" s="362"/>
      <c r="AL27" s="363"/>
      <c r="AM27" s="361" t="s">
        <v>117</v>
      </c>
      <c r="AN27" s="362"/>
      <c r="AO27" s="362"/>
      <c r="AP27" s="362"/>
      <c r="AQ27" s="362"/>
      <c r="AR27" s="363"/>
      <c r="AS27" s="361" t="s">
        <v>117</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t="s">
        <v>78</v>
      </c>
      <c r="BO27" s="389"/>
      <c r="BP27" s="389"/>
      <c r="BQ27" s="389"/>
      <c r="BR27" s="389"/>
      <c r="BS27" s="389"/>
      <c r="BT27" s="389"/>
      <c r="BU27" s="390"/>
      <c r="BV27" s="388" t="s">
        <v>78</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2410</v>
      </c>
      <c r="R28" s="362"/>
      <c r="S28" s="362"/>
      <c r="T28" s="362"/>
      <c r="U28" s="362"/>
      <c r="V28" s="363"/>
      <c r="W28" s="432"/>
      <c r="X28" s="423"/>
      <c r="Y28" s="424"/>
      <c r="Z28" s="358" t="s">
        <v>123</v>
      </c>
      <c r="AA28" s="359"/>
      <c r="AB28" s="359"/>
      <c r="AC28" s="359"/>
      <c r="AD28" s="359"/>
      <c r="AE28" s="359"/>
      <c r="AF28" s="359"/>
      <c r="AG28" s="360"/>
      <c r="AH28" s="361" t="s">
        <v>78</v>
      </c>
      <c r="AI28" s="362"/>
      <c r="AJ28" s="362"/>
      <c r="AK28" s="362"/>
      <c r="AL28" s="363"/>
      <c r="AM28" s="361" t="s">
        <v>78</v>
      </c>
      <c r="AN28" s="362"/>
      <c r="AO28" s="362"/>
      <c r="AP28" s="362"/>
      <c r="AQ28" s="362"/>
      <c r="AR28" s="363"/>
      <c r="AS28" s="361" t="s">
        <v>78</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1724014</v>
      </c>
      <c r="BO28" s="381"/>
      <c r="BP28" s="381"/>
      <c r="BQ28" s="381"/>
      <c r="BR28" s="381"/>
      <c r="BS28" s="381"/>
      <c r="BT28" s="381"/>
      <c r="BU28" s="382"/>
      <c r="BV28" s="380">
        <v>1733035</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12</v>
      </c>
      <c r="M29" s="362"/>
      <c r="N29" s="362"/>
      <c r="O29" s="362"/>
      <c r="P29" s="363"/>
      <c r="Q29" s="361">
        <v>2260</v>
      </c>
      <c r="R29" s="362"/>
      <c r="S29" s="362"/>
      <c r="T29" s="362"/>
      <c r="U29" s="362"/>
      <c r="V29" s="363"/>
      <c r="W29" s="433"/>
      <c r="X29" s="434"/>
      <c r="Y29" s="435"/>
      <c r="Z29" s="358" t="s">
        <v>127</v>
      </c>
      <c r="AA29" s="359"/>
      <c r="AB29" s="359"/>
      <c r="AC29" s="359"/>
      <c r="AD29" s="359"/>
      <c r="AE29" s="359"/>
      <c r="AF29" s="359"/>
      <c r="AG29" s="360"/>
      <c r="AH29" s="361">
        <v>90</v>
      </c>
      <c r="AI29" s="362"/>
      <c r="AJ29" s="362"/>
      <c r="AK29" s="362"/>
      <c r="AL29" s="363"/>
      <c r="AM29" s="361">
        <v>264590</v>
      </c>
      <c r="AN29" s="362"/>
      <c r="AO29" s="362"/>
      <c r="AP29" s="362"/>
      <c r="AQ29" s="362"/>
      <c r="AR29" s="363"/>
      <c r="AS29" s="361">
        <v>2940</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31944</v>
      </c>
      <c r="BO29" s="386"/>
      <c r="BP29" s="386"/>
      <c r="BQ29" s="386"/>
      <c r="BR29" s="386"/>
      <c r="BS29" s="386"/>
      <c r="BT29" s="386"/>
      <c r="BU29" s="387"/>
      <c r="BV29" s="385">
        <v>45932</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96.4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273652</v>
      </c>
      <c r="BO30" s="389"/>
      <c r="BP30" s="389"/>
      <c r="BQ30" s="389"/>
      <c r="BR30" s="389"/>
      <c r="BS30" s="389"/>
      <c r="BT30" s="389"/>
      <c r="BU30" s="390"/>
      <c r="BV30" s="388">
        <v>278039</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137</v>
      </c>
      <c r="AN33" s="339"/>
      <c r="AO33" s="338" t="s">
        <v>138</v>
      </c>
      <c r="AP33" s="338"/>
      <c r="AQ33" s="338"/>
      <c r="AR33" s="338"/>
      <c r="AS33" s="338"/>
      <c r="AT33" s="338"/>
      <c r="AU33" s="338"/>
      <c r="AV33" s="338"/>
      <c r="AW33" s="338"/>
      <c r="AX33" s="338"/>
      <c r="AY33" s="338"/>
      <c r="AZ33" s="338"/>
      <c r="BA33" s="338"/>
      <c r="BB33" s="338"/>
      <c r="BC33" s="338"/>
      <c r="BD33" s="75"/>
      <c r="BE33" s="338" t="s">
        <v>139</v>
      </c>
      <c r="BF33" s="338"/>
      <c r="BG33" s="338" t="s">
        <v>140</v>
      </c>
      <c r="BH33" s="338"/>
      <c r="BI33" s="338"/>
      <c r="BJ33" s="338"/>
      <c r="BK33" s="338"/>
      <c r="BL33" s="338"/>
      <c r="BM33" s="338"/>
      <c r="BN33" s="338"/>
      <c r="BO33" s="338"/>
      <c r="BP33" s="338"/>
      <c r="BQ33" s="338"/>
      <c r="BR33" s="338"/>
      <c r="BS33" s="338"/>
      <c r="BT33" s="338"/>
      <c r="BU33" s="338"/>
      <c r="BV33" s="75"/>
      <c r="BW33" s="339" t="s">
        <v>139</v>
      </c>
      <c r="BX33" s="339"/>
      <c r="BY33" s="338" t="s">
        <v>141</v>
      </c>
      <c r="BZ33" s="338"/>
      <c r="CA33" s="338"/>
      <c r="CB33" s="338"/>
      <c r="CC33" s="338"/>
      <c r="CD33" s="338"/>
      <c r="CE33" s="338"/>
      <c r="CF33" s="338"/>
      <c r="CG33" s="338"/>
      <c r="CH33" s="338"/>
      <c r="CI33" s="338"/>
      <c r="CJ33" s="338"/>
      <c r="CK33" s="338"/>
      <c r="CL33" s="338"/>
      <c r="CM33" s="338"/>
      <c r="CN33" s="74"/>
      <c r="CO33" s="339" t="s">
        <v>137</v>
      </c>
      <c r="CP33" s="339"/>
      <c r="CQ33" s="338" t="s">
        <v>142</v>
      </c>
      <c r="CR33" s="338"/>
      <c r="CS33" s="338"/>
      <c r="CT33" s="338"/>
      <c r="CU33" s="338"/>
      <c r="CV33" s="338"/>
      <c r="CW33" s="338"/>
      <c r="CX33" s="338"/>
      <c r="CY33" s="338"/>
      <c r="CZ33" s="338"/>
      <c r="DA33" s="338"/>
      <c r="DB33" s="338"/>
      <c r="DC33" s="338"/>
      <c r="DD33" s="338"/>
      <c r="DE33" s="338"/>
      <c r="DF33" s="74"/>
      <c r="DG33" s="338" t="s">
        <v>143</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2</v>
      </c>
      <c r="V34" s="336"/>
      <c r="W34" s="337" t="str">
        <f>IF('各会計、関係団体の財政状況及び健全化判断比率'!B28="","",'各会計、関係団体の財政状況及び健全化判断比率'!B28)</f>
        <v>階上町国民健康保険特別会計</v>
      </c>
      <c r="X34" s="337"/>
      <c r="Y34" s="337"/>
      <c r="Z34" s="337"/>
      <c r="AA34" s="337"/>
      <c r="AB34" s="337"/>
      <c r="AC34" s="337"/>
      <c r="AD34" s="337"/>
      <c r="AE34" s="337"/>
      <c r="AF34" s="337"/>
      <c r="AG34" s="337"/>
      <c r="AH34" s="337"/>
      <c r="AI34" s="337"/>
      <c r="AJ34" s="337"/>
      <c r="AK34" s="337"/>
      <c r="AL34" s="72"/>
      <c r="AM34" s="336" t="str">
        <f>IF(AO34="","",MAX(C34:D43,U34:V43)+1)</f>
        <v/>
      </c>
      <c r="AN34" s="336"/>
      <c r="AO34" s="337"/>
      <c r="AP34" s="337"/>
      <c r="AQ34" s="337"/>
      <c r="AR34" s="337"/>
      <c r="AS34" s="337"/>
      <c r="AT34" s="337"/>
      <c r="AU34" s="337"/>
      <c r="AV34" s="337"/>
      <c r="AW34" s="337"/>
      <c r="AX34" s="337"/>
      <c r="AY34" s="337"/>
      <c r="AZ34" s="337"/>
      <c r="BA34" s="337"/>
      <c r="BB34" s="337"/>
      <c r="BC34" s="337"/>
      <c r="BD34" s="72"/>
      <c r="BE34" s="336">
        <f>IF(BG34="","",MAX(C34:D43,U34:V43,AM34:AN43)+1)</f>
        <v>5</v>
      </c>
      <c r="BF34" s="336"/>
      <c r="BG34" s="337" t="str">
        <f>IF('各会計、関係団体の財政状況及び健全化判断比率'!B31="","",'各会計、関係団体の財政状況及び健全化判断比率'!B31)</f>
        <v>階上町公共下水道事業特別会計</v>
      </c>
      <c r="BH34" s="337"/>
      <c r="BI34" s="337"/>
      <c r="BJ34" s="337"/>
      <c r="BK34" s="337"/>
      <c r="BL34" s="337"/>
      <c r="BM34" s="337"/>
      <c r="BN34" s="337"/>
      <c r="BO34" s="337"/>
      <c r="BP34" s="337"/>
      <c r="BQ34" s="337"/>
      <c r="BR34" s="337"/>
      <c r="BS34" s="337"/>
      <c r="BT34" s="337"/>
      <c r="BU34" s="337"/>
      <c r="BV34" s="72"/>
      <c r="BW34" s="336">
        <f>IF(BY34="","",MAX(C34:D43,U34:V43,AM34:AN43,BE34:BF43)+1)</f>
        <v>7</v>
      </c>
      <c r="BX34" s="336"/>
      <c r="BY34" s="337" t="str">
        <f>IF('各会計、関係団体の財政状況及び健全化判断比率'!B68="","",'各会計、関係団体の財政状況及び健全化判断比率'!B68)</f>
        <v>三戸郡福祉事務組合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t="str">
        <f>IF(E35="","",C34+1)</f>
        <v/>
      </c>
      <c r="D35" s="336"/>
      <c r="E35" s="337" t="str">
        <f>IF('各会計、関係団体の財政状況及び健全化判断比率'!B8="","",'各会計、関係団体の財政状況及び健全化判断比率'!B8)</f>
        <v/>
      </c>
      <c r="F35" s="337"/>
      <c r="G35" s="337"/>
      <c r="H35" s="337"/>
      <c r="I35" s="337"/>
      <c r="J35" s="337"/>
      <c r="K35" s="337"/>
      <c r="L35" s="337"/>
      <c r="M35" s="337"/>
      <c r="N35" s="337"/>
      <c r="O35" s="337"/>
      <c r="P35" s="337"/>
      <c r="Q35" s="337"/>
      <c r="R35" s="337"/>
      <c r="S35" s="337"/>
      <c r="T35" s="72"/>
      <c r="U35" s="336">
        <f>IF(W35="","",U34+1)</f>
        <v>3</v>
      </c>
      <c r="V35" s="336"/>
      <c r="W35" s="337" t="str">
        <f>IF('各会計、関係団体の財政状況及び健全化判断比率'!B29="","",'各会計、関係団体の財政状況及び健全化判断比率'!B29)</f>
        <v>階上町介護保険特別会計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6</v>
      </c>
      <c r="BF35" s="336"/>
      <c r="BG35" s="337" t="str">
        <f>IF('各会計、関係団体の財政状況及び健全化判断比率'!B32="","",'各会計、関係団体の財政状況及び健全化判断比率'!B32)</f>
        <v>階上町漁業集落排水事業特別会計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8</v>
      </c>
      <c r="BX35" s="336"/>
      <c r="BY35" s="337" t="str">
        <f>IF('各会計、関係団体の財政状況及び健全化判断比率'!B69="","",'各会計、関係団体の財政状況及び健全化判断比率'!B69)</f>
        <v>八戸圏域水道企業団</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t="str">
        <f>IF(E36="","",C35+1)</f>
        <v/>
      </c>
      <c r="D36" s="336"/>
      <c r="E36" s="337" t="str">
        <f>IF('各会計、関係団体の財政状況及び健全化判断比率'!B9="","",'各会計、関係団体の財政状況及び健全化判断比率'!B9)</f>
        <v/>
      </c>
      <c r="F36" s="337"/>
      <c r="G36" s="337"/>
      <c r="H36" s="337"/>
      <c r="I36" s="337"/>
      <c r="J36" s="337"/>
      <c r="K36" s="337"/>
      <c r="L36" s="337"/>
      <c r="M36" s="337"/>
      <c r="N36" s="337"/>
      <c r="O36" s="337"/>
      <c r="P36" s="337"/>
      <c r="Q36" s="337"/>
      <c r="R36" s="337"/>
      <c r="S36" s="337"/>
      <c r="T36" s="72"/>
      <c r="U36" s="336">
        <f t="shared" ref="U36:U43" si="4">IF(W36="","",U35+1)</f>
        <v>4</v>
      </c>
      <c r="V36" s="336"/>
      <c r="W36" s="337" t="str">
        <f>IF('各会計、関係団体の財政状況及び健全化判断比率'!B30="","",'各会計、関係団体の財政状況及び健全化判断比率'!B30)</f>
        <v>階上町後期高齢者医療特別会計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t="str">
        <f t="shared" si="1"/>
        <v/>
      </c>
      <c r="BF36" s="336"/>
      <c r="BG36" s="337"/>
      <c r="BH36" s="337"/>
      <c r="BI36" s="337"/>
      <c r="BJ36" s="337"/>
      <c r="BK36" s="337"/>
      <c r="BL36" s="337"/>
      <c r="BM36" s="337"/>
      <c r="BN36" s="337"/>
      <c r="BO36" s="337"/>
      <c r="BP36" s="337"/>
      <c r="BQ36" s="337"/>
      <c r="BR36" s="337"/>
      <c r="BS36" s="337"/>
      <c r="BT36" s="337"/>
      <c r="BU36" s="337"/>
      <c r="BV36" s="72"/>
      <c r="BW36" s="336">
        <f t="shared" si="2"/>
        <v>9</v>
      </c>
      <c r="BX36" s="336"/>
      <c r="BY36" s="337" t="str">
        <f>IF('各会計、関係団体の財政状況及び健全化判断比率'!B70="","",'各会計、関係団体の財政状況及び健全化判断比率'!B70)</f>
        <v>八戸地域広域市町村圏事務組合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10</v>
      </c>
      <c r="BX37" s="336"/>
      <c r="BY37" s="337" t="str">
        <f>IF('各会計、関係団体の財政状況及び健全化判断比率'!B71="","",'各会計、関係団体の財政状況及び健全化判断比率'!B71)</f>
        <v>八戸市階上町田代小学校中学校組合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11</v>
      </c>
      <c r="BX38" s="336"/>
      <c r="BY38" s="337" t="str">
        <f>IF('各会計、関係団体の財政状況及び健全化判断比率'!B72="","",'各会計、関係団体の財政状況及び健全化判断比率'!B72)</f>
        <v>青森県交通災害共済組合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12</v>
      </c>
      <c r="BX39" s="336"/>
      <c r="BY39" s="337" t="str">
        <f>IF('各会計、関係団体の財政状況及び健全化判断比率'!B73="","",'各会計、関係団体の財政状況及び健全化判断比率'!B73)</f>
        <v>青森県市町村職員退職手当組合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13</v>
      </c>
      <c r="BX40" s="336"/>
      <c r="BY40" s="337" t="str">
        <f>IF('各会計、関係団体の財政状況及び健全化判断比率'!B74="","",'各会計、関係団体の財政状況及び健全化判断比率'!B74)</f>
        <v>青森県市町村総合事務組合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14</v>
      </c>
      <c r="BX41" s="336"/>
      <c r="BY41" s="337" t="str">
        <f>IF('各会計、関係団体の財政状況及び健全化判断比率'!B75="","",'各会計、関係団体の財政状況及び健全化判断比率'!B75)</f>
        <v>青森県広域高齢者医療広域連合（一般会計）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15</v>
      </c>
      <c r="BX42" s="336"/>
      <c r="BY42" s="337" t="str">
        <f>IF('各会計、関係団体の財政状況及び健全化判断比率'!B76="","",'各会計、関係団体の財政状況及び健全化判断比率'!B76)</f>
        <v>青森県広域高齢者医療広域連合（特別会計）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144</v>
      </c>
      <c r="C46" s="44"/>
      <c r="D46" s="44"/>
      <c r="E46" s="44" t="s">
        <v>145</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146</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148</v>
      </c>
    </row>
    <row r="50" spans="5:5" x14ac:dyDescent="0.15">
      <c r="E50" s="46" t="s">
        <v>149</v>
      </c>
    </row>
    <row r="51" spans="5:5" x14ac:dyDescent="0.15">
      <c r="E51" s="46" t="s">
        <v>150</v>
      </c>
    </row>
    <row r="52" spans="5:5" x14ac:dyDescent="0.15">
      <c r="E52" s="46"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152</v>
      </c>
      <c r="DI1" s="696"/>
      <c r="DJ1" s="696"/>
      <c r="DK1" s="696"/>
      <c r="DL1" s="696"/>
      <c r="DM1" s="696"/>
      <c r="DN1" s="697"/>
      <c r="DP1" s="695" t="s">
        <v>153</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154</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158</v>
      </c>
      <c r="S4" s="642"/>
      <c r="T4" s="642"/>
      <c r="U4" s="642"/>
      <c r="V4" s="642"/>
      <c r="W4" s="642"/>
      <c r="X4" s="642"/>
      <c r="Y4" s="643"/>
      <c r="Z4" s="641" t="s">
        <v>159</v>
      </c>
      <c r="AA4" s="642"/>
      <c r="AB4" s="642"/>
      <c r="AC4" s="643"/>
      <c r="AD4" s="641" t="s">
        <v>160</v>
      </c>
      <c r="AE4" s="642"/>
      <c r="AF4" s="642"/>
      <c r="AG4" s="642"/>
      <c r="AH4" s="642"/>
      <c r="AI4" s="642"/>
      <c r="AJ4" s="642"/>
      <c r="AK4" s="643"/>
      <c r="AL4" s="641" t="s">
        <v>159</v>
      </c>
      <c r="AM4" s="642"/>
      <c r="AN4" s="642"/>
      <c r="AO4" s="643"/>
      <c r="AP4" s="692" t="s">
        <v>161</v>
      </c>
      <c r="AQ4" s="692"/>
      <c r="AR4" s="692"/>
      <c r="AS4" s="692"/>
      <c r="AT4" s="692"/>
      <c r="AU4" s="692"/>
      <c r="AV4" s="692"/>
      <c r="AW4" s="692"/>
      <c r="AX4" s="692"/>
      <c r="AY4" s="692"/>
      <c r="AZ4" s="692"/>
      <c r="BA4" s="692"/>
      <c r="BB4" s="692"/>
      <c r="BC4" s="692"/>
      <c r="BD4" s="692"/>
      <c r="BE4" s="692"/>
      <c r="BF4" s="692"/>
      <c r="BG4" s="692" t="s">
        <v>162</v>
      </c>
      <c r="BH4" s="692"/>
      <c r="BI4" s="692"/>
      <c r="BJ4" s="692"/>
      <c r="BK4" s="692"/>
      <c r="BL4" s="692"/>
      <c r="BM4" s="692"/>
      <c r="BN4" s="692"/>
      <c r="BO4" s="692" t="s">
        <v>159</v>
      </c>
      <c r="BP4" s="692"/>
      <c r="BQ4" s="692"/>
      <c r="BR4" s="692"/>
      <c r="BS4" s="692" t="s">
        <v>163</v>
      </c>
      <c r="BT4" s="692"/>
      <c r="BU4" s="692"/>
      <c r="BV4" s="692"/>
      <c r="BW4" s="692"/>
      <c r="BX4" s="692"/>
      <c r="BY4" s="692"/>
      <c r="BZ4" s="692"/>
      <c r="CA4" s="692"/>
      <c r="CB4" s="692"/>
      <c r="CD4" s="686" t="s">
        <v>164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165</v>
      </c>
      <c r="C5" s="661"/>
      <c r="D5" s="661"/>
      <c r="E5" s="661"/>
      <c r="F5" s="661"/>
      <c r="G5" s="661"/>
      <c r="H5" s="661"/>
      <c r="I5" s="661"/>
      <c r="J5" s="661"/>
      <c r="K5" s="661"/>
      <c r="L5" s="661"/>
      <c r="M5" s="661"/>
      <c r="N5" s="661"/>
      <c r="O5" s="661"/>
      <c r="P5" s="661"/>
      <c r="Q5" s="662"/>
      <c r="R5" s="631">
        <v>1130392</v>
      </c>
      <c r="S5" s="632"/>
      <c r="T5" s="632"/>
      <c r="U5" s="632"/>
      <c r="V5" s="632"/>
      <c r="W5" s="632"/>
      <c r="X5" s="632"/>
      <c r="Y5" s="679"/>
      <c r="Z5" s="693">
        <v>17.899999999999999</v>
      </c>
      <c r="AA5" s="693"/>
      <c r="AB5" s="693"/>
      <c r="AC5" s="693"/>
      <c r="AD5" s="694">
        <v>1130392</v>
      </c>
      <c r="AE5" s="694"/>
      <c r="AF5" s="694"/>
      <c r="AG5" s="694"/>
      <c r="AH5" s="694"/>
      <c r="AI5" s="694"/>
      <c r="AJ5" s="694"/>
      <c r="AK5" s="694"/>
      <c r="AL5" s="680">
        <v>30.8</v>
      </c>
      <c r="AM5" s="649"/>
      <c r="AN5" s="649"/>
      <c r="AO5" s="681"/>
      <c r="AP5" s="660" t="s">
        <v>166</v>
      </c>
      <c r="AQ5" s="661"/>
      <c r="AR5" s="661"/>
      <c r="AS5" s="661"/>
      <c r="AT5" s="661"/>
      <c r="AU5" s="661"/>
      <c r="AV5" s="661"/>
      <c r="AW5" s="661"/>
      <c r="AX5" s="661"/>
      <c r="AY5" s="661"/>
      <c r="AZ5" s="661"/>
      <c r="BA5" s="661"/>
      <c r="BB5" s="661"/>
      <c r="BC5" s="661"/>
      <c r="BD5" s="661"/>
      <c r="BE5" s="661"/>
      <c r="BF5" s="662"/>
      <c r="BG5" s="581">
        <v>1130392</v>
      </c>
      <c r="BH5" s="582"/>
      <c r="BI5" s="582"/>
      <c r="BJ5" s="582"/>
      <c r="BK5" s="582"/>
      <c r="BL5" s="582"/>
      <c r="BM5" s="582"/>
      <c r="BN5" s="583"/>
      <c r="BO5" s="634">
        <v>100</v>
      </c>
      <c r="BP5" s="634"/>
      <c r="BQ5" s="634"/>
      <c r="BR5" s="634"/>
      <c r="BS5" s="635" t="s">
        <v>167</v>
      </c>
      <c r="BT5" s="635"/>
      <c r="BU5" s="635"/>
      <c r="BV5" s="635"/>
      <c r="BW5" s="635"/>
      <c r="BX5" s="635"/>
      <c r="BY5" s="635"/>
      <c r="BZ5" s="635"/>
      <c r="CA5" s="635"/>
      <c r="CB5" s="671"/>
      <c r="CD5" s="686" t="s">
        <v>161</v>
      </c>
      <c r="CE5" s="687"/>
      <c r="CF5" s="687"/>
      <c r="CG5" s="687"/>
      <c r="CH5" s="687"/>
      <c r="CI5" s="687"/>
      <c r="CJ5" s="687"/>
      <c r="CK5" s="687"/>
      <c r="CL5" s="687"/>
      <c r="CM5" s="687"/>
      <c r="CN5" s="687"/>
      <c r="CO5" s="687"/>
      <c r="CP5" s="687"/>
      <c r="CQ5" s="688"/>
      <c r="CR5" s="686" t="s">
        <v>168</v>
      </c>
      <c r="CS5" s="687"/>
      <c r="CT5" s="687"/>
      <c r="CU5" s="687"/>
      <c r="CV5" s="687"/>
      <c r="CW5" s="687"/>
      <c r="CX5" s="687"/>
      <c r="CY5" s="688"/>
      <c r="CZ5" s="686" t="s">
        <v>159</v>
      </c>
      <c r="DA5" s="687"/>
      <c r="DB5" s="687"/>
      <c r="DC5" s="688"/>
      <c r="DD5" s="686" t="s">
        <v>169</v>
      </c>
      <c r="DE5" s="687"/>
      <c r="DF5" s="687"/>
      <c r="DG5" s="687"/>
      <c r="DH5" s="687"/>
      <c r="DI5" s="687"/>
      <c r="DJ5" s="687"/>
      <c r="DK5" s="687"/>
      <c r="DL5" s="687"/>
      <c r="DM5" s="687"/>
      <c r="DN5" s="687"/>
      <c r="DO5" s="687"/>
      <c r="DP5" s="688"/>
      <c r="DQ5" s="686" t="s">
        <v>170</v>
      </c>
      <c r="DR5" s="687"/>
      <c r="DS5" s="687"/>
      <c r="DT5" s="687"/>
      <c r="DU5" s="687"/>
      <c r="DV5" s="687"/>
      <c r="DW5" s="687"/>
      <c r="DX5" s="687"/>
      <c r="DY5" s="687"/>
      <c r="DZ5" s="687"/>
      <c r="EA5" s="687"/>
      <c r="EB5" s="687"/>
      <c r="EC5" s="688"/>
    </row>
    <row r="6" spans="2:143" ht="11.25" customHeight="1" x14ac:dyDescent="0.15">
      <c r="B6" s="578" t="s">
        <v>171</v>
      </c>
      <c r="C6" s="579"/>
      <c r="D6" s="579"/>
      <c r="E6" s="579"/>
      <c r="F6" s="579"/>
      <c r="G6" s="579"/>
      <c r="H6" s="579"/>
      <c r="I6" s="579"/>
      <c r="J6" s="579"/>
      <c r="K6" s="579"/>
      <c r="L6" s="579"/>
      <c r="M6" s="579"/>
      <c r="N6" s="579"/>
      <c r="O6" s="579"/>
      <c r="P6" s="579"/>
      <c r="Q6" s="580"/>
      <c r="R6" s="581">
        <v>82942</v>
      </c>
      <c r="S6" s="582"/>
      <c r="T6" s="582"/>
      <c r="U6" s="582"/>
      <c r="V6" s="582"/>
      <c r="W6" s="582"/>
      <c r="X6" s="582"/>
      <c r="Y6" s="583"/>
      <c r="Z6" s="634">
        <v>1.3</v>
      </c>
      <c r="AA6" s="634"/>
      <c r="AB6" s="634"/>
      <c r="AC6" s="634"/>
      <c r="AD6" s="635">
        <v>82942</v>
      </c>
      <c r="AE6" s="635"/>
      <c r="AF6" s="635"/>
      <c r="AG6" s="635"/>
      <c r="AH6" s="635"/>
      <c r="AI6" s="635"/>
      <c r="AJ6" s="635"/>
      <c r="AK6" s="635"/>
      <c r="AL6" s="604">
        <v>2.2999999999999998</v>
      </c>
      <c r="AM6" s="636"/>
      <c r="AN6" s="636"/>
      <c r="AO6" s="637"/>
      <c r="AP6" s="578" t="s">
        <v>172</v>
      </c>
      <c r="AQ6" s="579"/>
      <c r="AR6" s="579"/>
      <c r="AS6" s="579"/>
      <c r="AT6" s="579"/>
      <c r="AU6" s="579"/>
      <c r="AV6" s="579"/>
      <c r="AW6" s="579"/>
      <c r="AX6" s="579"/>
      <c r="AY6" s="579"/>
      <c r="AZ6" s="579"/>
      <c r="BA6" s="579"/>
      <c r="BB6" s="579"/>
      <c r="BC6" s="579"/>
      <c r="BD6" s="579"/>
      <c r="BE6" s="579"/>
      <c r="BF6" s="580"/>
      <c r="BG6" s="581">
        <v>1130392</v>
      </c>
      <c r="BH6" s="582"/>
      <c r="BI6" s="582"/>
      <c r="BJ6" s="582"/>
      <c r="BK6" s="582"/>
      <c r="BL6" s="582"/>
      <c r="BM6" s="582"/>
      <c r="BN6" s="583"/>
      <c r="BO6" s="634">
        <v>100</v>
      </c>
      <c r="BP6" s="634"/>
      <c r="BQ6" s="634"/>
      <c r="BR6" s="634"/>
      <c r="BS6" s="635" t="s">
        <v>167</v>
      </c>
      <c r="BT6" s="635"/>
      <c r="BU6" s="635"/>
      <c r="BV6" s="635"/>
      <c r="BW6" s="635"/>
      <c r="BX6" s="635"/>
      <c r="BY6" s="635"/>
      <c r="BZ6" s="635"/>
      <c r="CA6" s="635"/>
      <c r="CB6" s="671"/>
      <c r="CD6" s="638" t="s">
        <v>173</v>
      </c>
      <c r="CE6" s="639"/>
      <c r="CF6" s="639"/>
      <c r="CG6" s="639"/>
      <c r="CH6" s="639"/>
      <c r="CI6" s="639"/>
      <c r="CJ6" s="639"/>
      <c r="CK6" s="639"/>
      <c r="CL6" s="639"/>
      <c r="CM6" s="639"/>
      <c r="CN6" s="639"/>
      <c r="CO6" s="639"/>
      <c r="CP6" s="639"/>
      <c r="CQ6" s="640"/>
      <c r="CR6" s="581">
        <v>84983</v>
      </c>
      <c r="CS6" s="582"/>
      <c r="CT6" s="582"/>
      <c r="CU6" s="582"/>
      <c r="CV6" s="582"/>
      <c r="CW6" s="582"/>
      <c r="CX6" s="582"/>
      <c r="CY6" s="583"/>
      <c r="CZ6" s="634">
        <v>1.4</v>
      </c>
      <c r="DA6" s="634"/>
      <c r="DB6" s="634"/>
      <c r="DC6" s="634"/>
      <c r="DD6" s="587" t="s">
        <v>167</v>
      </c>
      <c r="DE6" s="582"/>
      <c r="DF6" s="582"/>
      <c r="DG6" s="582"/>
      <c r="DH6" s="582"/>
      <c r="DI6" s="582"/>
      <c r="DJ6" s="582"/>
      <c r="DK6" s="582"/>
      <c r="DL6" s="582"/>
      <c r="DM6" s="582"/>
      <c r="DN6" s="582"/>
      <c r="DO6" s="582"/>
      <c r="DP6" s="583"/>
      <c r="DQ6" s="587">
        <v>84983</v>
      </c>
      <c r="DR6" s="582"/>
      <c r="DS6" s="582"/>
      <c r="DT6" s="582"/>
      <c r="DU6" s="582"/>
      <c r="DV6" s="582"/>
      <c r="DW6" s="582"/>
      <c r="DX6" s="582"/>
      <c r="DY6" s="582"/>
      <c r="DZ6" s="582"/>
      <c r="EA6" s="582"/>
      <c r="EB6" s="582"/>
      <c r="EC6" s="620"/>
    </row>
    <row r="7" spans="2:143" ht="11.25" customHeight="1" x14ac:dyDescent="0.15">
      <c r="B7" s="578" t="s">
        <v>174</v>
      </c>
      <c r="C7" s="579"/>
      <c r="D7" s="579"/>
      <c r="E7" s="579"/>
      <c r="F7" s="579"/>
      <c r="G7" s="579"/>
      <c r="H7" s="579"/>
      <c r="I7" s="579"/>
      <c r="J7" s="579"/>
      <c r="K7" s="579"/>
      <c r="L7" s="579"/>
      <c r="M7" s="579"/>
      <c r="N7" s="579"/>
      <c r="O7" s="579"/>
      <c r="P7" s="579"/>
      <c r="Q7" s="580"/>
      <c r="R7" s="581">
        <v>1525</v>
      </c>
      <c r="S7" s="582"/>
      <c r="T7" s="582"/>
      <c r="U7" s="582"/>
      <c r="V7" s="582"/>
      <c r="W7" s="582"/>
      <c r="X7" s="582"/>
      <c r="Y7" s="583"/>
      <c r="Z7" s="634">
        <v>0</v>
      </c>
      <c r="AA7" s="634"/>
      <c r="AB7" s="634"/>
      <c r="AC7" s="634"/>
      <c r="AD7" s="635">
        <v>1525</v>
      </c>
      <c r="AE7" s="635"/>
      <c r="AF7" s="635"/>
      <c r="AG7" s="635"/>
      <c r="AH7" s="635"/>
      <c r="AI7" s="635"/>
      <c r="AJ7" s="635"/>
      <c r="AK7" s="635"/>
      <c r="AL7" s="604">
        <v>0</v>
      </c>
      <c r="AM7" s="636"/>
      <c r="AN7" s="636"/>
      <c r="AO7" s="637"/>
      <c r="AP7" s="578" t="s">
        <v>175</v>
      </c>
      <c r="AQ7" s="579"/>
      <c r="AR7" s="579"/>
      <c r="AS7" s="579"/>
      <c r="AT7" s="579"/>
      <c r="AU7" s="579"/>
      <c r="AV7" s="579"/>
      <c r="AW7" s="579"/>
      <c r="AX7" s="579"/>
      <c r="AY7" s="579"/>
      <c r="AZ7" s="579"/>
      <c r="BA7" s="579"/>
      <c r="BB7" s="579"/>
      <c r="BC7" s="579"/>
      <c r="BD7" s="579"/>
      <c r="BE7" s="579"/>
      <c r="BF7" s="580"/>
      <c r="BG7" s="581">
        <v>530347</v>
      </c>
      <c r="BH7" s="582"/>
      <c r="BI7" s="582"/>
      <c r="BJ7" s="582"/>
      <c r="BK7" s="582"/>
      <c r="BL7" s="582"/>
      <c r="BM7" s="582"/>
      <c r="BN7" s="583"/>
      <c r="BO7" s="634">
        <v>46.9</v>
      </c>
      <c r="BP7" s="634"/>
      <c r="BQ7" s="634"/>
      <c r="BR7" s="634"/>
      <c r="BS7" s="635" t="s">
        <v>167</v>
      </c>
      <c r="BT7" s="635"/>
      <c r="BU7" s="635"/>
      <c r="BV7" s="635"/>
      <c r="BW7" s="635"/>
      <c r="BX7" s="635"/>
      <c r="BY7" s="635"/>
      <c r="BZ7" s="635"/>
      <c r="CA7" s="635"/>
      <c r="CB7" s="671"/>
      <c r="CD7" s="613" t="s">
        <v>176</v>
      </c>
      <c r="CE7" s="614"/>
      <c r="CF7" s="614"/>
      <c r="CG7" s="614"/>
      <c r="CH7" s="614"/>
      <c r="CI7" s="614"/>
      <c r="CJ7" s="614"/>
      <c r="CK7" s="614"/>
      <c r="CL7" s="614"/>
      <c r="CM7" s="614"/>
      <c r="CN7" s="614"/>
      <c r="CO7" s="614"/>
      <c r="CP7" s="614"/>
      <c r="CQ7" s="615"/>
      <c r="CR7" s="581">
        <v>974561</v>
      </c>
      <c r="CS7" s="582"/>
      <c r="CT7" s="582"/>
      <c r="CU7" s="582"/>
      <c r="CV7" s="582"/>
      <c r="CW7" s="582"/>
      <c r="CX7" s="582"/>
      <c r="CY7" s="583"/>
      <c r="CZ7" s="634">
        <v>16.3</v>
      </c>
      <c r="DA7" s="634"/>
      <c r="DB7" s="634"/>
      <c r="DC7" s="634"/>
      <c r="DD7" s="587">
        <v>64213</v>
      </c>
      <c r="DE7" s="582"/>
      <c r="DF7" s="582"/>
      <c r="DG7" s="582"/>
      <c r="DH7" s="582"/>
      <c r="DI7" s="582"/>
      <c r="DJ7" s="582"/>
      <c r="DK7" s="582"/>
      <c r="DL7" s="582"/>
      <c r="DM7" s="582"/>
      <c r="DN7" s="582"/>
      <c r="DO7" s="582"/>
      <c r="DP7" s="583"/>
      <c r="DQ7" s="587">
        <v>838918</v>
      </c>
      <c r="DR7" s="582"/>
      <c r="DS7" s="582"/>
      <c r="DT7" s="582"/>
      <c r="DU7" s="582"/>
      <c r="DV7" s="582"/>
      <c r="DW7" s="582"/>
      <c r="DX7" s="582"/>
      <c r="DY7" s="582"/>
      <c r="DZ7" s="582"/>
      <c r="EA7" s="582"/>
      <c r="EB7" s="582"/>
      <c r="EC7" s="620"/>
    </row>
    <row r="8" spans="2:143" ht="11.25" customHeight="1" x14ac:dyDescent="0.15">
      <c r="B8" s="578" t="s">
        <v>177</v>
      </c>
      <c r="C8" s="579"/>
      <c r="D8" s="579"/>
      <c r="E8" s="579"/>
      <c r="F8" s="579"/>
      <c r="G8" s="579"/>
      <c r="H8" s="579"/>
      <c r="I8" s="579"/>
      <c r="J8" s="579"/>
      <c r="K8" s="579"/>
      <c r="L8" s="579"/>
      <c r="M8" s="579"/>
      <c r="N8" s="579"/>
      <c r="O8" s="579"/>
      <c r="P8" s="579"/>
      <c r="Q8" s="580"/>
      <c r="R8" s="581">
        <v>1941</v>
      </c>
      <c r="S8" s="582"/>
      <c r="T8" s="582"/>
      <c r="U8" s="582"/>
      <c r="V8" s="582"/>
      <c r="W8" s="582"/>
      <c r="X8" s="582"/>
      <c r="Y8" s="583"/>
      <c r="Z8" s="634">
        <v>0</v>
      </c>
      <c r="AA8" s="634"/>
      <c r="AB8" s="634"/>
      <c r="AC8" s="634"/>
      <c r="AD8" s="635">
        <v>1941</v>
      </c>
      <c r="AE8" s="635"/>
      <c r="AF8" s="635"/>
      <c r="AG8" s="635"/>
      <c r="AH8" s="635"/>
      <c r="AI8" s="635"/>
      <c r="AJ8" s="635"/>
      <c r="AK8" s="635"/>
      <c r="AL8" s="604">
        <v>0.1</v>
      </c>
      <c r="AM8" s="636"/>
      <c r="AN8" s="636"/>
      <c r="AO8" s="637"/>
      <c r="AP8" s="578" t="s">
        <v>178</v>
      </c>
      <c r="AQ8" s="579"/>
      <c r="AR8" s="579"/>
      <c r="AS8" s="579"/>
      <c r="AT8" s="579"/>
      <c r="AU8" s="579"/>
      <c r="AV8" s="579"/>
      <c r="AW8" s="579"/>
      <c r="AX8" s="579"/>
      <c r="AY8" s="579"/>
      <c r="AZ8" s="579"/>
      <c r="BA8" s="579"/>
      <c r="BB8" s="579"/>
      <c r="BC8" s="579"/>
      <c r="BD8" s="579"/>
      <c r="BE8" s="579"/>
      <c r="BF8" s="580"/>
      <c r="BG8" s="581">
        <v>23014</v>
      </c>
      <c r="BH8" s="582"/>
      <c r="BI8" s="582"/>
      <c r="BJ8" s="582"/>
      <c r="BK8" s="582"/>
      <c r="BL8" s="582"/>
      <c r="BM8" s="582"/>
      <c r="BN8" s="583"/>
      <c r="BO8" s="634">
        <v>2</v>
      </c>
      <c r="BP8" s="634"/>
      <c r="BQ8" s="634"/>
      <c r="BR8" s="634"/>
      <c r="BS8" s="587" t="s">
        <v>68</v>
      </c>
      <c r="BT8" s="582"/>
      <c r="BU8" s="582"/>
      <c r="BV8" s="582"/>
      <c r="BW8" s="582"/>
      <c r="BX8" s="582"/>
      <c r="BY8" s="582"/>
      <c r="BZ8" s="582"/>
      <c r="CA8" s="582"/>
      <c r="CB8" s="620"/>
      <c r="CD8" s="613" t="s">
        <v>179</v>
      </c>
      <c r="CE8" s="614"/>
      <c r="CF8" s="614"/>
      <c r="CG8" s="614"/>
      <c r="CH8" s="614"/>
      <c r="CI8" s="614"/>
      <c r="CJ8" s="614"/>
      <c r="CK8" s="614"/>
      <c r="CL8" s="614"/>
      <c r="CM8" s="614"/>
      <c r="CN8" s="614"/>
      <c r="CO8" s="614"/>
      <c r="CP8" s="614"/>
      <c r="CQ8" s="615"/>
      <c r="CR8" s="581">
        <v>1689291</v>
      </c>
      <c r="CS8" s="582"/>
      <c r="CT8" s="582"/>
      <c r="CU8" s="582"/>
      <c r="CV8" s="582"/>
      <c r="CW8" s="582"/>
      <c r="CX8" s="582"/>
      <c r="CY8" s="583"/>
      <c r="CZ8" s="634">
        <v>28.3</v>
      </c>
      <c r="DA8" s="634"/>
      <c r="DB8" s="634"/>
      <c r="DC8" s="634"/>
      <c r="DD8" s="587" t="s">
        <v>167</v>
      </c>
      <c r="DE8" s="582"/>
      <c r="DF8" s="582"/>
      <c r="DG8" s="582"/>
      <c r="DH8" s="582"/>
      <c r="DI8" s="582"/>
      <c r="DJ8" s="582"/>
      <c r="DK8" s="582"/>
      <c r="DL8" s="582"/>
      <c r="DM8" s="582"/>
      <c r="DN8" s="582"/>
      <c r="DO8" s="582"/>
      <c r="DP8" s="583"/>
      <c r="DQ8" s="587">
        <v>799997</v>
      </c>
      <c r="DR8" s="582"/>
      <c r="DS8" s="582"/>
      <c r="DT8" s="582"/>
      <c r="DU8" s="582"/>
      <c r="DV8" s="582"/>
      <c r="DW8" s="582"/>
      <c r="DX8" s="582"/>
      <c r="DY8" s="582"/>
      <c r="DZ8" s="582"/>
      <c r="EA8" s="582"/>
      <c r="EB8" s="582"/>
      <c r="EC8" s="620"/>
    </row>
    <row r="9" spans="2:143" ht="11.25" customHeight="1" x14ac:dyDescent="0.15">
      <c r="B9" s="578" t="s">
        <v>180</v>
      </c>
      <c r="C9" s="579"/>
      <c r="D9" s="579"/>
      <c r="E9" s="579"/>
      <c r="F9" s="579"/>
      <c r="G9" s="579"/>
      <c r="H9" s="579"/>
      <c r="I9" s="579"/>
      <c r="J9" s="579"/>
      <c r="K9" s="579"/>
      <c r="L9" s="579"/>
      <c r="M9" s="579"/>
      <c r="N9" s="579"/>
      <c r="O9" s="579"/>
      <c r="P9" s="579"/>
      <c r="Q9" s="580"/>
      <c r="R9" s="581">
        <v>998</v>
      </c>
      <c r="S9" s="582"/>
      <c r="T9" s="582"/>
      <c r="U9" s="582"/>
      <c r="V9" s="582"/>
      <c r="W9" s="582"/>
      <c r="X9" s="582"/>
      <c r="Y9" s="583"/>
      <c r="Z9" s="634">
        <v>0</v>
      </c>
      <c r="AA9" s="634"/>
      <c r="AB9" s="634"/>
      <c r="AC9" s="634"/>
      <c r="AD9" s="635">
        <v>998</v>
      </c>
      <c r="AE9" s="635"/>
      <c r="AF9" s="635"/>
      <c r="AG9" s="635"/>
      <c r="AH9" s="635"/>
      <c r="AI9" s="635"/>
      <c r="AJ9" s="635"/>
      <c r="AK9" s="635"/>
      <c r="AL9" s="604">
        <v>0</v>
      </c>
      <c r="AM9" s="636"/>
      <c r="AN9" s="636"/>
      <c r="AO9" s="637"/>
      <c r="AP9" s="578" t="s">
        <v>181</v>
      </c>
      <c r="AQ9" s="579"/>
      <c r="AR9" s="579"/>
      <c r="AS9" s="579"/>
      <c r="AT9" s="579"/>
      <c r="AU9" s="579"/>
      <c r="AV9" s="579"/>
      <c r="AW9" s="579"/>
      <c r="AX9" s="579"/>
      <c r="AY9" s="579"/>
      <c r="AZ9" s="579"/>
      <c r="BA9" s="579"/>
      <c r="BB9" s="579"/>
      <c r="BC9" s="579"/>
      <c r="BD9" s="579"/>
      <c r="BE9" s="579"/>
      <c r="BF9" s="580"/>
      <c r="BG9" s="581">
        <v>451676</v>
      </c>
      <c r="BH9" s="582"/>
      <c r="BI9" s="582"/>
      <c r="BJ9" s="582"/>
      <c r="BK9" s="582"/>
      <c r="BL9" s="582"/>
      <c r="BM9" s="582"/>
      <c r="BN9" s="583"/>
      <c r="BO9" s="634">
        <v>40</v>
      </c>
      <c r="BP9" s="634"/>
      <c r="BQ9" s="634"/>
      <c r="BR9" s="634"/>
      <c r="BS9" s="587" t="s">
        <v>68</v>
      </c>
      <c r="BT9" s="582"/>
      <c r="BU9" s="582"/>
      <c r="BV9" s="582"/>
      <c r="BW9" s="582"/>
      <c r="BX9" s="582"/>
      <c r="BY9" s="582"/>
      <c r="BZ9" s="582"/>
      <c r="CA9" s="582"/>
      <c r="CB9" s="620"/>
      <c r="CD9" s="613" t="s">
        <v>182</v>
      </c>
      <c r="CE9" s="614"/>
      <c r="CF9" s="614"/>
      <c r="CG9" s="614"/>
      <c r="CH9" s="614"/>
      <c r="CI9" s="614"/>
      <c r="CJ9" s="614"/>
      <c r="CK9" s="614"/>
      <c r="CL9" s="614"/>
      <c r="CM9" s="614"/>
      <c r="CN9" s="614"/>
      <c r="CO9" s="614"/>
      <c r="CP9" s="614"/>
      <c r="CQ9" s="615"/>
      <c r="CR9" s="581">
        <v>273674</v>
      </c>
      <c r="CS9" s="582"/>
      <c r="CT9" s="582"/>
      <c r="CU9" s="582"/>
      <c r="CV9" s="582"/>
      <c r="CW9" s="582"/>
      <c r="CX9" s="582"/>
      <c r="CY9" s="583"/>
      <c r="CZ9" s="634">
        <v>4.5999999999999996</v>
      </c>
      <c r="DA9" s="634"/>
      <c r="DB9" s="634"/>
      <c r="DC9" s="634"/>
      <c r="DD9" s="587">
        <v>10233</v>
      </c>
      <c r="DE9" s="582"/>
      <c r="DF9" s="582"/>
      <c r="DG9" s="582"/>
      <c r="DH9" s="582"/>
      <c r="DI9" s="582"/>
      <c r="DJ9" s="582"/>
      <c r="DK9" s="582"/>
      <c r="DL9" s="582"/>
      <c r="DM9" s="582"/>
      <c r="DN9" s="582"/>
      <c r="DO9" s="582"/>
      <c r="DP9" s="583"/>
      <c r="DQ9" s="587">
        <v>257309</v>
      </c>
      <c r="DR9" s="582"/>
      <c r="DS9" s="582"/>
      <c r="DT9" s="582"/>
      <c r="DU9" s="582"/>
      <c r="DV9" s="582"/>
      <c r="DW9" s="582"/>
      <c r="DX9" s="582"/>
      <c r="DY9" s="582"/>
      <c r="DZ9" s="582"/>
      <c r="EA9" s="582"/>
      <c r="EB9" s="582"/>
      <c r="EC9" s="620"/>
    </row>
    <row r="10" spans="2:143" ht="11.25" customHeight="1" x14ac:dyDescent="0.15">
      <c r="B10" s="578" t="s">
        <v>183</v>
      </c>
      <c r="C10" s="579"/>
      <c r="D10" s="579"/>
      <c r="E10" s="579"/>
      <c r="F10" s="579"/>
      <c r="G10" s="579"/>
      <c r="H10" s="579"/>
      <c r="I10" s="579"/>
      <c r="J10" s="579"/>
      <c r="K10" s="579"/>
      <c r="L10" s="579"/>
      <c r="M10" s="579"/>
      <c r="N10" s="579"/>
      <c r="O10" s="579"/>
      <c r="P10" s="579"/>
      <c r="Q10" s="580"/>
      <c r="R10" s="581">
        <v>211393</v>
      </c>
      <c r="S10" s="582"/>
      <c r="T10" s="582"/>
      <c r="U10" s="582"/>
      <c r="V10" s="582"/>
      <c r="W10" s="582"/>
      <c r="X10" s="582"/>
      <c r="Y10" s="583"/>
      <c r="Z10" s="634">
        <v>3.3</v>
      </c>
      <c r="AA10" s="634"/>
      <c r="AB10" s="634"/>
      <c r="AC10" s="634"/>
      <c r="AD10" s="635">
        <v>211393</v>
      </c>
      <c r="AE10" s="635"/>
      <c r="AF10" s="635"/>
      <c r="AG10" s="635"/>
      <c r="AH10" s="635"/>
      <c r="AI10" s="635"/>
      <c r="AJ10" s="635"/>
      <c r="AK10" s="635"/>
      <c r="AL10" s="604">
        <v>5.8</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21715</v>
      </c>
      <c r="BH10" s="582"/>
      <c r="BI10" s="582"/>
      <c r="BJ10" s="582"/>
      <c r="BK10" s="582"/>
      <c r="BL10" s="582"/>
      <c r="BM10" s="582"/>
      <c r="BN10" s="583"/>
      <c r="BO10" s="634">
        <v>1.9</v>
      </c>
      <c r="BP10" s="634"/>
      <c r="BQ10" s="634"/>
      <c r="BR10" s="634"/>
      <c r="BS10" s="587" t="s">
        <v>68</v>
      </c>
      <c r="BT10" s="582"/>
      <c r="BU10" s="582"/>
      <c r="BV10" s="582"/>
      <c r="BW10" s="582"/>
      <c r="BX10" s="582"/>
      <c r="BY10" s="582"/>
      <c r="BZ10" s="582"/>
      <c r="CA10" s="582"/>
      <c r="CB10" s="620"/>
      <c r="CD10" s="613" t="s">
        <v>185</v>
      </c>
      <c r="CE10" s="614"/>
      <c r="CF10" s="614"/>
      <c r="CG10" s="614"/>
      <c r="CH10" s="614"/>
      <c r="CI10" s="614"/>
      <c r="CJ10" s="614"/>
      <c r="CK10" s="614"/>
      <c r="CL10" s="614"/>
      <c r="CM10" s="614"/>
      <c r="CN10" s="614"/>
      <c r="CO10" s="614"/>
      <c r="CP10" s="614"/>
      <c r="CQ10" s="615"/>
      <c r="CR10" s="581" t="s">
        <v>68</v>
      </c>
      <c r="CS10" s="582"/>
      <c r="CT10" s="582"/>
      <c r="CU10" s="582"/>
      <c r="CV10" s="582"/>
      <c r="CW10" s="582"/>
      <c r="CX10" s="582"/>
      <c r="CY10" s="583"/>
      <c r="CZ10" s="634" t="s">
        <v>68</v>
      </c>
      <c r="DA10" s="634"/>
      <c r="DB10" s="634"/>
      <c r="DC10" s="634"/>
      <c r="DD10" s="587" t="s">
        <v>68</v>
      </c>
      <c r="DE10" s="582"/>
      <c r="DF10" s="582"/>
      <c r="DG10" s="582"/>
      <c r="DH10" s="582"/>
      <c r="DI10" s="582"/>
      <c r="DJ10" s="582"/>
      <c r="DK10" s="582"/>
      <c r="DL10" s="582"/>
      <c r="DM10" s="582"/>
      <c r="DN10" s="582"/>
      <c r="DO10" s="582"/>
      <c r="DP10" s="583"/>
      <c r="DQ10" s="587" t="s">
        <v>68</v>
      </c>
      <c r="DR10" s="582"/>
      <c r="DS10" s="582"/>
      <c r="DT10" s="582"/>
      <c r="DU10" s="582"/>
      <c r="DV10" s="582"/>
      <c r="DW10" s="582"/>
      <c r="DX10" s="582"/>
      <c r="DY10" s="582"/>
      <c r="DZ10" s="582"/>
      <c r="EA10" s="582"/>
      <c r="EB10" s="582"/>
      <c r="EC10" s="620"/>
    </row>
    <row r="11" spans="2:143" ht="11.25" customHeight="1" x14ac:dyDescent="0.15">
      <c r="B11" s="578" t="s">
        <v>186</v>
      </c>
      <c r="C11" s="579"/>
      <c r="D11" s="579"/>
      <c r="E11" s="579"/>
      <c r="F11" s="579"/>
      <c r="G11" s="579"/>
      <c r="H11" s="579"/>
      <c r="I11" s="579"/>
      <c r="J11" s="579"/>
      <c r="K11" s="579"/>
      <c r="L11" s="579"/>
      <c r="M11" s="579"/>
      <c r="N11" s="579"/>
      <c r="O11" s="579"/>
      <c r="P11" s="579"/>
      <c r="Q11" s="580"/>
      <c r="R11" s="581">
        <v>11515</v>
      </c>
      <c r="S11" s="582"/>
      <c r="T11" s="582"/>
      <c r="U11" s="582"/>
      <c r="V11" s="582"/>
      <c r="W11" s="582"/>
      <c r="X11" s="582"/>
      <c r="Y11" s="583"/>
      <c r="Z11" s="634">
        <v>0.2</v>
      </c>
      <c r="AA11" s="634"/>
      <c r="AB11" s="634"/>
      <c r="AC11" s="634"/>
      <c r="AD11" s="635">
        <v>11515</v>
      </c>
      <c r="AE11" s="635"/>
      <c r="AF11" s="635"/>
      <c r="AG11" s="635"/>
      <c r="AH11" s="635"/>
      <c r="AI11" s="635"/>
      <c r="AJ11" s="635"/>
      <c r="AK11" s="635"/>
      <c r="AL11" s="604">
        <v>0.3</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33942</v>
      </c>
      <c r="BH11" s="582"/>
      <c r="BI11" s="582"/>
      <c r="BJ11" s="582"/>
      <c r="BK11" s="582"/>
      <c r="BL11" s="582"/>
      <c r="BM11" s="582"/>
      <c r="BN11" s="583"/>
      <c r="BO11" s="634">
        <v>3</v>
      </c>
      <c r="BP11" s="634"/>
      <c r="BQ11" s="634"/>
      <c r="BR11" s="634"/>
      <c r="BS11" s="587" t="s">
        <v>68</v>
      </c>
      <c r="BT11" s="582"/>
      <c r="BU11" s="582"/>
      <c r="BV11" s="582"/>
      <c r="BW11" s="582"/>
      <c r="BX11" s="582"/>
      <c r="BY11" s="582"/>
      <c r="BZ11" s="582"/>
      <c r="CA11" s="582"/>
      <c r="CB11" s="620"/>
      <c r="CD11" s="613" t="s">
        <v>188</v>
      </c>
      <c r="CE11" s="614"/>
      <c r="CF11" s="614"/>
      <c r="CG11" s="614"/>
      <c r="CH11" s="614"/>
      <c r="CI11" s="614"/>
      <c r="CJ11" s="614"/>
      <c r="CK11" s="614"/>
      <c r="CL11" s="614"/>
      <c r="CM11" s="614"/>
      <c r="CN11" s="614"/>
      <c r="CO11" s="614"/>
      <c r="CP11" s="614"/>
      <c r="CQ11" s="615"/>
      <c r="CR11" s="581">
        <v>309858</v>
      </c>
      <c r="CS11" s="582"/>
      <c r="CT11" s="582"/>
      <c r="CU11" s="582"/>
      <c r="CV11" s="582"/>
      <c r="CW11" s="582"/>
      <c r="CX11" s="582"/>
      <c r="CY11" s="583"/>
      <c r="CZ11" s="634">
        <v>5.2</v>
      </c>
      <c r="DA11" s="634"/>
      <c r="DB11" s="634"/>
      <c r="DC11" s="634"/>
      <c r="DD11" s="587">
        <v>79388</v>
      </c>
      <c r="DE11" s="582"/>
      <c r="DF11" s="582"/>
      <c r="DG11" s="582"/>
      <c r="DH11" s="582"/>
      <c r="DI11" s="582"/>
      <c r="DJ11" s="582"/>
      <c r="DK11" s="582"/>
      <c r="DL11" s="582"/>
      <c r="DM11" s="582"/>
      <c r="DN11" s="582"/>
      <c r="DO11" s="582"/>
      <c r="DP11" s="583"/>
      <c r="DQ11" s="587">
        <v>245946</v>
      </c>
      <c r="DR11" s="582"/>
      <c r="DS11" s="582"/>
      <c r="DT11" s="582"/>
      <c r="DU11" s="582"/>
      <c r="DV11" s="582"/>
      <c r="DW11" s="582"/>
      <c r="DX11" s="582"/>
      <c r="DY11" s="582"/>
      <c r="DZ11" s="582"/>
      <c r="EA11" s="582"/>
      <c r="EB11" s="582"/>
      <c r="EC11" s="620"/>
    </row>
    <row r="12" spans="2:143" ht="11.25" customHeight="1" x14ac:dyDescent="0.15">
      <c r="B12" s="578" t="s">
        <v>189</v>
      </c>
      <c r="C12" s="579"/>
      <c r="D12" s="579"/>
      <c r="E12" s="579"/>
      <c r="F12" s="579"/>
      <c r="G12" s="579"/>
      <c r="H12" s="579"/>
      <c r="I12" s="579"/>
      <c r="J12" s="579"/>
      <c r="K12" s="579"/>
      <c r="L12" s="579"/>
      <c r="M12" s="579"/>
      <c r="N12" s="579"/>
      <c r="O12" s="579"/>
      <c r="P12" s="579"/>
      <c r="Q12" s="580"/>
      <c r="R12" s="581" t="s">
        <v>68</v>
      </c>
      <c r="S12" s="582"/>
      <c r="T12" s="582"/>
      <c r="U12" s="582"/>
      <c r="V12" s="582"/>
      <c r="W12" s="582"/>
      <c r="X12" s="582"/>
      <c r="Y12" s="583"/>
      <c r="Z12" s="634" t="s">
        <v>68</v>
      </c>
      <c r="AA12" s="634"/>
      <c r="AB12" s="634"/>
      <c r="AC12" s="634"/>
      <c r="AD12" s="635" t="s">
        <v>68</v>
      </c>
      <c r="AE12" s="635"/>
      <c r="AF12" s="635"/>
      <c r="AG12" s="635"/>
      <c r="AH12" s="635"/>
      <c r="AI12" s="635"/>
      <c r="AJ12" s="635"/>
      <c r="AK12" s="635"/>
      <c r="AL12" s="604" t="s">
        <v>68</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475715</v>
      </c>
      <c r="BH12" s="582"/>
      <c r="BI12" s="582"/>
      <c r="BJ12" s="582"/>
      <c r="BK12" s="582"/>
      <c r="BL12" s="582"/>
      <c r="BM12" s="582"/>
      <c r="BN12" s="583"/>
      <c r="BO12" s="634">
        <v>42.1</v>
      </c>
      <c r="BP12" s="634"/>
      <c r="BQ12" s="634"/>
      <c r="BR12" s="634"/>
      <c r="BS12" s="587" t="s">
        <v>68</v>
      </c>
      <c r="BT12" s="582"/>
      <c r="BU12" s="582"/>
      <c r="BV12" s="582"/>
      <c r="BW12" s="582"/>
      <c r="BX12" s="582"/>
      <c r="BY12" s="582"/>
      <c r="BZ12" s="582"/>
      <c r="CA12" s="582"/>
      <c r="CB12" s="620"/>
      <c r="CD12" s="613" t="s">
        <v>191</v>
      </c>
      <c r="CE12" s="614"/>
      <c r="CF12" s="614"/>
      <c r="CG12" s="614"/>
      <c r="CH12" s="614"/>
      <c r="CI12" s="614"/>
      <c r="CJ12" s="614"/>
      <c r="CK12" s="614"/>
      <c r="CL12" s="614"/>
      <c r="CM12" s="614"/>
      <c r="CN12" s="614"/>
      <c r="CO12" s="614"/>
      <c r="CP12" s="614"/>
      <c r="CQ12" s="615"/>
      <c r="CR12" s="581">
        <v>65780</v>
      </c>
      <c r="CS12" s="582"/>
      <c r="CT12" s="582"/>
      <c r="CU12" s="582"/>
      <c r="CV12" s="582"/>
      <c r="CW12" s="582"/>
      <c r="CX12" s="582"/>
      <c r="CY12" s="583"/>
      <c r="CZ12" s="634">
        <v>1.1000000000000001</v>
      </c>
      <c r="DA12" s="634"/>
      <c r="DB12" s="634"/>
      <c r="DC12" s="634"/>
      <c r="DD12" s="587">
        <v>27984</v>
      </c>
      <c r="DE12" s="582"/>
      <c r="DF12" s="582"/>
      <c r="DG12" s="582"/>
      <c r="DH12" s="582"/>
      <c r="DI12" s="582"/>
      <c r="DJ12" s="582"/>
      <c r="DK12" s="582"/>
      <c r="DL12" s="582"/>
      <c r="DM12" s="582"/>
      <c r="DN12" s="582"/>
      <c r="DO12" s="582"/>
      <c r="DP12" s="583"/>
      <c r="DQ12" s="587">
        <v>40926</v>
      </c>
      <c r="DR12" s="582"/>
      <c r="DS12" s="582"/>
      <c r="DT12" s="582"/>
      <c r="DU12" s="582"/>
      <c r="DV12" s="582"/>
      <c r="DW12" s="582"/>
      <c r="DX12" s="582"/>
      <c r="DY12" s="582"/>
      <c r="DZ12" s="582"/>
      <c r="EA12" s="582"/>
      <c r="EB12" s="582"/>
      <c r="EC12" s="620"/>
    </row>
    <row r="13" spans="2:143" ht="11.25" customHeight="1" x14ac:dyDescent="0.15">
      <c r="B13" s="578" t="s">
        <v>192</v>
      </c>
      <c r="C13" s="579"/>
      <c r="D13" s="579"/>
      <c r="E13" s="579"/>
      <c r="F13" s="579"/>
      <c r="G13" s="579"/>
      <c r="H13" s="579"/>
      <c r="I13" s="579"/>
      <c r="J13" s="579"/>
      <c r="K13" s="579"/>
      <c r="L13" s="579"/>
      <c r="M13" s="579"/>
      <c r="N13" s="579"/>
      <c r="O13" s="579"/>
      <c r="P13" s="579"/>
      <c r="Q13" s="580"/>
      <c r="R13" s="581">
        <v>15940</v>
      </c>
      <c r="S13" s="582"/>
      <c r="T13" s="582"/>
      <c r="U13" s="582"/>
      <c r="V13" s="582"/>
      <c r="W13" s="582"/>
      <c r="X13" s="582"/>
      <c r="Y13" s="583"/>
      <c r="Z13" s="634">
        <v>0.3</v>
      </c>
      <c r="AA13" s="634"/>
      <c r="AB13" s="634"/>
      <c r="AC13" s="634"/>
      <c r="AD13" s="635">
        <v>15940</v>
      </c>
      <c r="AE13" s="635"/>
      <c r="AF13" s="635"/>
      <c r="AG13" s="635"/>
      <c r="AH13" s="635"/>
      <c r="AI13" s="635"/>
      <c r="AJ13" s="635"/>
      <c r="AK13" s="635"/>
      <c r="AL13" s="604">
        <v>0.4</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475659</v>
      </c>
      <c r="BH13" s="582"/>
      <c r="BI13" s="582"/>
      <c r="BJ13" s="582"/>
      <c r="BK13" s="582"/>
      <c r="BL13" s="582"/>
      <c r="BM13" s="582"/>
      <c r="BN13" s="583"/>
      <c r="BO13" s="634">
        <v>42.1</v>
      </c>
      <c r="BP13" s="634"/>
      <c r="BQ13" s="634"/>
      <c r="BR13" s="634"/>
      <c r="BS13" s="587" t="s">
        <v>68</v>
      </c>
      <c r="BT13" s="582"/>
      <c r="BU13" s="582"/>
      <c r="BV13" s="582"/>
      <c r="BW13" s="582"/>
      <c r="BX13" s="582"/>
      <c r="BY13" s="582"/>
      <c r="BZ13" s="582"/>
      <c r="CA13" s="582"/>
      <c r="CB13" s="620"/>
      <c r="CD13" s="613" t="s">
        <v>194</v>
      </c>
      <c r="CE13" s="614"/>
      <c r="CF13" s="614"/>
      <c r="CG13" s="614"/>
      <c r="CH13" s="614"/>
      <c r="CI13" s="614"/>
      <c r="CJ13" s="614"/>
      <c r="CK13" s="614"/>
      <c r="CL13" s="614"/>
      <c r="CM13" s="614"/>
      <c r="CN13" s="614"/>
      <c r="CO13" s="614"/>
      <c r="CP13" s="614"/>
      <c r="CQ13" s="615"/>
      <c r="CR13" s="581">
        <v>795824</v>
      </c>
      <c r="CS13" s="582"/>
      <c r="CT13" s="582"/>
      <c r="CU13" s="582"/>
      <c r="CV13" s="582"/>
      <c r="CW13" s="582"/>
      <c r="CX13" s="582"/>
      <c r="CY13" s="583"/>
      <c r="CZ13" s="634">
        <v>13.3</v>
      </c>
      <c r="DA13" s="634"/>
      <c r="DB13" s="634"/>
      <c r="DC13" s="634"/>
      <c r="DD13" s="587">
        <v>395074</v>
      </c>
      <c r="DE13" s="582"/>
      <c r="DF13" s="582"/>
      <c r="DG13" s="582"/>
      <c r="DH13" s="582"/>
      <c r="DI13" s="582"/>
      <c r="DJ13" s="582"/>
      <c r="DK13" s="582"/>
      <c r="DL13" s="582"/>
      <c r="DM13" s="582"/>
      <c r="DN13" s="582"/>
      <c r="DO13" s="582"/>
      <c r="DP13" s="583"/>
      <c r="DQ13" s="587">
        <v>491840</v>
      </c>
      <c r="DR13" s="582"/>
      <c r="DS13" s="582"/>
      <c r="DT13" s="582"/>
      <c r="DU13" s="582"/>
      <c r="DV13" s="582"/>
      <c r="DW13" s="582"/>
      <c r="DX13" s="582"/>
      <c r="DY13" s="582"/>
      <c r="DZ13" s="582"/>
      <c r="EA13" s="582"/>
      <c r="EB13" s="582"/>
      <c r="EC13" s="620"/>
    </row>
    <row r="14" spans="2:143" ht="11.25" customHeight="1" x14ac:dyDescent="0.15">
      <c r="B14" s="578" t="s">
        <v>195</v>
      </c>
      <c r="C14" s="579"/>
      <c r="D14" s="579"/>
      <c r="E14" s="579"/>
      <c r="F14" s="579"/>
      <c r="G14" s="579"/>
      <c r="H14" s="579"/>
      <c r="I14" s="579"/>
      <c r="J14" s="579"/>
      <c r="K14" s="579"/>
      <c r="L14" s="579"/>
      <c r="M14" s="579"/>
      <c r="N14" s="579"/>
      <c r="O14" s="579"/>
      <c r="P14" s="579"/>
      <c r="Q14" s="580"/>
      <c r="R14" s="581" t="s">
        <v>68</v>
      </c>
      <c r="S14" s="582"/>
      <c r="T14" s="582"/>
      <c r="U14" s="582"/>
      <c r="V14" s="582"/>
      <c r="W14" s="582"/>
      <c r="X14" s="582"/>
      <c r="Y14" s="583"/>
      <c r="Z14" s="634" t="s">
        <v>68</v>
      </c>
      <c r="AA14" s="634"/>
      <c r="AB14" s="634"/>
      <c r="AC14" s="634"/>
      <c r="AD14" s="635" t="s">
        <v>68</v>
      </c>
      <c r="AE14" s="635"/>
      <c r="AF14" s="635"/>
      <c r="AG14" s="635"/>
      <c r="AH14" s="635"/>
      <c r="AI14" s="635"/>
      <c r="AJ14" s="635"/>
      <c r="AK14" s="635"/>
      <c r="AL14" s="604" t="s">
        <v>68</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38682</v>
      </c>
      <c r="BH14" s="582"/>
      <c r="BI14" s="582"/>
      <c r="BJ14" s="582"/>
      <c r="BK14" s="582"/>
      <c r="BL14" s="582"/>
      <c r="BM14" s="582"/>
      <c r="BN14" s="583"/>
      <c r="BO14" s="634">
        <v>3.4</v>
      </c>
      <c r="BP14" s="634"/>
      <c r="BQ14" s="634"/>
      <c r="BR14" s="634"/>
      <c r="BS14" s="587" t="s">
        <v>68</v>
      </c>
      <c r="BT14" s="582"/>
      <c r="BU14" s="582"/>
      <c r="BV14" s="582"/>
      <c r="BW14" s="582"/>
      <c r="BX14" s="582"/>
      <c r="BY14" s="582"/>
      <c r="BZ14" s="582"/>
      <c r="CA14" s="582"/>
      <c r="CB14" s="620"/>
      <c r="CD14" s="613" t="s">
        <v>197</v>
      </c>
      <c r="CE14" s="614"/>
      <c r="CF14" s="614"/>
      <c r="CG14" s="614"/>
      <c r="CH14" s="614"/>
      <c r="CI14" s="614"/>
      <c r="CJ14" s="614"/>
      <c r="CK14" s="614"/>
      <c r="CL14" s="614"/>
      <c r="CM14" s="614"/>
      <c r="CN14" s="614"/>
      <c r="CO14" s="614"/>
      <c r="CP14" s="614"/>
      <c r="CQ14" s="615"/>
      <c r="CR14" s="581">
        <v>259861</v>
      </c>
      <c r="CS14" s="582"/>
      <c r="CT14" s="582"/>
      <c r="CU14" s="582"/>
      <c r="CV14" s="582"/>
      <c r="CW14" s="582"/>
      <c r="CX14" s="582"/>
      <c r="CY14" s="583"/>
      <c r="CZ14" s="634">
        <v>4.4000000000000004</v>
      </c>
      <c r="DA14" s="634"/>
      <c r="DB14" s="634"/>
      <c r="DC14" s="634"/>
      <c r="DD14" s="587">
        <v>22572</v>
      </c>
      <c r="DE14" s="582"/>
      <c r="DF14" s="582"/>
      <c r="DG14" s="582"/>
      <c r="DH14" s="582"/>
      <c r="DI14" s="582"/>
      <c r="DJ14" s="582"/>
      <c r="DK14" s="582"/>
      <c r="DL14" s="582"/>
      <c r="DM14" s="582"/>
      <c r="DN14" s="582"/>
      <c r="DO14" s="582"/>
      <c r="DP14" s="583"/>
      <c r="DQ14" s="587">
        <v>242425</v>
      </c>
      <c r="DR14" s="582"/>
      <c r="DS14" s="582"/>
      <c r="DT14" s="582"/>
      <c r="DU14" s="582"/>
      <c r="DV14" s="582"/>
      <c r="DW14" s="582"/>
      <c r="DX14" s="582"/>
      <c r="DY14" s="582"/>
      <c r="DZ14" s="582"/>
      <c r="EA14" s="582"/>
      <c r="EB14" s="582"/>
      <c r="EC14" s="620"/>
    </row>
    <row r="15" spans="2:143" ht="11.25" customHeight="1" x14ac:dyDescent="0.15">
      <c r="B15" s="578" t="s">
        <v>198</v>
      </c>
      <c r="C15" s="579"/>
      <c r="D15" s="579"/>
      <c r="E15" s="579"/>
      <c r="F15" s="579"/>
      <c r="G15" s="579"/>
      <c r="H15" s="579"/>
      <c r="I15" s="579"/>
      <c r="J15" s="579"/>
      <c r="K15" s="579"/>
      <c r="L15" s="579"/>
      <c r="M15" s="579"/>
      <c r="N15" s="579"/>
      <c r="O15" s="579"/>
      <c r="P15" s="579"/>
      <c r="Q15" s="580"/>
      <c r="R15" s="581">
        <v>4642</v>
      </c>
      <c r="S15" s="582"/>
      <c r="T15" s="582"/>
      <c r="U15" s="582"/>
      <c r="V15" s="582"/>
      <c r="W15" s="582"/>
      <c r="X15" s="582"/>
      <c r="Y15" s="583"/>
      <c r="Z15" s="634">
        <v>0.1</v>
      </c>
      <c r="AA15" s="634"/>
      <c r="AB15" s="634"/>
      <c r="AC15" s="634"/>
      <c r="AD15" s="635">
        <v>4642</v>
      </c>
      <c r="AE15" s="635"/>
      <c r="AF15" s="635"/>
      <c r="AG15" s="635"/>
      <c r="AH15" s="635"/>
      <c r="AI15" s="635"/>
      <c r="AJ15" s="635"/>
      <c r="AK15" s="635"/>
      <c r="AL15" s="604">
        <v>0.1</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81211</v>
      </c>
      <c r="BH15" s="582"/>
      <c r="BI15" s="582"/>
      <c r="BJ15" s="582"/>
      <c r="BK15" s="582"/>
      <c r="BL15" s="582"/>
      <c r="BM15" s="582"/>
      <c r="BN15" s="583"/>
      <c r="BO15" s="634">
        <v>7.2</v>
      </c>
      <c r="BP15" s="634"/>
      <c r="BQ15" s="634"/>
      <c r="BR15" s="634"/>
      <c r="BS15" s="587" t="s">
        <v>68</v>
      </c>
      <c r="BT15" s="582"/>
      <c r="BU15" s="582"/>
      <c r="BV15" s="582"/>
      <c r="BW15" s="582"/>
      <c r="BX15" s="582"/>
      <c r="BY15" s="582"/>
      <c r="BZ15" s="582"/>
      <c r="CA15" s="582"/>
      <c r="CB15" s="620"/>
      <c r="CD15" s="613" t="s">
        <v>200</v>
      </c>
      <c r="CE15" s="614"/>
      <c r="CF15" s="614"/>
      <c r="CG15" s="614"/>
      <c r="CH15" s="614"/>
      <c r="CI15" s="614"/>
      <c r="CJ15" s="614"/>
      <c r="CK15" s="614"/>
      <c r="CL15" s="614"/>
      <c r="CM15" s="614"/>
      <c r="CN15" s="614"/>
      <c r="CO15" s="614"/>
      <c r="CP15" s="614"/>
      <c r="CQ15" s="615"/>
      <c r="CR15" s="581">
        <v>653278</v>
      </c>
      <c r="CS15" s="582"/>
      <c r="CT15" s="582"/>
      <c r="CU15" s="582"/>
      <c r="CV15" s="582"/>
      <c r="CW15" s="582"/>
      <c r="CX15" s="582"/>
      <c r="CY15" s="583"/>
      <c r="CZ15" s="634">
        <v>10.9</v>
      </c>
      <c r="DA15" s="634"/>
      <c r="DB15" s="634"/>
      <c r="DC15" s="634"/>
      <c r="DD15" s="587">
        <v>33018</v>
      </c>
      <c r="DE15" s="582"/>
      <c r="DF15" s="582"/>
      <c r="DG15" s="582"/>
      <c r="DH15" s="582"/>
      <c r="DI15" s="582"/>
      <c r="DJ15" s="582"/>
      <c r="DK15" s="582"/>
      <c r="DL15" s="582"/>
      <c r="DM15" s="582"/>
      <c r="DN15" s="582"/>
      <c r="DO15" s="582"/>
      <c r="DP15" s="583"/>
      <c r="DQ15" s="587">
        <v>489184</v>
      </c>
      <c r="DR15" s="582"/>
      <c r="DS15" s="582"/>
      <c r="DT15" s="582"/>
      <c r="DU15" s="582"/>
      <c r="DV15" s="582"/>
      <c r="DW15" s="582"/>
      <c r="DX15" s="582"/>
      <c r="DY15" s="582"/>
      <c r="DZ15" s="582"/>
      <c r="EA15" s="582"/>
      <c r="EB15" s="582"/>
      <c r="EC15" s="620"/>
    </row>
    <row r="16" spans="2:143" ht="11.25" customHeight="1" x14ac:dyDescent="0.15">
      <c r="B16" s="578" t="s">
        <v>201</v>
      </c>
      <c r="C16" s="579"/>
      <c r="D16" s="579"/>
      <c r="E16" s="579"/>
      <c r="F16" s="579"/>
      <c r="G16" s="579"/>
      <c r="H16" s="579"/>
      <c r="I16" s="579"/>
      <c r="J16" s="579"/>
      <c r="K16" s="579"/>
      <c r="L16" s="579"/>
      <c r="M16" s="579"/>
      <c r="N16" s="579"/>
      <c r="O16" s="579"/>
      <c r="P16" s="579"/>
      <c r="Q16" s="580"/>
      <c r="R16" s="581">
        <v>2392723</v>
      </c>
      <c r="S16" s="582"/>
      <c r="T16" s="582"/>
      <c r="U16" s="582"/>
      <c r="V16" s="582"/>
      <c r="W16" s="582"/>
      <c r="X16" s="582"/>
      <c r="Y16" s="583"/>
      <c r="Z16" s="634">
        <v>37.9</v>
      </c>
      <c r="AA16" s="634"/>
      <c r="AB16" s="634"/>
      <c r="AC16" s="634"/>
      <c r="AD16" s="635">
        <v>2183752</v>
      </c>
      <c r="AE16" s="635"/>
      <c r="AF16" s="635"/>
      <c r="AG16" s="635"/>
      <c r="AH16" s="635"/>
      <c r="AI16" s="635"/>
      <c r="AJ16" s="635"/>
      <c r="AK16" s="635"/>
      <c r="AL16" s="604">
        <v>59.5</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v>4437</v>
      </c>
      <c r="BH16" s="582"/>
      <c r="BI16" s="582"/>
      <c r="BJ16" s="582"/>
      <c r="BK16" s="582"/>
      <c r="BL16" s="582"/>
      <c r="BM16" s="582"/>
      <c r="BN16" s="583"/>
      <c r="BO16" s="634">
        <v>0.4</v>
      </c>
      <c r="BP16" s="634"/>
      <c r="BQ16" s="634"/>
      <c r="BR16" s="634"/>
      <c r="BS16" s="587" t="s">
        <v>68</v>
      </c>
      <c r="BT16" s="582"/>
      <c r="BU16" s="582"/>
      <c r="BV16" s="582"/>
      <c r="BW16" s="582"/>
      <c r="BX16" s="582"/>
      <c r="BY16" s="582"/>
      <c r="BZ16" s="582"/>
      <c r="CA16" s="582"/>
      <c r="CB16" s="620"/>
      <c r="CD16" s="613" t="s">
        <v>203</v>
      </c>
      <c r="CE16" s="614"/>
      <c r="CF16" s="614"/>
      <c r="CG16" s="614"/>
      <c r="CH16" s="614"/>
      <c r="CI16" s="614"/>
      <c r="CJ16" s="614"/>
      <c r="CK16" s="614"/>
      <c r="CL16" s="614"/>
      <c r="CM16" s="614"/>
      <c r="CN16" s="614"/>
      <c r="CO16" s="614"/>
      <c r="CP16" s="614"/>
      <c r="CQ16" s="615"/>
      <c r="CR16" s="581">
        <v>28588</v>
      </c>
      <c r="CS16" s="582"/>
      <c r="CT16" s="582"/>
      <c r="CU16" s="582"/>
      <c r="CV16" s="582"/>
      <c r="CW16" s="582"/>
      <c r="CX16" s="582"/>
      <c r="CY16" s="583"/>
      <c r="CZ16" s="634">
        <v>0.5</v>
      </c>
      <c r="DA16" s="634"/>
      <c r="DB16" s="634"/>
      <c r="DC16" s="634"/>
      <c r="DD16" s="587" t="s">
        <v>68</v>
      </c>
      <c r="DE16" s="582"/>
      <c r="DF16" s="582"/>
      <c r="DG16" s="582"/>
      <c r="DH16" s="582"/>
      <c r="DI16" s="582"/>
      <c r="DJ16" s="582"/>
      <c r="DK16" s="582"/>
      <c r="DL16" s="582"/>
      <c r="DM16" s="582"/>
      <c r="DN16" s="582"/>
      <c r="DO16" s="582"/>
      <c r="DP16" s="583"/>
      <c r="DQ16" s="587">
        <v>20097</v>
      </c>
      <c r="DR16" s="582"/>
      <c r="DS16" s="582"/>
      <c r="DT16" s="582"/>
      <c r="DU16" s="582"/>
      <c r="DV16" s="582"/>
      <c r="DW16" s="582"/>
      <c r="DX16" s="582"/>
      <c r="DY16" s="582"/>
      <c r="DZ16" s="582"/>
      <c r="EA16" s="582"/>
      <c r="EB16" s="582"/>
      <c r="EC16" s="620"/>
    </row>
    <row r="17" spans="2:133" ht="11.25" customHeight="1" x14ac:dyDescent="0.15">
      <c r="B17" s="578" t="s">
        <v>204</v>
      </c>
      <c r="C17" s="579"/>
      <c r="D17" s="579"/>
      <c r="E17" s="579"/>
      <c r="F17" s="579"/>
      <c r="G17" s="579"/>
      <c r="H17" s="579"/>
      <c r="I17" s="579"/>
      <c r="J17" s="579"/>
      <c r="K17" s="579"/>
      <c r="L17" s="579"/>
      <c r="M17" s="579"/>
      <c r="N17" s="579"/>
      <c r="O17" s="579"/>
      <c r="P17" s="579"/>
      <c r="Q17" s="580"/>
      <c r="R17" s="581">
        <v>2183752</v>
      </c>
      <c r="S17" s="582"/>
      <c r="T17" s="582"/>
      <c r="U17" s="582"/>
      <c r="V17" s="582"/>
      <c r="W17" s="582"/>
      <c r="X17" s="582"/>
      <c r="Y17" s="583"/>
      <c r="Z17" s="634">
        <v>34.6</v>
      </c>
      <c r="AA17" s="634"/>
      <c r="AB17" s="634"/>
      <c r="AC17" s="634"/>
      <c r="AD17" s="635">
        <v>2183752</v>
      </c>
      <c r="AE17" s="635"/>
      <c r="AF17" s="635"/>
      <c r="AG17" s="635"/>
      <c r="AH17" s="635"/>
      <c r="AI17" s="635"/>
      <c r="AJ17" s="635"/>
      <c r="AK17" s="635"/>
      <c r="AL17" s="604">
        <v>59.5</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68</v>
      </c>
      <c r="BH17" s="582"/>
      <c r="BI17" s="582"/>
      <c r="BJ17" s="582"/>
      <c r="BK17" s="582"/>
      <c r="BL17" s="582"/>
      <c r="BM17" s="582"/>
      <c r="BN17" s="583"/>
      <c r="BO17" s="634" t="s">
        <v>68</v>
      </c>
      <c r="BP17" s="634"/>
      <c r="BQ17" s="634"/>
      <c r="BR17" s="634"/>
      <c r="BS17" s="587" t="s">
        <v>68</v>
      </c>
      <c r="BT17" s="582"/>
      <c r="BU17" s="582"/>
      <c r="BV17" s="582"/>
      <c r="BW17" s="582"/>
      <c r="BX17" s="582"/>
      <c r="BY17" s="582"/>
      <c r="BZ17" s="582"/>
      <c r="CA17" s="582"/>
      <c r="CB17" s="620"/>
      <c r="CD17" s="613" t="s">
        <v>206</v>
      </c>
      <c r="CE17" s="614"/>
      <c r="CF17" s="614"/>
      <c r="CG17" s="614"/>
      <c r="CH17" s="614"/>
      <c r="CI17" s="614"/>
      <c r="CJ17" s="614"/>
      <c r="CK17" s="614"/>
      <c r="CL17" s="614"/>
      <c r="CM17" s="614"/>
      <c r="CN17" s="614"/>
      <c r="CO17" s="614"/>
      <c r="CP17" s="614"/>
      <c r="CQ17" s="615"/>
      <c r="CR17" s="581">
        <v>831684</v>
      </c>
      <c r="CS17" s="582"/>
      <c r="CT17" s="582"/>
      <c r="CU17" s="582"/>
      <c r="CV17" s="582"/>
      <c r="CW17" s="582"/>
      <c r="CX17" s="582"/>
      <c r="CY17" s="583"/>
      <c r="CZ17" s="634">
        <v>13.9</v>
      </c>
      <c r="DA17" s="634"/>
      <c r="DB17" s="634"/>
      <c r="DC17" s="634"/>
      <c r="DD17" s="587" t="s">
        <v>68</v>
      </c>
      <c r="DE17" s="582"/>
      <c r="DF17" s="582"/>
      <c r="DG17" s="582"/>
      <c r="DH17" s="582"/>
      <c r="DI17" s="582"/>
      <c r="DJ17" s="582"/>
      <c r="DK17" s="582"/>
      <c r="DL17" s="582"/>
      <c r="DM17" s="582"/>
      <c r="DN17" s="582"/>
      <c r="DO17" s="582"/>
      <c r="DP17" s="583"/>
      <c r="DQ17" s="587">
        <v>822409</v>
      </c>
      <c r="DR17" s="582"/>
      <c r="DS17" s="582"/>
      <c r="DT17" s="582"/>
      <c r="DU17" s="582"/>
      <c r="DV17" s="582"/>
      <c r="DW17" s="582"/>
      <c r="DX17" s="582"/>
      <c r="DY17" s="582"/>
      <c r="DZ17" s="582"/>
      <c r="EA17" s="582"/>
      <c r="EB17" s="582"/>
      <c r="EC17" s="620"/>
    </row>
    <row r="18" spans="2:133" ht="11.25" customHeight="1" x14ac:dyDescent="0.15">
      <c r="B18" s="578" t="s">
        <v>207</v>
      </c>
      <c r="C18" s="579"/>
      <c r="D18" s="579"/>
      <c r="E18" s="579"/>
      <c r="F18" s="579"/>
      <c r="G18" s="579"/>
      <c r="H18" s="579"/>
      <c r="I18" s="579"/>
      <c r="J18" s="579"/>
      <c r="K18" s="579"/>
      <c r="L18" s="579"/>
      <c r="M18" s="579"/>
      <c r="N18" s="579"/>
      <c r="O18" s="579"/>
      <c r="P18" s="579"/>
      <c r="Q18" s="580"/>
      <c r="R18" s="581">
        <v>195936</v>
      </c>
      <c r="S18" s="582"/>
      <c r="T18" s="582"/>
      <c r="U18" s="582"/>
      <c r="V18" s="582"/>
      <c r="W18" s="582"/>
      <c r="X18" s="582"/>
      <c r="Y18" s="583"/>
      <c r="Z18" s="634">
        <v>3.1</v>
      </c>
      <c r="AA18" s="634"/>
      <c r="AB18" s="634"/>
      <c r="AC18" s="634"/>
      <c r="AD18" s="635" t="s">
        <v>68</v>
      </c>
      <c r="AE18" s="635"/>
      <c r="AF18" s="635"/>
      <c r="AG18" s="635"/>
      <c r="AH18" s="635"/>
      <c r="AI18" s="635"/>
      <c r="AJ18" s="635"/>
      <c r="AK18" s="635"/>
      <c r="AL18" s="604" t="s">
        <v>68</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68</v>
      </c>
      <c r="BH18" s="582"/>
      <c r="BI18" s="582"/>
      <c r="BJ18" s="582"/>
      <c r="BK18" s="582"/>
      <c r="BL18" s="582"/>
      <c r="BM18" s="582"/>
      <c r="BN18" s="583"/>
      <c r="BO18" s="634" t="s">
        <v>68</v>
      </c>
      <c r="BP18" s="634"/>
      <c r="BQ18" s="634"/>
      <c r="BR18" s="634"/>
      <c r="BS18" s="587" t="s">
        <v>68</v>
      </c>
      <c r="BT18" s="582"/>
      <c r="BU18" s="582"/>
      <c r="BV18" s="582"/>
      <c r="BW18" s="582"/>
      <c r="BX18" s="582"/>
      <c r="BY18" s="582"/>
      <c r="BZ18" s="582"/>
      <c r="CA18" s="582"/>
      <c r="CB18" s="620"/>
      <c r="CD18" s="613" t="s">
        <v>209</v>
      </c>
      <c r="CE18" s="614"/>
      <c r="CF18" s="614"/>
      <c r="CG18" s="614"/>
      <c r="CH18" s="614"/>
      <c r="CI18" s="614"/>
      <c r="CJ18" s="614"/>
      <c r="CK18" s="614"/>
      <c r="CL18" s="614"/>
      <c r="CM18" s="614"/>
      <c r="CN18" s="614"/>
      <c r="CO18" s="614"/>
      <c r="CP18" s="614"/>
      <c r="CQ18" s="615"/>
      <c r="CR18" s="581" t="s">
        <v>68</v>
      </c>
      <c r="CS18" s="582"/>
      <c r="CT18" s="582"/>
      <c r="CU18" s="582"/>
      <c r="CV18" s="582"/>
      <c r="CW18" s="582"/>
      <c r="CX18" s="582"/>
      <c r="CY18" s="583"/>
      <c r="CZ18" s="634" t="s">
        <v>68</v>
      </c>
      <c r="DA18" s="634"/>
      <c r="DB18" s="634"/>
      <c r="DC18" s="634"/>
      <c r="DD18" s="587" t="s">
        <v>68</v>
      </c>
      <c r="DE18" s="582"/>
      <c r="DF18" s="582"/>
      <c r="DG18" s="582"/>
      <c r="DH18" s="582"/>
      <c r="DI18" s="582"/>
      <c r="DJ18" s="582"/>
      <c r="DK18" s="582"/>
      <c r="DL18" s="582"/>
      <c r="DM18" s="582"/>
      <c r="DN18" s="582"/>
      <c r="DO18" s="582"/>
      <c r="DP18" s="583"/>
      <c r="DQ18" s="587" t="s">
        <v>68</v>
      </c>
      <c r="DR18" s="582"/>
      <c r="DS18" s="582"/>
      <c r="DT18" s="582"/>
      <c r="DU18" s="582"/>
      <c r="DV18" s="582"/>
      <c r="DW18" s="582"/>
      <c r="DX18" s="582"/>
      <c r="DY18" s="582"/>
      <c r="DZ18" s="582"/>
      <c r="EA18" s="582"/>
      <c r="EB18" s="582"/>
      <c r="EC18" s="620"/>
    </row>
    <row r="19" spans="2:133" ht="11.25" customHeight="1" x14ac:dyDescent="0.15">
      <c r="B19" s="578" t="s">
        <v>210</v>
      </c>
      <c r="C19" s="579"/>
      <c r="D19" s="579"/>
      <c r="E19" s="579"/>
      <c r="F19" s="579"/>
      <c r="G19" s="579"/>
      <c r="H19" s="579"/>
      <c r="I19" s="579"/>
      <c r="J19" s="579"/>
      <c r="K19" s="579"/>
      <c r="L19" s="579"/>
      <c r="M19" s="579"/>
      <c r="N19" s="579"/>
      <c r="O19" s="579"/>
      <c r="P19" s="579"/>
      <c r="Q19" s="580"/>
      <c r="R19" s="581">
        <v>13035</v>
      </c>
      <c r="S19" s="582"/>
      <c r="T19" s="582"/>
      <c r="U19" s="582"/>
      <c r="V19" s="582"/>
      <c r="W19" s="582"/>
      <c r="X19" s="582"/>
      <c r="Y19" s="583"/>
      <c r="Z19" s="634">
        <v>0.2</v>
      </c>
      <c r="AA19" s="634"/>
      <c r="AB19" s="634"/>
      <c r="AC19" s="634"/>
      <c r="AD19" s="635" t="s">
        <v>68</v>
      </c>
      <c r="AE19" s="635"/>
      <c r="AF19" s="635"/>
      <c r="AG19" s="635"/>
      <c r="AH19" s="635"/>
      <c r="AI19" s="635"/>
      <c r="AJ19" s="635"/>
      <c r="AK19" s="635"/>
      <c r="AL19" s="604" t="s">
        <v>68</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t="s">
        <v>68</v>
      </c>
      <c r="BH19" s="582"/>
      <c r="BI19" s="582"/>
      <c r="BJ19" s="582"/>
      <c r="BK19" s="582"/>
      <c r="BL19" s="582"/>
      <c r="BM19" s="582"/>
      <c r="BN19" s="583"/>
      <c r="BO19" s="634" t="s">
        <v>68</v>
      </c>
      <c r="BP19" s="634"/>
      <c r="BQ19" s="634"/>
      <c r="BR19" s="634"/>
      <c r="BS19" s="587" t="s">
        <v>68</v>
      </c>
      <c r="BT19" s="582"/>
      <c r="BU19" s="582"/>
      <c r="BV19" s="582"/>
      <c r="BW19" s="582"/>
      <c r="BX19" s="582"/>
      <c r="BY19" s="582"/>
      <c r="BZ19" s="582"/>
      <c r="CA19" s="582"/>
      <c r="CB19" s="620"/>
      <c r="CD19" s="613" t="s">
        <v>212</v>
      </c>
      <c r="CE19" s="614"/>
      <c r="CF19" s="614"/>
      <c r="CG19" s="614"/>
      <c r="CH19" s="614"/>
      <c r="CI19" s="614"/>
      <c r="CJ19" s="614"/>
      <c r="CK19" s="614"/>
      <c r="CL19" s="614"/>
      <c r="CM19" s="614"/>
      <c r="CN19" s="614"/>
      <c r="CO19" s="614"/>
      <c r="CP19" s="614"/>
      <c r="CQ19" s="615"/>
      <c r="CR19" s="581" t="s">
        <v>68</v>
      </c>
      <c r="CS19" s="582"/>
      <c r="CT19" s="582"/>
      <c r="CU19" s="582"/>
      <c r="CV19" s="582"/>
      <c r="CW19" s="582"/>
      <c r="CX19" s="582"/>
      <c r="CY19" s="583"/>
      <c r="CZ19" s="634" t="s">
        <v>68</v>
      </c>
      <c r="DA19" s="634"/>
      <c r="DB19" s="634"/>
      <c r="DC19" s="634"/>
      <c r="DD19" s="587" t="s">
        <v>68</v>
      </c>
      <c r="DE19" s="582"/>
      <c r="DF19" s="582"/>
      <c r="DG19" s="582"/>
      <c r="DH19" s="582"/>
      <c r="DI19" s="582"/>
      <c r="DJ19" s="582"/>
      <c r="DK19" s="582"/>
      <c r="DL19" s="582"/>
      <c r="DM19" s="582"/>
      <c r="DN19" s="582"/>
      <c r="DO19" s="582"/>
      <c r="DP19" s="583"/>
      <c r="DQ19" s="587" t="s">
        <v>68</v>
      </c>
      <c r="DR19" s="582"/>
      <c r="DS19" s="582"/>
      <c r="DT19" s="582"/>
      <c r="DU19" s="582"/>
      <c r="DV19" s="582"/>
      <c r="DW19" s="582"/>
      <c r="DX19" s="582"/>
      <c r="DY19" s="582"/>
      <c r="DZ19" s="582"/>
      <c r="EA19" s="582"/>
      <c r="EB19" s="582"/>
      <c r="EC19" s="620"/>
    </row>
    <row r="20" spans="2:133" ht="11.25" customHeight="1" x14ac:dyDescent="0.15">
      <c r="B20" s="578" t="s">
        <v>213</v>
      </c>
      <c r="C20" s="579"/>
      <c r="D20" s="579"/>
      <c r="E20" s="579"/>
      <c r="F20" s="579"/>
      <c r="G20" s="579"/>
      <c r="H20" s="579"/>
      <c r="I20" s="579"/>
      <c r="J20" s="579"/>
      <c r="K20" s="579"/>
      <c r="L20" s="579"/>
      <c r="M20" s="579"/>
      <c r="N20" s="579"/>
      <c r="O20" s="579"/>
      <c r="P20" s="579"/>
      <c r="Q20" s="580"/>
      <c r="R20" s="581">
        <v>3854011</v>
      </c>
      <c r="S20" s="582"/>
      <c r="T20" s="582"/>
      <c r="U20" s="582"/>
      <c r="V20" s="582"/>
      <c r="W20" s="582"/>
      <c r="X20" s="582"/>
      <c r="Y20" s="583"/>
      <c r="Z20" s="634">
        <v>61</v>
      </c>
      <c r="AA20" s="634"/>
      <c r="AB20" s="634"/>
      <c r="AC20" s="634"/>
      <c r="AD20" s="635">
        <v>3645040</v>
      </c>
      <c r="AE20" s="635"/>
      <c r="AF20" s="635"/>
      <c r="AG20" s="635"/>
      <c r="AH20" s="635"/>
      <c r="AI20" s="635"/>
      <c r="AJ20" s="635"/>
      <c r="AK20" s="635"/>
      <c r="AL20" s="604">
        <v>99.2</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t="s">
        <v>68</v>
      </c>
      <c r="BH20" s="582"/>
      <c r="BI20" s="582"/>
      <c r="BJ20" s="582"/>
      <c r="BK20" s="582"/>
      <c r="BL20" s="582"/>
      <c r="BM20" s="582"/>
      <c r="BN20" s="583"/>
      <c r="BO20" s="634" t="s">
        <v>68</v>
      </c>
      <c r="BP20" s="634"/>
      <c r="BQ20" s="634"/>
      <c r="BR20" s="634"/>
      <c r="BS20" s="587" t="s">
        <v>68</v>
      </c>
      <c r="BT20" s="582"/>
      <c r="BU20" s="582"/>
      <c r="BV20" s="582"/>
      <c r="BW20" s="582"/>
      <c r="BX20" s="582"/>
      <c r="BY20" s="582"/>
      <c r="BZ20" s="582"/>
      <c r="CA20" s="582"/>
      <c r="CB20" s="620"/>
      <c r="CD20" s="613" t="s">
        <v>215</v>
      </c>
      <c r="CE20" s="614"/>
      <c r="CF20" s="614"/>
      <c r="CG20" s="614"/>
      <c r="CH20" s="614"/>
      <c r="CI20" s="614"/>
      <c r="CJ20" s="614"/>
      <c r="CK20" s="614"/>
      <c r="CL20" s="614"/>
      <c r="CM20" s="614"/>
      <c r="CN20" s="614"/>
      <c r="CO20" s="614"/>
      <c r="CP20" s="614"/>
      <c r="CQ20" s="615"/>
      <c r="CR20" s="581">
        <v>5967382</v>
      </c>
      <c r="CS20" s="582"/>
      <c r="CT20" s="582"/>
      <c r="CU20" s="582"/>
      <c r="CV20" s="582"/>
      <c r="CW20" s="582"/>
      <c r="CX20" s="582"/>
      <c r="CY20" s="583"/>
      <c r="CZ20" s="634">
        <v>100</v>
      </c>
      <c r="DA20" s="634"/>
      <c r="DB20" s="634"/>
      <c r="DC20" s="634"/>
      <c r="DD20" s="587">
        <v>632482</v>
      </c>
      <c r="DE20" s="582"/>
      <c r="DF20" s="582"/>
      <c r="DG20" s="582"/>
      <c r="DH20" s="582"/>
      <c r="DI20" s="582"/>
      <c r="DJ20" s="582"/>
      <c r="DK20" s="582"/>
      <c r="DL20" s="582"/>
      <c r="DM20" s="582"/>
      <c r="DN20" s="582"/>
      <c r="DO20" s="582"/>
      <c r="DP20" s="583"/>
      <c r="DQ20" s="587">
        <v>4334034</v>
      </c>
      <c r="DR20" s="582"/>
      <c r="DS20" s="582"/>
      <c r="DT20" s="582"/>
      <c r="DU20" s="582"/>
      <c r="DV20" s="582"/>
      <c r="DW20" s="582"/>
      <c r="DX20" s="582"/>
      <c r="DY20" s="582"/>
      <c r="DZ20" s="582"/>
      <c r="EA20" s="582"/>
      <c r="EB20" s="582"/>
      <c r="EC20" s="620"/>
    </row>
    <row r="21" spans="2:133" ht="11.25" customHeight="1" x14ac:dyDescent="0.15">
      <c r="B21" s="578" t="s">
        <v>216</v>
      </c>
      <c r="C21" s="579"/>
      <c r="D21" s="579"/>
      <c r="E21" s="579"/>
      <c r="F21" s="579"/>
      <c r="G21" s="579"/>
      <c r="H21" s="579"/>
      <c r="I21" s="579"/>
      <c r="J21" s="579"/>
      <c r="K21" s="579"/>
      <c r="L21" s="579"/>
      <c r="M21" s="579"/>
      <c r="N21" s="579"/>
      <c r="O21" s="579"/>
      <c r="P21" s="579"/>
      <c r="Q21" s="580"/>
      <c r="R21" s="581">
        <v>1678</v>
      </c>
      <c r="S21" s="582"/>
      <c r="T21" s="582"/>
      <c r="U21" s="582"/>
      <c r="V21" s="582"/>
      <c r="W21" s="582"/>
      <c r="X21" s="582"/>
      <c r="Y21" s="583"/>
      <c r="Z21" s="634">
        <v>0</v>
      </c>
      <c r="AA21" s="634"/>
      <c r="AB21" s="634"/>
      <c r="AC21" s="634"/>
      <c r="AD21" s="635">
        <v>1678</v>
      </c>
      <c r="AE21" s="635"/>
      <c r="AF21" s="635"/>
      <c r="AG21" s="635"/>
      <c r="AH21" s="635"/>
      <c r="AI21" s="635"/>
      <c r="AJ21" s="635"/>
      <c r="AK21" s="635"/>
      <c r="AL21" s="604">
        <v>0</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t="s">
        <v>68</v>
      </c>
      <c r="BH21" s="582"/>
      <c r="BI21" s="582"/>
      <c r="BJ21" s="582"/>
      <c r="BK21" s="582"/>
      <c r="BL21" s="582"/>
      <c r="BM21" s="582"/>
      <c r="BN21" s="583"/>
      <c r="BO21" s="634" t="s">
        <v>68</v>
      </c>
      <c r="BP21" s="634"/>
      <c r="BQ21" s="634"/>
      <c r="BR21" s="634"/>
      <c r="BS21" s="587" t="s">
        <v>68</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218</v>
      </c>
      <c r="C22" s="579"/>
      <c r="D22" s="579"/>
      <c r="E22" s="579"/>
      <c r="F22" s="579"/>
      <c r="G22" s="579"/>
      <c r="H22" s="579"/>
      <c r="I22" s="579"/>
      <c r="J22" s="579"/>
      <c r="K22" s="579"/>
      <c r="L22" s="579"/>
      <c r="M22" s="579"/>
      <c r="N22" s="579"/>
      <c r="O22" s="579"/>
      <c r="P22" s="579"/>
      <c r="Q22" s="580"/>
      <c r="R22" s="581">
        <v>30064</v>
      </c>
      <c r="S22" s="582"/>
      <c r="T22" s="582"/>
      <c r="U22" s="582"/>
      <c r="V22" s="582"/>
      <c r="W22" s="582"/>
      <c r="X22" s="582"/>
      <c r="Y22" s="583"/>
      <c r="Z22" s="634">
        <v>0.5</v>
      </c>
      <c r="AA22" s="634"/>
      <c r="AB22" s="634"/>
      <c r="AC22" s="634"/>
      <c r="AD22" s="635">
        <v>16055</v>
      </c>
      <c r="AE22" s="635"/>
      <c r="AF22" s="635"/>
      <c r="AG22" s="635"/>
      <c r="AH22" s="635"/>
      <c r="AI22" s="635"/>
      <c r="AJ22" s="635"/>
      <c r="AK22" s="635"/>
      <c r="AL22" s="604">
        <v>0.4</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68</v>
      </c>
      <c r="BH22" s="582"/>
      <c r="BI22" s="582"/>
      <c r="BJ22" s="582"/>
      <c r="BK22" s="582"/>
      <c r="BL22" s="582"/>
      <c r="BM22" s="582"/>
      <c r="BN22" s="583"/>
      <c r="BO22" s="634" t="s">
        <v>68</v>
      </c>
      <c r="BP22" s="634"/>
      <c r="BQ22" s="634"/>
      <c r="BR22" s="634"/>
      <c r="BS22" s="587" t="s">
        <v>68</v>
      </c>
      <c r="BT22" s="582"/>
      <c r="BU22" s="582"/>
      <c r="BV22" s="582"/>
      <c r="BW22" s="582"/>
      <c r="BX22" s="582"/>
      <c r="BY22" s="582"/>
      <c r="BZ22" s="582"/>
      <c r="CA22" s="582"/>
      <c r="CB22" s="620"/>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221</v>
      </c>
      <c r="C23" s="579"/>
      <c r="D23" s="579"/>
      <c r="E23" s="579"/>
      <c r="F23" s="579"/>
      <c r="G23" s="579"/>
      <c r="H23" s="579"/>
      <c r="I23" s="579"/>
      <c r="J23" s="579"/>
      <c r="K23" s="579"/>
      <c r="L23" s="579"/>
      <c r="M23" s="579"/>
      <c r="N23" s="579"/>
      <c r="O23" s="579"/>
      <c r="P23" s="579"/>
      <c r="Q23" s="580"/>
      <c r="R23" s="581">
        <v>20995</v>
      </c>
      <c r="S23" s="582"/>
      <c r="T23" s="582"/>
      <c r="U23" s="582"/>
      <c r="V23" s="582"/>
      <c r="W23" s="582"/>
      <c r="X23" s="582"/>
      <c r="Y23" s="583"/>
      <c r="Z23" s="634">
        <v>0.3</v>
      </c>
      <c r="AA23" s="634"/>
      <c r="AB23" s="634"/>
      <c r="AC23" s="634"/>
      <c r="AD23" s="635">
        <v>1840</v>
      </c>
      <c r="AE23" s="635"/>
      <c r="AF23" s="635"/>
      <c r="AG23" s="635"/>
      <c r="AH23" s="635"/>
      <c r="AI23" s="635"/>
      <c r="AJ23" s="635"/>
      <c r="AK23" s="635"/>
      <c r="AL23" s="604">
        <v>0.1</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t="s">
        <v>68</v>
      </c>
      <c r="BH23" s="582"/>
      <c r="BI23" s="582"/>
      <c r="BJ23" s="582"/>
      <c r="BK23" s="582"/>
      <c r="BL23" s="582"/>
      <c r="BM23" s="582"/>
      <c r="BN23" s="583"/>
      <c r="BO23" s="634" t="s">
        <v>68</v>
      </c>
      <c r="BP23" s="634"/>
      <c r="BQ23" s="634"/>
      <c r="BR23" s="634"/>
      <c r="BS23" s="587" t="s">
        <v>68</v>
      </c>
      <c r="BT23" s="582"/>
      <c r="BU23" s="582"/>
      <c r="BV23" s="582"/>
      <c r="BW23" s="582"/>
      <c r="BX23" s="582"/>
      <c r="BY23" s="582"/>
      <c r="BZ23" s="582"/>
      <c r="CA23" s="582"/>
      <c r="CB23" s="620"/>
      <c r="CD23" s="686" t="s">
        <v>161</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x14ac:dyDescent="0.15">
      <c r="B24" s="578" t="s">
        <v>228</v>
      </c>
      <c r="C24" s="579"/>
      <c r="D24" s="579"/>
      <c r="E24" s="579"/>
      <c r="F24" s="579"/>
      <c r="G24" s="579"/>
      <c r="H24" s="579"/>
      <c r="I24" s="579"/>
      <c r="J24" s="579"/>
      <c r="K24" s="579"/>
      <c r="L24" s="579"/>
      <c r="M24" s="579"/>
      <c r="N24" s="579"/>
      <c r="O24" s="579"/>
      <c r="P24" s="579"/>
      <c r="Q24" s="580"/>
      <c r="R24" s="581">
        <v>8243</v>
      </c>
      <c r="S24" s="582"/>
      <c r="T24" s="582"/>
      <c r="U24" s="582"/>
      <c r="V24" s="582"/>
      <c r="W24" s="582"/>
      <c r="X24" s="582"/>
      <c r="Y24" s="583"/>
      <c r="Z24" s="634">
        <v>0.1</v>
      </c>
      <c r="AA24" s="634"/>
      <c r="AB24" s="634"/>
      <c r="AC24" s="634"/>
      <c r="AD24" s="635" t="s">
        <v>68</v>
      </c>
      <c r="AE24" s="635"/>
      <c r="AF24" s="635"/>
      <c r="AG24" s="635"/>
      <c r="AH24" s="635"/>
      <c r="AI24" s="635"/>
      <c r="AJ24" s="635"/>
      <c r="AK24" s="635"/>
      <c r="AL24" s="604" t="s">
        <v>68</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68</v>
      </c>
      <c r="BH24" s="582"/>
      <c r="BI24" s="582"/>
      <c r="BJ24" s="582"/>
      <c r="BK24" s="582"/>
      <c r="BL24" s="582"/>
      <c r="BM24" s="582"/>
      <c r="BN24" s="583"/>
      <c r="BO24" s="634" t="s">
        <v>68</v>
      </c>
      <c r="BP24" s="634"/>
      <c r="BQ24" s="634"/>
      <c r="BR24" s="634"/>
      <c r="BS24" s="587" t="s">
        <v>68</v>
      </c>
      <c r="BT24" s="582"/>
      <c r="BU24" s="582"/>
      <c r="BV24" s="582"/>
      <c r="BW24" s="582"/>
      <c r="BX24" s="582"/>
      <c r="BY24" s="582"/>
      <c r="BZ24" s="582"/>
      <c r="CA24" s="582"/>
      <c r="CB24" s="620"/>
      <c r="CD24" s="638" t="s">
        <v>230</v>
      </c>
      <c r="CE24" s="639"/>
      <c r="CF24" s="639"/>
      <c r="CG24" s="639"/>
      <c r="CH24" s="639"/>
      <c r="CI24" s="639"/>
      <c r="CJ24" s="639"/>
      <c r="CK24" s="639"/>
      <c r="CL24" s="639"/>
      <c r="CM24" s="639"/>
      <c r="CN24" s="639"/>
      <c r="CO24" s="639"/>
      <c r="CP24" s="639"/>
      <c r="CQ24" s="640"/>
      <c r="CR24" s="631">
        <v>2690281</v>
      </c>
      <c r="CS24" s="632"/>
      <c r="CT24" s="632"/>
      <c r="CU24" s="632"/>
      <c r="CV24" s="632"/>
      <c r="CW24" s="632"/>
      <c r="CX24" s="632"/>
      <c r="CY24" s="679"/>
      <c r="CZ24" s="683">
        <v>45.1</v>
      </c>
      <c r="DA24" s="684"/>
      <c r="DB24" s="684"/>
      <c r="DC24" s="685"/>
      <c r="DD24" s="678">
        <v>1850610</v>
      </c>
      <c r="DE24" s="632"/>
      <c r="DF24" s="632"/>
      <c r="DG24" s="632"/>
      <c r="DH24" s="632"/>
      <c r="DI24" s="632"/>
      <c r="DJ24" s="632"/>
      <c r="DK24" s="679"/>
      <c r="DL24" s="678">
        <v>1837548</v>
      </c>
      <c r="DM24" s="632"/>
      <c r="DN24" s="632"/>
      <c r="DO24" s="632"/>
      <c r="DP24" s="632"/>
      <c r="DQ24" s="632"/>
      <c r="DR24" s="632"/>
      <c r="DS24" s="632"/>
      <c r="DT24" s="632"/>
      <c r="DU24" s="632"/>
      <c r="DV24" s="679"/>
      <c r="DW24" s="680">
        <v>47.8</v>
      </c>
      <c r="DX24" s="649"/>
      <c r="DY24" s="649"/>
      <c r="DZ24" s="649"/>
      <c r="EA24" s="649"/>
      <c r="EB24" s="649"/>
      <c r="EC24" s="681"/>
    </row>
    <row r="25" spans="2:133" ht="11.25" customHeight="1" x14ac:dyDescent="0.15">
      <c r="B25" s="578" t="s">
        <v>231</v>
      </c>
      <c r="C25" s="579"/>
      <c r="D25" s="579"/>
      <c r="E25" s="579"/>
      <c r="F25" s="579"/>
      <c r="G25" s="579"/>
      <c r="H25" s="579"/>
      <c r="I25" s="579"/>
      <c r="J25" s="579"/>
      <c r="K25" s="579"/>
      <c r="L25" s="579"/>
      <c r="M25" s="579"/>
      <c r="N25" s="579"/>
      <c r="O25" s="579"/>
      <c r="P25" s="579"/>
      <c r="Q25" s="580"/>
      <c r="R25" s="581">
        <v>838962</v>
      </c>
      <c r="S25" s="582"/>
      <c r="T25" s="582"/>
      <c r="U25" s="582"/>
      <c r="V25" s="582"/>
      <c r="W25" s="582"/>
      <c r="X25" s="582"/>
      <c r="Y25" s="583"/>
      <c r="Z25" s="634">
        <v>13.3</v>
      </c>
      <c r="AA25" s="634"/>
      <c r="AB25" s="634"/>
      <c r="AC25" s="634"/>
      <c r="AD25" s="635" t="s">
        <v>68</v>
      </c>
      <c r="AE25" s="635"/>
      <c r="AF25" s="635"/>
      <c r="AG25" s="635"/>
      <c r="AH25" s="635"/>
      <c r="AI25" s="635"/>
      <c r="AJ25" s="635"/>
      <c r="AK25" s="635"/>
      <c r="AL25" s="604" t="s">
        <v>68</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68</v>
      </c>
      <c r="BH25" s="582"/>
      <c r="BI25" s="582"/>
      <c r="BJ25" s="582"/>
      <c r="BK25" s="582"/>
      <c r="BL25" s="582"/>
      <c r="BM25" s="582"/>
      <c r="BN25" s="583"/>
      <c r="BO25" s="634" t="s">
        <v>68</v>
      </c>
      <c r="BP25" s="634"/>
      <c r="BQ25" s="634"/>
      <c r="BR25" s="634"/>
      <c r="BS25" s="587" t="s">
        <v>68</v>
      </c>
      <c r="BT25" s="582"/>
      <c r="BU25" s="582"/>
      <c r="BV25" s="582"/>
      <c r="BW25" s="582"/>
      <c r="BX25" s="582"/>
      <c r="BY25" s="582"/>
      <c r="BZ25" s="582"/>
      <c r="CA25" s="582"/>
      <c r="CB25" s="620"/>
      <c r="CD25" s="613" t="s">
        <v>233</v>
      </c>
      <c r="CE25" s="614"/>
      <c r="CF25" s="614"/>
      <c r="CG25" s="614"/>
      <c r="CH25" s="614"/>
      <c r="CI25" s="614"/>
      <c r="CJ25" s="614"/>
      <c r="CK25" s="614"/>
      <c r="CL25" s="614"/>
      <c r="CM25" s="614"/>
      <c r="CN25" s="614"/>
      <c r="CO25" s="614"/>
      <c r="CP25" s="614"/>
      <c r="CQ25" s="615"/>
      <c r="CR25" s="581">
        <v>757927</v>
      </c>
      <c r="CS25" s="594"/>
      <c r="CT25" s="594"/>
      <c r="CU25" s="594"/>
      <c r="CV25" s="594"/>
      <c r="CW25" s="594"/>
      <c r="CX25" s="594"/>
      <c r="CY25" s="595"/>
      <c r="CZ25" s="584">
        <v>12.7</v>
      </c>
      <c r="DA25" s="596"/>
      <c r="DB25" s="596"/>
      <c r="DC25" s="597"/>
      <c r="DD25" s="587">
        <v>731540</v>
      </c>
      <c r="DE25" s="594"/>
      <c r="DF25" s="594"/>
      <c r="DG25" s="594"/>
      <c r="DH25" s="594"/>
      <c r="DI25" s="594"/>
      <c r="DJ25" s="594"/>
      <c r="DK25" s="595"/>
      <c r="DL25" s="587">
        <v>730258</v>
      </c>
      <c r="DM25" s="594"/>
      <c r="DN25" s="594"/>
      <c r="DO25" s="594"/>
      <c r="DP25" s="594"/>
      <c r="DQ25" s="594"/>
      <c r="DR25" s="594"/>
      <c r="DS25" s="594"/>
      <c r="DT25" s="594"/>
      <c r="DU25" s="594"/>
      <c r="DV25" s="595"/>
      <c r="DW25" s="604">
        <v>19</v>
      </c>
      <c r="DX25" s="605"/>
      <c r="DY25" s="605"/>
      <c r="DZ25" s="605"/>
      <c r="EA25" s="605"/>
      <c r="EB25" s="605"/>
      <c r="EC25" s="606"/>
    </row>
    <row r="26" spans="2:133" ht="11.25" customHeight="1" x14ac:dyDescent="0.15">
      <c r="B26" s="672" t="s">
        <v>234</v>
      </c>
      <c r="C26" s="673"/>
      <c r="D26" s="673"/>
      <c r="E26" s="673"/>
      <c r="F26" s="673"/>
      <c r="G26" s="673"/>
      <c r="H26" s="673"/>
      <c r="I26" s="673"/>
      <c r="J26" s="673"/>
      <c r="K26" s="673"/>
      <c r="L26" s="673"/>
      <c r="M26" s="673"/>
      <c r="N26" s="673"/>
      <c r="O26" s="673"/>
      <c r="P26" s="673"/>
      <c r="Q26" s="674"/>
      <c r="R26" s="581" t="s">
        <v>68</v>
      </c>
      <c r="S26" s="582"/>
      <c r="T26" s="582"/>
      <c r="U26" s="582"/>
      <c r="V26" s="582"/>
      <c r="W26" s="582"/>
      <c r="X26" s="582"/>
      <c r="Y26" s="583"/>
      <c r="Z26" s="634" t="s">
        <v>68</v>
      </c>
      <c r="AA26" s="634"/>
      <c r="AB26" s="634"/>
      <c r="AC26" s="634"/>
      <c r="AD26" s="635" t="s">
        <v>68</v>
      </c>
      <c r="AE26" s="635"/>
      <c r="AF26" s="635"/>
      <c r="AG26" s="635"/>
      <c r="AH26" s="635"/>
      <c r="AI26" s="635"/>
      <c r="AJ26" s="635"/>
      <c r="AK26" s="635"/>
      <c r="AL26" s="604" t="s">
        <v>68</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68</v>
      </c>
      <c r="BH26" s="582"/>
      <c r="BI26" s="582"/>
      <c r="BJ26" s="582"/>
      <c r="BK26" s="582"/>
      <c r="BL26" s="582"/>
      <c r="BM26" s="582"/>
      <c r="BN26" s="583"/>
      <c r="BO26" s="634" t="s">
        <v>68</v>
      </c>
      <c r="BP26" s="634"/>
      <c r="BQ26" s="634"/>
      <c r="BR26" s="634"/>
      <c r="BS26" s="587" t="s">
        <v>68</v>
      </c>
      <c r="BT26" s="582"/>
      <c r="BU26" s="582"/>
      <c r="BV26" s="582"/>
      <c r="BW26" s="582"/>
      <c r="BX26" s="582"/>
      <c r="BY26" s="582"/>
      <c r="BZ26" s="582"/>
      <c r="CA26" s="582"/>
      <c r="CB26" s="620"/>
      <c r="CD26" s="613" t="s">
        <v>236</v>
      </c>
      <c r="CE26" s="614"/>
      <c r="CF26" s="614"/>
      <c r="CG26" s="614"/>
      <c r="CH26" s="614"/>
      <c r="CI26" s="614"/>
      <c r="CJ26" s="614"/>
      <c r="CK26" s="614"/>
      <c r="CL26" s="614"/>
      <c r="CM26" s="614"/>
      <c r="CN26" s="614"/>
      <c r="CO26" s="614"/>
      <c r="CP26" s="614"/>
      <c r="CQ26" s="615"/>
      <c r="CR26" s="581">
        <v>464627</v>
      </c>
      <c r="CS26" s="582"/>
      <c r="CT26" s="582"/>
      <c r="CU26" s="582"/>
      <c r="CV26" s="582"/>
      <c r="CW26" s="582"/>
      <c r="CX26" s="582"/>
      <c r="CY26" s="583"/>
      <c r="CZ26" s="584">
        <v>7.8</v>
      </c>
      <c r="DA26" s="596"/>
      <c r="DB26" s="596"/>
      <c r="DC26" s="597"/>
      <c r="DD26" s="587">
        <v>464627</v>
      </c>
      <c r="DE26" s="582"/>
      <c r="DF26" s="582"/>
      <c r="DG26" s="582"/>
      <c r="DH26" s="582"/>
      <c r="DI26" s="582"/>
      <c r="DJ26" s="582"/>
      <c r="DK26" s="583"/>
      <c r="DL26" s="587" t="s">
        <v>167</v>
      </c>
      <c r="DM26" s="582"/>
      <c r="DN26" s="582"/>
      <c r="DO26" s="582"/>
      <c r="DP26" s="582"/>
      <c r="DQ26" s="582"/>
      <c r="DR26" s="582"/>
      <c r="DS26" s="582"/>
      <c r="DT26" s="582"/>
      <c r="DU26" s="582"/>
      <c r="DV26" s="583"/>
      <c r="DW26" s="604" t="s">
        <v>167</v>
      </c>
      <c r="DX26" s="605"/>
      <c r="DY26" s="605"/>
      <c r="DZ26" s="605"/>
      <c r="EA26" s="605"/>
      <c r="EB26" s="605"/>
      <c r="EC26" s="606"/>
    </row>
    <row r="27" spans="2:133" ht="11.25" customHeight="1" x14ac:dyDescent="0.15">
      <c r="B27" s="578" t="s">
        <v>237</v>
      </c>
      <c r="C27" s="579"/>
      <c r="D27" s="579"/>
      <c r="E27" s="579"/>
      <c r="F27" s="579"/>
      <c r="G27" s="579"/>
      <c r="H27" s="579"/>
      <c r="I27" s="579"/>
      <c r="J27" s="579"/>
      <c r="K27" s="579"/>
      <c r="L27" s="579"/>
      <c r="M27" s="579"/>
      <c r="N27" s="579"/>
      <c r="O27" s="579"/>
      <c r="P27" s="579"/>
      <c r="Q27" s="580"/>
      <c r="R27" s="581">
        <v>431678</v>
      </c>
      <c r="S27" s="582"/>
      <c r="T27" s="582"/>
      <c r="U27" s="582"/>
      <c r="V27" s="582"/>
      <c r="W27" s="582"/>
      <c r="X27" s="582"/>
      <c r="Y27" s="583"/>
      <c r="Z27" s="634">
        <v>6.8</v>
      </c>
      <c r="AA27" s="634"/>
      <c r="AB27" s="634"/>
      <c r="AC27" s="634"/>
      <c r="AD27" s="635" t="s">
        <v>68</v>
      </c>
      <c r="AE27" s="635"/>
      <c r="AF27" s="635"/>
      <c r="AG27" s="635"/>
      <c r="AH27" s="635"/>
      <c r="AI27" s="635"/>
      <c r="AJ27" s="635"/>
      <c r="AK27" s="635"/>
      <c r="AL27" s="604" t="s">
        <v>68</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1130392</v>
      </c>
      <c r="BH27" s="582"/>
      <c r="BI27" s="582"/>
      <c r="BJ27" s="582"/>
      <c r="BK27" s="582"/>
      <c r="BL27" s="582"/>
      <c r="BM27" s="582"/>
      <c r="BN27" s="583"/>
      <c r="BO27" s="634">
        <v>100</v>
      </c>
      <c r="BP27" s="634"/>
      <c r="BQ27" s="634"/>
      <c r="BR27" s="634"/>
      <c r="BS27" s="587" t="s">
        <v>68</v>
      </c>
      <c r="BT27" s="582"/>
      <c r="BU27" s="582"/>
      <c r="BV27" s="582"/>
      <c r="BW27" s="582"/>
      <c r="BX27" s="582"/>
      <c r="BY27" s="582"/>
      <c r="BZ27" s="582"/>
      <c r="CA27" s="582"/>
      <c r="CB27" s="620"/>
      <c r="CD27" s="613" t="s">
        <v>239</v>
      </c>
      <c r="CE27" s="614"/>
      <c r="CF27" s="614"/>
      <c r="CG27" s="614"/>
      <c r="CH27" s="614"/>
      <c r="CI27" s="614"/>
      <c r="CJ27" s="614"/>
      <c r="CK27" s="614"/>
      <c r="CL27" s="614"/>
      <c r="CM27" s="614"/>
      <c r="CN27" s="614"/>
      <c r="CO27" s="614"/>
      <c r="CP27" s="614"/>
      <c r="CQ27" s="615"/>
      <c r="CR27" s="581">
        <v>1100670</v>
      </c>
      <c r="CS27" s="594"/>
      <c r="CT27" s="594"/>
      <c r="CU27" s="594"/>
      <c r="CV27" s="594"/>
      <c r="CW27" s="594"/>
      <c r="CX27" s="594"/>
      <c r="CY27" s="595"/>
      <c r="CZ27" s="584">
        <v>18.399999999999999</v>
      </c>
      <c r="DA27" s="596"/>
      <c r="DB27" s="596"/>
      <c r="DC27" s="597"/>
      <c r="DD27" s="587">
        <v>296661</v>
      </c>
      <c r="DE27" s="594"/>
      <c r="DF27" s="594"/>
      <c r="DG27" s="594"/>
      <c r="DH27" s="594"/>
      <c r="DI27" s="594"/>
      <c r="DJ27" s="594"/>
      <c r="DK27" s="595"/>
      <c r="DL27" s="587">
        <v>285578</v>
      </c>
      <c r="DM27" s="594"/>
      <c r="DN27" s="594"/>
      <c r="DO27" s="594"/>
      <c r="DP27" s="594"/>
      <c r="DQ27" s="594"/>
      <c r="DR27" s="594"/>
      <c r="DS27" s="594"/>
      <c r="DT27" s="594"/>
      <c r="DU27" s="594"/>
      <c r="DV27" s="595"/>
      <c r="DW27" s="604">
        <v>7.4</v>
      </c>
      <c r="DX27" s="605"/>
      <c r="DY27" s="605"/>
      <c r="DZ27" s="605"/>
      <c r="EA27" s="605"/>
      <c r="EB27" s="605"/>
      <c r="EC27" s="606"/>
    </row>
    <row r="28" spans="2:133" ht="11.25" customHeight="1" x14ac:dyDescent="0.15">
      <c r="B28" s="578" t="s">
        <v>240</v>
      </c>
      <c r="C28" s="579"/>
      <c r="D28" s="579"/>
      <c r="E28" s="579"/>
      <c r="F28" s="579"/>
      <c r="G28" s="579"/>
      <c r="H28" s="579"/>
      <c r="I28" s="579"/>
      <c r="J28" s="579"/>
      <c r="K28" s="579"/>
      <c r="L28" s="579"/>
      <c r="M28" s="579"/>
      <c r="N28" s="579"/>
      <c r="O28" s="579"/>
      <c r="P28" s="579"/>
      <c r="Q28" s="580"/>
      <c r="R28" s="581">
        <v>8415</v>
      </c>
      <c r="S28" s="582"/>
      <c r="T28" s="582"/>
      <c r="U28" s="582"/>
      <c r="V28" s="582"/>
      <c r="W28" s="582"/>
      <c r="X28" s="582"/>
      <c r="Y28" s="583"/>
      <c r="Z28" s="634">
        <v>0.1</v>
      </c>
      <c r="AA28" s="634"/>
      <c r="AB28" s="634"/>
      <c r="AC28" s="634"/>
      <c r="AD28" s="635">
        <v>304</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241</v>
      </c>
      <c r="CE28" s="614"/>
      <c r="CF28" s="614"/>
      <c r="CG28" s="614"/>
      <c r="CH28" s="614"/>
      <c r="CI28" s="614"/>
      <c r="CJ28" s="614"/>
      <c r="CK28" s="614"/>
      <c r="CL28" s="614"/>
      <c r="CM28" s="614"/>
      <c r="CN28" s="614"/>
      <c r="CO28" s="614"/>
      <c r="CP28" s="614"/>
      <c r="CQ28" s="615"/>
      <c r="CR28" s="581">
        <v>831684</v>
      </c>
      <c r="CS28" s="582"/>
      <c r="CT28" s="582"/>
      <c r="CU28" s="582"/>
      <c r="CV28" s="582"/>
      <c r="CW28" s="582"/>
      <c r="CX28" s="582"/>
      <c r="CY28" s="583"/>
      <c r="CZ28" s="584">
        <v>13.9</v>
      </c>
      <c r="DA28" s="596"/>
      <c r="DB28" s="596"/>
      <c r="DC28" s="597"/>
      <c r="DD28" s="587">
        <v>822409</v>
      </c>
      <c r="DE28" s="582"/>
      <c r="DF28" s="582"/>
      <c r="DG28" s="582"/>
      <c r="DH28" s="582"/>
      <c r="DI28" s="582"/>
      <c r="DJ28" s="582"/>
      <c r="DK28" s="583"/>
      <c r="DL28" s="587">
        <v>821712</v>
      </c>
      <c r="DM28" s="582"/>
      <c r="DN28" s="582"/>
      <c r="DO28" s="582"/>
      <c r="DP28" s="582"/>
      <c r="DQ28" s="582"/>
      <c r="DR28" s="582"/>
      <c r="DS28" s="582"/>
      <c r="DT28" s="582"/>
      <c r="DU28" s="582"/>
      <c r="DV28" s="583"/>
      <c r="DW28" s="604">
        <v>21.4</v>
      </c>
      <c r="DX28" s="605"/>
      <c r="DY28" s="605"/>
      <c r="DZ28" s="605"/>
      <c r="EA28" s="605"/>
      <c r="EB28" s="605"/>
      <c r="EC28" s="606"/>
    </row>
    <row r="29" spans="2:133" ht="11.25" customHeight="1" x14ac:dyDescent="0.15">
      <c r="B29" s="578" t="s">
        <v>242</v>
      </c>
      <c r="C29" s="579"/>
      <c r="D29" s="579"/>
      <c r="E29" s="579"/>
      <c r="F29" s="579"/>
      <c r="G29" s="579"/>
      <c r="H29" s="579"/>
      <c r="I29" s="579"/>
      <c r="J29" s="579"/>
      <c r="K29" s="579"/>
      <c r="L29" s="579"/>
      <c r="M29" s="579"/>
      <c r="N29" s="579"/>
      <c r="O29" s="579"/>
      <c r="P29" s="579"/>
      <c r="Q29" s="580"/>
      <c r="R29" s="581">
        <v>3040</v>
      </c>
      <c r="S29" s="582"/>
      <c r="T29" s="582"/>
      <c r="U29" s="582"/>
      <c r="V29" s="582"/>
      <c r="W29" s="582"/>
      <c r="X29" s="582"/>
      <c r="Y29" s="583"/>
      <c r="Z29" s="634">
        <v>0</v>
      </c>
      <c r="AA29" s="634"/>
      <c r="AB29" s="634"/>
      <c r="AC29" s="634"/>
      <c r="AD29" s="635" t="s">
        <v>68</v>
      </c>
      <c r="AE29" s="635"/>
      <c r="AF29" s="635"/>
      <c r="AG29" s="635"/>
      <c r="AH29" s="635"/>
      <c r="AI29" s="635"/>
      <c r="AJ29" s="635"/>
      <c r="AK29" s="635"/>
      <c r="AL29" s="604" t="s">
        <v>68</v>
      </c>
      <c r="AM29" s="636"/>
      <c r="AN29" s="636"/>
      <c r="AO29" s="637"/>
      <c r="AP29" s="641" t="s">
        <v>161</v>
      </c>
      <c r="AQ29" s="642"/>
      <c r="AR29" s="642"/>
      <c r="AS29" s="642"/>
      <c r="AT29" s="642"/>
      <c r="AU29" s="642"/>
      <c r="AV29" s="642"/>
      <c r="AW29" s="642"/>
      <c r="AX29" s="642"/>
      <c r="AY29" s="642"/>
      <c r="AZ29" s="642"/>
      <c r="BA29" s="642"/>
      <c r="BB29" s="642"/>
      <c r="BC29" s="642"/>
      <c r="BD29" s="642"/>
      <c r="BE29" s="642"/>
      <c r="BF29" s="643"/>
      <c r="BG29" s="641" t="s">
        <v>243</v>
      </c>
      <c r="BH29" s="663"/>
      <c r="BI29" s="663"/>
      <c r="BJ29" s="663"/>
      <c r="BK29" s="663"/>
      <c r="BL29" s="663"/>
      <c r="BM29" s="663"/>
      <c r="BN29" s="663"/>
      <c r="BO29" s="663"/>
      <c r="BP29" s="663"/>
      <c r="BQ29" s="664"/>
      <c r="BR29" s="641" t="s">
        <v>244</v>
      </c>
      <c r="BS29" s="663"/>
      <c r="BT29" s="663"/>
      <c r="BU29" s="663"/>
      <c r="BV29" s="663"/>
      <c r="BW29" s="663"/>
      <c r="BX29" s="663"/>
      <c r="BY29" s="663"/>
      <c r="BZ29" s="663"/>
      <c r="CA29" s="663"/>
      <c r="CB29" s="664"/>
      <c r="CD29" s="665" t="s">
        <v>245</v>
      </c>
      <c r="CE29" s="666"/>
      <c r="CF29" s="613" t="s">
        <v>246</v>
      </c>
      <c r="CG29" s="614"/>
      <c r="CH29" s="614"/>
      <c r="CI29" s="614"/>
      <c r="CJ29" s="614"/>
      <c r="CK29" s="614"/>
      <c r="CL29" s="614"/>
      <c r="CM29" s="614"/>
      <c r="CN29" s="614"/>
      <c r="CO29" s="614"/>
      <c r="CP29" s="614"/>
      <c r="CQ29" s="615"/>
      <c r="CR29" s="581">
        <v>831684</v>
      </c>
      <c r="CS29" s="594"/>
      <c r="CT29" s="594"/>
      <c r="CU29" s="594"/>
      <c r="CV29" s="594"/>
      <c r="CW29" s="594"/>
      <c r="CX29" s="594"/>
      <c r="CY29" s="595"/>
      <c r="CZ29" s="584">
        <v>13.9</v>
      </c>
      <c r="DA29" s="596"/>
      <c r="DB29" s="596"/>
      <c r="DC29" s="597"/>
      <c r="DD29" s="587">
        <v>822409</v>
      </c>
      <c r="DE29" s="594"/>
      <c r="DF29" s="594"/>
      <c r="DG29" s="594"/>
      <c r="DH29" s="594"/>
      <c r="DI29" s="594"/>
      <c r="DJ29" s="594"/>
      <c r="DK29" s="595"/>
      <c r="DL29" s="587">
        <v>821712</v>
      </c>
      <c r="DM29" s="594"/>
      <c r="DN29" s="594"/>
      <c r="DO29" s="594"/>
      <c r="DP29" s="594"/>
      <c r="DQ29" s="594"/>
      <c r="DR29" s="594"/>
      <c r="DS29" s="594"/>
      <c r="DT29" s="594"/>
      <c r="DU29" s="594"/>
      <c r="DV29" s="595"/>
      <c r="DW29" s="604">
        <v>21.4</v>
      </c>
      <c r="DX29" s="605"/>
      <c r="DY29" s="605"/>
      <c r="DZ29" s="605"/>
      <c r="EA29" s="605"/>
      <c r="EB29" s="605"/>
      <c r="EC29" s="606"/>
    </row>
    <row r="30" spans="2:133" ht="11.25" customHeight="1" x14ac:dyDescent="0.15">
      <c r="B30" s="578" t="s">
        <v>247</v>
      </c>
      <c r="C30" s="579"/>
      <c r="D30" s="579"/>
      <c r="E30" s="579"/>
      <c r="F30" s="579"/>
      <c r="G30" s="579"/>
      <c r="H30" s="579"/>
      <c r="I30" s="579"/>
      <c r="J30" s="579"/>
      <c r="K30" s="579"/>
      <c r="L30" s="579"/>
      <c r="M30" s="579"/>
      <c r="N30" s="579"/>
      <c r="O30" s="579"/>
      <c r="P30" s="579"/>
      <c r="Q30" s="580"/>
      <c r="R30" s="581">
        <v>437709</v>
      </c>
      <c r="S30" s="582"/>
      <c r="T30" s="582"/>
      <c r="U30" s="582"/>
      <c r="V30" s="582"/>
      <c r="W30" s="582"/>
      <c r="X30" s="582"/>
      <c r="Y30" s="583"/>
      <c r="Z30" s="634">
        <v>6.9</v>
      </c>
      <c r="AA30" s="634"/>
      <c r="AB30" s="634"/>
      <c r="AC30" s="634"/>
      <c r="AD30" s="635" t="s">
        <v>68</v>
      </c>
      <c r="AE30" s="635"/>
      <c r="AF30" s="635"/>
      <c r="AG30" s="635"/>
      <c r="AH30" s="635"/>
      <c r="AI30" s="635"/>
      <c r="AJ30" s="635"/>
      <c r="AK30" s="635"/>
      <c r="AL30" s="604" t="s">
        <v>68</v>
      </c>
      <c r="AM30" s="636"/>
      <c r="AN30" s="636"/>
      <c r="AO30" s="637"/>
      <c r="AP30" s="651" t="s">
        <v>248</v>
      </c>
      <c r="AQ30" s="652"/>
      <c r="AR30" s="652"/>
      <c r="AS30" s="652"/>
      <c r="AT30" s="657" t="s">
        <v>249</v>
      </c>
      <c r="AU30" s="89"/>
      <c r="AV30" s="89"/>
      <c r="AW30" s="89"/>
      <c r="AX30" s="660" t="s">
        <v>127</v>
      </c>
      <c r="AY30" s="661"/>
      <c r="AZ30" s="661"/>
      <c r="BA30" s="661"/>
      <c r="BB30" s="661"/>
      <c r="BC30" s="661"/>
      <c r="BD30" s="661"/>
      <c r="BE30" s="661"/>
      <c r="BF30" s="662"/>
      <c r="BG30" s="647">
        <v>98.5</v>
      </c>
      <c r="BH30" s="648"/>
      <c r="BI30" s="648"/>
      <c r="BJ30" s="648"/>
      <c r="BK30" s="648"/>
      <c r="BL30" s="648"/>
      <c r="BM30" s="649">
        <v>92.3</v>
      </c>
      <c r="BN30" s="648"/>
      <c r="BO30" s="648"/>
      <c r="BP30" s="648"/>
      <c r="BQ30" s="650"/>
      <c r="BR30" s="647">
        <v>98.4</v>
      </c>
      <c r="BS30" s="648"/>
      <c r="BT30" s="648"/>
      <c r="BU30" s="648"/>
      <c r="BV30" s="648"/>
      <c r="BW30" s="648"/>
      <c r="BX30" s="649">
        <v>90</v>
      </c>
      <c r="BY30" s="648"/>
      <c r="BZ30" s="648"/>
      <c r="CA30" s="648"/>
      <c r="CB30" s="650"/>
      <c r="CD30" s="667"/>
      <c r="CE30" s="668"/>
      <c r="CF30" s="613" t="s">
        <v>250</v>
      </c>
      <c r="CG30" s="614"/>
      <c r="CH30" s="614"/>
      <c r="CI30" s="614"/>
      <c r="CJ30" s="614"/>
      <c r="CK30" s="614"/>
      <c r="CL30" s="614"/>
      <c r="CM30" s="614"/>
      <c r="CN30" s="614"/>
      <c r="CO30" s="614"/>
      <c r="CP30" s="614"/>
      <c r="CQ30" s="615"/>
      <c r="CR30" s="581">
        <v>744702</v>
      </c>
      <c r="CS30" s="582"/>
      <c r="CT30" s="582"/>
      <c r="CU30" s="582"/>
      <c r="CV30" s="582"/>
      <c r="CW30" s="582"/>
      <c r="CX30" s="582"/>
      <c r="CY30" s="583"/>
      <c r="CZ30" s="584">
        <v>12.5</v>
      </c>
      <c r="DA30" s="596"/>
      <c r="DB30" s="596"/>
      <c r="DC30" s="597"/>
      <c r="DD30" s="587">
        <v>737206</v>
      </c>
      <c r="DE30" s="582"/>
      <c r="DF30" s="582"/>
      <c r="DG30" s="582"/>
      <c r="DH30" s="582"/>
      <c r="DI30" s="582"/>
      <c r="DJ30" s="582"/>
      <c r="DK30" s="583"/>
      <c r="DL30" s="587">
        <v>736509</v>
      </c>
      <c r="DM30" s="582"/>
      <c r="DN30" s="582"/>
      <c r="DO30" s="582"/>
      <c r="DP30" s="582"/>
      <c r="DQ30" s="582"/>
      <c r="DR30" s="582"/>
      <c r="DS30" s="582"/>
      <c r="DT30" s="582"/>
      <c r="DU30" s="582"/>
      <c r="DV30" s="583"/>
      <c r="DW30" s="604">
        <v>19.2</v>
      </c>
      <c r="DX30" s="605"/>
      <c r="DY30" s="605"/>
      <c r="DZ30" s="605"/>
      <c r="EA30" s="605"/>
      <c r="EB30" s="605"/>
      <c r="EC30" s="606"/>
    </row>
    <row r="31" spans="2:133" ht="11.25" customHeight="1" x14ac:dyDescent="0.15">
      <c r="B31" s="578" t="s">
        <v>251</v>
      </c>
      <c r="C31" s="579"/>
      <c r="D31" s="579"/>
      <c r="E31" s="579"/>
      <c r="F31" s="579"/>
      <c r="G31" s="579"/>
      <c r="H31" s="579"/>
      <c r="I31" s="579"/>
      <c r="J31" s="579"/>
      <c r="K31" s="579"/>
      <c r="L31" s="579"/>
      <c r="M31" s="579"/>
      <c r="N31" s="579"/>
      <c r="O31" s="579"/>
      <c r="P31" s="579"/>
      <c r="Q31" s="580"/>
      <c r="R31" s="581">
        <v>155448</v>
      </c>
      <c r="S31" s="582"/>
      <c r="T31" s="582"/>
      <c r="U31" s="582"/>
      <c r="V31" s="582"/>
      <c r="W31" s="582"/>
      <c r="X31" s="582"/>
      <c r="Y31" s="583"/>
      <c r="Z31" s="634">
        <v>2.5</v>
      </c>
      <c r="AA31" s="634"/>
      <c r="AB31" s="634"/>
      <c r="AC31" s="634"/>
      <c r="AD31" s="635" t="s">
        <v>68</v>
      </c>
      <c r="AE31" s="635"/>
      <c r="AF31" s="635"/>
      <c r="AG31" s="635"/>
      <c r="AH31" s="635"/>
      <c r="AI31" s="635"/>
      <c r="AJ31" s="635"/>
      <c r="AK31" s="635"/>
      <c r="AL31" s="604" t="s">
        <v>68</v>
      </c>
      <c r="AM31" s="636"/>
      <c r="AN31" s="636"/>
      <c r="AO31" s="637"/>
      <c r="AP31" s="653"/>
      <c r="AQ31" s="654"/>
      <c r="AR31" s="654"/>
      <c r="AS31" s="654"/>
      <c r="AT31" s="658"/>
      <c r="AU31" s="88" t="s">
        <v>252</v>
      </c>
      <c r="AV31" s="88"/>
      <c r="AW31" s="88"/>
      <c r="AX31" s="578" t="s">
        <v>253</v>
      </c>
      <c r="AY31" s="579"/>
      <c r="AZ31" s="579"/>
      <c r="BA31" s="579"/>
      <c r="BB31" s="579"/>
      <c r="BC31" s="579"/>
      <c r="BD31" s="579"/>
      <c r="BE31" s="579"/>
      <c r="BF31" s="580"/>
      <c r="BG31" s="645">
        <v>98.2</v>
      </c>
      <c r="BH31" s="594"/>
      <c r="BI31" s="594"/>
      <c r="BJ31" s="594"/>
      <c r="BK31" s="594"/>
      <c r="BL31" s="594"/>
      <c r="BM31" s="636">
        <v>92.2</v>
      </c>
      <c r="BN31" s="646"/>
      <c r="BO31" s="646"/>
      <c r="BP31" s="646"/>
      <c r="BQ31" s="619"/>
      <c r="BR31" s="645">
        <v>98</v>
      </c>
      <c r="BS31" s="594"/>
      <c r="BT31" s="594"/>
      <c r="BU31" s="594"/>
      <c r="BV31" s="594"/>
      <c r="BW31" s="594"/>
      <c r="BX31" s="636">
        <v>90.4</v>
      </c>
      <c r="BY31" s="646"/>
      <c r="BZ31" s="646"/>
      <c r="CA31" s="646"/>
      <c r="CB31" s="619"/>
      <c r="CD31" s="667"/>
      <c r="CE31" s="668"/>
      <c r="CF31" s="613" t="s">
        <v>254</v>
      </c>
      <c r="CG31" s="614"/>
      <c r="CH31" s="614"/>
      <c r="CI31" s="614"/>
      <c r="CJ31" s="614"/>
      <c r="CK31" s="614"/>
      <c r="CL31" s="614"/>
      <c r="CM31" s="614"/>
      <c r="CN31" s="614"/>
      <c r="CO31" s="614"/>
      <c r="CP31" s="614"/>
      <c r="CQ31" s="615"/>
      <c r="CR31" s="581">
        <v>86982</v>
      </c>
      <c r="CS31" s="594"/>
      <c r="CT31" s="594"/>
      <c r="CU31" s="594"/>
      <c r="CV31" s="594"/>
      <c r="CW31" s="594"/>
      <c r="CX31" s="594"/>
      <c r="CY31" s="595"/>
      <c r="CZ31" s="584">
        <v>1.5</v>
      </c>
      <c r="DA31" s="596"/>
      <c r="DB31" s="596"/>
      <c r="DC31" s="597"/>
      <c r="DD31" s="587">
        <v>85203</v>
      </c>
      <c r="DE31" s="594"/>
      <c r="DF31" s="594"/>
      <c r="DG31" s="594"/>
      <c r="DH31" s="594"/>
      <c r="DI31" s="594"/>
      <c r="DJ31" s="594"/>
      <c r="DK31" s="595"/>
      <c r="DL31" s="587">
        <v>85203</v>
      </c>
      <c r="DM31" s="594"/>
      <c r="DN31" s="594"/>
      <c r="DO31" s="594"/>
      <c r="DP31" s="594"/>
      <c r="DQ31" s="594"/>
      <c r="DR31" s="594"/>
      <c r="DS31" s="594"/>
      <c r="DT31" s="594"/>
      <c r="DU31" s="594"/>
      <c r="DV31" s="595"/>
      <c r="DW31" s="604">
        <v>2.2000000000000002</v>
      </c>
      <c r="DX31" s="605"/>
      <c r="DY31" s="605"/>
      <c r="DZ31" s="605"/>
      <c r="EA31" s="605"/>
      <c r="EB31" s="605"/>
      <c r="EC31" s="606"/>
    </row>
    <row r="32" spans="2:133" ht="11.25" customHeight="1" x14ac:dyDescent="0.15">
      <c r="B32" s="578" t="s">
        <v>255</v>
      </c>
      <c r="C32" s="579"/>
      <c r="D32" s="579"/>
      <c r="E32" s="579"/>
      <c r="F32" s="579"/>
      <c r="G32" s="579"/>
      <c r="H32" s="579"/>
      <c r="I32" s="579"/>
      <c r="J32" s="579"/>
      <c r="K32" s="579"/>
      <c r="L32" s="579"/>
      <c r="M32" s="579"/>
      <c r="N32" s="579"/>
      <c r="O32" s="579"/>
      <c r="P32" s="579"/>
      <c r="Q32" s="580"/>
      <c r="R32" s="581">
        <v>137656</v>
      </c>
      <c r="S32" s="582"/>
      <c r="T32" s="582"/>
      <c r="U32" s="582"/>
      <c r="V32" s="582"/>
      <c r="W32" s="582"/>
      <c r="X32" s="582"/>
      <c r="Y32" s="583"/>
      <c r="Z32" s="634">
        <v>2.2000000000000002</v>
      </c>
      <c r="AA32" s="634"/>
      <c r="AB32" s="634"/>
      <c r="AC32" s="634"/>
      <c r="AD32" s="635">
        <v>8009</v>
      </c>
      <c r="AE32" s="635"/>
      <c r="AF32" s="635"/>
      <c r="AG32" s="635"/>
      <c r="AH32" s="635"/>
      <c r="AI32" s="635"/>
      <c r="AJ32" s="635"/>
      <c r="AK32" s="635"/>
      <c r="AL32" s="604">
        <v>0.2</v>
      </c>
      <c r="AM32" s="636"/>
      <c r="AN32" s="636"/>
      <c r="AO32" s="637"/>
      <c r="AP32" s="655"/>
      <c r="AQ32" s="656"/>
      <c r="AR32" s="656"/>
      <c r="AS32" s="656"/>
      <c r="AT32" s="659"/>
      <c r="AU32" s="90"/>
      <c r="AV32" s="90"/>
      <c r="AW32" s="90"/>
      <c r="AX32" s="562" t="s">
        <v>256</v>
      </c>
      <c r="AY32" s="563"/>
      <c r="AZ32" s="563"/>
      <c r="BA32" s="563"/>
      <c r="BB32" s="563"/>
      <c r="BC32" s="563"/>
      <c r="BD32" s="563"/>
      <c r="BE32" s="563"/>
      <c r="BF32" s="564"/>
      <c r="BG32" s="644">
        <v>98.7</v>
      </c>
      <c r="BH32" s="566"/>
      <c r="BI32" s="566"/>
      <c r="BJ32" s="566"/>
      <c r="BK32" s="566"/>
      <c r="BL32" s="566"/>
      <c r="BM32" s="629">
        <v>91.1</v>
      </c>
      <c r="BN32" s="566"/>
      <c r="BO32" s="566"/>
      <c r="BP32" s="566"/>
      <c r="BQ32" s="611"/>
      <c r="BR32" s="644">
        <v>98.5</v>
      </c>
      <c r="BS32" s="566"/>
      <c r="BT32" s="566"/>
      <c r="BU32" s="566"/>
      <c r="BV32" s="566"/>
      <c r="BW32" s="566"/>
      <c r="BX32" s="629">
        <v>87.9</v>
      </c>
      <c r="BY32" s="566"/>
      <c r="BZ32" s="566"/>
      <c r="CA32" s="566"/>
      <c r="CB32" s="611"/>
      <c r="CD32" s="669"/>
      <c r="CE32" s="670"/>
      <c r="CF32" s="613" t="s">
        <v>257</v>
      </c>
      <c r="CG32" s="614"/>
      <c r="CH32" s="614"/>
      <c r="CI32" s="614"/>
      <c r="CJ32" s="614"/>
      <c r="CK32" s="614"/>
      <c r="CL32" s="614"/>
      <c r="CM32" s="614"/>
      <c r="CN32" s="614"/>
      <c r="CO32" s="614"/>
      <c r="CP32" s="614"/>
      <c r="CQ32" s="615"/>
      <c r="CR32" s="581" t="s">
        <v>68</v>
      </c>
      <c r="CS32" s="582"/>
      <c r="CT32" s="582"/>
      <c r="CU32" s="582"/>
      <c r="CV32" s="582"/>
      <c r="CW32" s="582"/>
      <c r="CX32" s="582"/>
      <c r="CY32" s="583"/>
      <c r="CZ32" s="584" t="s">
        <v>68</v>
      </c>
      <c r="DA32" s="596"/>
      <c r="DB32" s="596"/>
      <c r="DC32" s="597"/>
      <c r="DD32" s="587" t="s">
        <v>68</v>
      </c>
      <c r="DE32" s="582"/>
      <c r="DF32" s="582"/>
      <c r="DG32" s="582"/>
      <c r="DH32" s="582"/>
      <c r="DI32" s="582"/>
      <c r="DJ32" s="582"/>
      <c r="DK32" s="583"/>
      <c r="DL32" s="587" t="s">
        <v>68</v>
      </c>
      <c r="DM32" s="582"/>
      <c r="DN32" s="582"/>
      <c r="DO32" s="582"/>
      <c r="DP32" s="582"/>
      <c r="DQ32" s="582"/>
      <c r="DR32" s="582"/>
      <c r="DS32" s="582"/>
      <c r="DT32" s="582"/>
      <c r="DU32" s="582"/>
      <c r="DV32" s="583"/>
      <c r="DW32" s="604" t="s">
        <v>68</v>
      </c>
      <c r="DX32" s="605"/>
      <c r="DY32" s="605"/>
      <c r="DZ32" s="605"/>
      <c r="EA32" s="605"/>
      <c r="EB32" s="605"/>
      <c r="EC32" s="606"/>
    </row>
    <row r="33" spans="2:133" ht="11.25" customHeight="1" x14ac:dyDescent="0.15">
      <c r="B33" s="578" t="s">
        <v>258</v>
      </c>
      <c r="C33" s="579"/>
      <c r="D33" s="579"/>
      <c r="E33" s="579"/>
      <c r="F33" s="579"/>
      <c r="G33" s="579"/>
      <c r="H33" s="579"/>
      <c r="I33" s="579"/>
      <c r="J33" s="579"/>
      <c r="K33" s="579"/>
      <c r="L33" s="579"/>
      <c r="M33" s="579"/>
      <c r="N33" s="579"/>
      <c r="O33" s="579"/>
      <c r="P33" s="579"/>
      <c r="Q33" s="580"/>
      <c r="R33" s="581">
        <v>391700</v>
      </c>
      <c r="S33" s="582"/>
      <c r="T33" s="582"/>
      <c r="U33" s="582"/>
      <c r="V33" s="582"/>
      <c r="W33" s="582"/>
      <c r="X33" s="582"/>
      <c r="Y33" s="583"/>
      <c r="Z33" s="634">
        <v>6.2</v>
      </c>
      <c r="AA33" s="634"/>
      <c r="AB33" s="634"/>
      <c r="AC33" s="634"/>
      <c r="AD33" s="635" t="s">
        <v>68</v>
      </c>
      <c r="AE33" s="635"/>
      <c r="AF33" s="635"/>
      <c r="AG33" s="635"/>
      <c r="AH33" s="635"/>
      <c r="AI33" s="635"/>
      <c r="AJ33" s="635"/>
      <c r="AK33" s="635"/>
      <c r="AL33" s="604" t="s">
        <v>68</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259</v>
      </c>
      <c r="CE33" s="614"/>
      <c r="CF33" s="614"/>
      <c r="CG33" s="614"/>
      <c r="CH33" s="614"/>
      <c r="CI33" s="614"/>
      <c r="CJ33" s="614"/>
      <c r="CK33" s="614"/>
      <c r="CL33" s="614"/>
      <c r="CM33" s="614"/>
      <c r="CN33" s="614"/>
      <c r="CO33" s="614"/>
      <c r="CP33" s="614"/>
      <c r="CQ33" s="615"/>
      <c r="CR33" s="581">
        <v>2616031</v>
      </c>
      <c r="CS33" s="594"/>
      <c r="CT33" s="594"/>
      <c r="CU33" s="594"/>
      <c r="CV33" s="594"/>
      <c r="CW33" s="594"/>
      <c r="CX33" s="594"/>
      <c r="CY33" s="595"/>
      <c r="CZ33" s="584">
        <v>43.8</v>
      </c>
      <c r="DA33" s="596"/>
      <c r="DB33" s="596"/>
      <c r="DC33" s="597"/>
      <c r="DD33" s="587">
        <v>2264067</v>
      </c>
      <c r="DE33" s="594"/>
      <c r="DF33" s="594"/>
      <c r="DG33" s="594"/>
      <c r="DH33" s="594"/>
      <c r="DI33" s="594"/>
      <c r="DJ33" s="594"/>
      <c r="DK33" s="595"/>
      <c r="DL33" s="587">
        <v>1674931</v>
      </c>
      <c r="DM33" s="594"/>
      <c r="DN33" s="594"/>
      <c r="DO33" s="594"/>
      <c r="DP33" s="594"/>
      <c r="DQ33" s="594"/>
      <c r="DR33" s="594"/>
      <c r="DS33" s="594"/>
      <c r="DT33" s="594"/>
      <c r="DU33" s="594"/>
      <c r="DV33" s="595"/>
      <c r="DW33" s="604">
        <v>43.6</v>
      </c>
      <c r="DX33" s="605"/>
      <c r="DY33" s="605"/>
      <c r="DZ33" s="605"/>
      <c r="EA33" s="605"/>
      <c r="EB33" s="605"/>
      <c r="EC33" s="606"/>
    </row>
    <row r="34" spans="2:133" ht="11.25" customHeight="1" x14ac:dyDescent="0.15">
      <c r="B34" s="578" t="s">
        <v>260</v>
      </c>
      <c r="C34" s="579"/>
      <c r="D34" s="579"/>
      <c r="E34" s="579"/>
      <c r="F34" s="579"/>
      <c r="G34" s="579"/>
      <c r="H34" s="579"/>
      <c r="I34" s="579"/>
      <c r="J34" s="579"/>
      <c r="K34" s="579"/>
      <c r="L34" s="579"/>
      <c r="M34" s="579"/>
      <c r="N34" s="579"/>
      <c r="O34" s="579"/>
      <c r="P34" s="579"/>
      <c r="Q34" s="580"/>
      <c r="R34" s="581" t="s">
        <v>68</v>
      </c>
      <c r="S34" s="582"/>
      <c r="T34" s="582"/>
      <c r="U34" s="582"/>
      <c r="V34" s="582"/>
      <c r="W34" s="582"/>
      <c r="X34" s="582"/>
      <c r="Y34" s="583"/>
      <c r="Z34" s="634" t="s">
        <v>68</v>
      </c>
      <c r="AA34" s="634"/>
      <c r="AB34" s="634"/>
      <c r="AC34" s="634"/>
      <c r="AD34" s="635" t="s">
        <v>68</v>
      </c>
      <c r="AE34" s="635"/>
      <c r="AF34" s="635"/>
      <c r="AG34" s="635"/>
      <c r="AH34" s="635"/>
      <c r="AI34" s="635"/>
      <c r="AJ34" s="635"/>
      <c r="AK34" s="635"/>
      <c r="AL34" s="604" t="s">
        <v>68</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263</v>
      </c>
      <c r="CE34" s="614"/>
      <c r="CF34" s="614"/>
      <c r="CG34" s="614"/>
      <c r="CH34" s="614"/>
      <c r="CI34" s="614"/>
      <c r="CJ34" s="614"/>
      <c r="CK34" s="614"/>
      <c r="CL34" s="614"/>
      <c r="CM34" s="614"/>
      <c r="CN34" s="614"/>
      <c r="CO34" s="614"/>
      <c r="CP34" s="614"/>
      <c r="CQ34" s="615"/>
      <c r="CR34" s="581">
        <v>856251</v>
      </c>
      <c r="CS34" s="582"/>
      <c r="CT34" s="582"/>
      <c r="CU34" s="582"/>
      <c r="CV34" s="582"/>
      <c r="CW34" s="582"/>
      <c r="CX34" s="582"/>
      <c r="CY34" s="583"/>
      <c r="CZ34" s="584">
        <v>14.3</v>
      </c>
      <c r="DA34" s="596"/>
      <c r="DB34" s="596"/>
      <c r="DC34" s="597"/>
      <c r="DD34" s="587">
        <v>682238</v>
      </c>
      <c r="DE34" s="582"/>
      <c r="DF34" s="582"/>
      <c r="DG34" s="582"/>
      <c r="DH34" s="582"/>
      <c r="DI34" s="582"/>
      <c r="DJ34" s="582"/>
      <c r="DK34" s="583"/>
      <c r="DL34" s="587">
        <v>573297</v>
      </c>
      <c r="DM34" s="582"/>
      <c r="DN34" s="582"/>
      <c r="DO34" s="582"/>
      <c r="DP34" s="582"/>
      <c r="DQ34" s="582"/>
      <c r="DR34" s="582"/>
      <c r="DS34" s="582"/>
      <c r="DT34" s="582"/>
      <c r="DU34" s="582"/>
      <c r="DV34" s="583"/>
      <c r="DW34" s="604">
        <v>14.9</v>
      </c>
      <c r="DX34" s="605"/>
      <c r="DY34" s="605"/>
      <c r="DZ34" s="605"/>
      <c r="EA34" s="605"/>
      <c r="EB34" s="605"/>
      <c r="EC34" s="606"/>
    </row>
    <row r="35" spans="2:133" ht="11.25" customHeight="1" x14ac:dyDescent="0.15">
      <c r="B35" s="578" t="s">
        <v>264</v>
      </c>
      <c r="C35" s="579"/>
      <c r="D35" s="579"/>
      <c r="E35" s="579"/>
      <c r="F35" s="579"/>
      <c r="G35" s="579"/>
      <c r="H35" s="579"/>
      <c r="I35" s="579"/>
      <c r="J35" s="579"/>
      <c r="K35" s="579"/>
      <c r="L35" s="579"/>
      <c r="M35" s="579"/>
      <c r="N35" s="579"/>
      <c r="O35" s="579"/>
      <c r="P35" s="579"/>
      <c r="Q35" s="580"/>
      <c r="R35" s="581">
        <v>167400</v>
      </c>
      <c r="S35" s="582"/>
      <c r="T35" s="582"/>
      <c r="U35" s="582"/>
      <c r="V35" s="582"/>
      <c r="W35" s="582"/>
      <c r="X35" s="582"/>
      <c r="Y35" s="583"/>
      <c r="Z35" s="634">
        <v>2.6</v>
      </c>
      <c r="AA35" s="634"/>
      <c r="AB35" s="634"/>
      <c r="AC35" s="634"/>
      <c r="AD35" s="635" t="s">
        <v>68</v>
      </c>
      <c r="AE35" s="635"/>
      <c r="AF35" s="635"/>
      <c r="AG35" s="635"/>
      <c r="AH35" s="635"/>
      <c r="AI35" s="635"/>
      <c r="AJ35" s="635"/>
      <c r="AK35" s="635"/>
      <c r="AL35" s="604" t="s">
        <v>68</v>
      </c>
      <c r="AM35" s="636"/>
      <c r="AN35" s="636"/>
      <c r="AO35" s="637"/>
      <c r="AP35" s="93"/>
      <c r="AQ35" s="638" t="s">
        <v>265</v>
      </c>
      <c r="AR35" s="639"/>
      <c r="AS35" s="639"/>
      <c r="AT35" s="639"/>
      <c r="AU35" s="639"/>
      <c r="AV35" s="639"/>
      <c r="AW35" s="639"/>
      <c r="AX35" s="639"/>
      <c r="AY35" s="640"/>
      <c r="AZ35" s="631">
        <v>677940</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144841</v>
      </c>
      <c r="BW35" s="632"/>
      <c r="BX35" s="632"/>
      <c r="BY35" s="632"/>
      <c r="BZ35" s="632"/>
      <c r="CA35" s="632"/>
      <c r="CB35" s="633"/>
      <c r="CD35" s="613" t="s">
        <v>267</v>
      </c>
      <c r="CE35" s="614"/>
      <c r="CF35" s="614"/>
      <c r="CG35" s="614"/>
      <c r="CH35" s="614"/>
      <c r="CI35" s="614"/>
      <c r="CJ35" s="614"/>
      <c r="CK35" s="614"/>
      <c r="CL35" s="614"/>
      <c r="CM35" s="614"/>
      <c r="CN35" s="614"/>
      <c r="CO35" s="614"/>
      <c r="CP35" s="614"/>
      <c r="CQ35" s="615"/>
      <c r="CR35" s="581">
        <v>221565</v>
      </c>
      <c r="CS35" s="594"/>
      <c r="CT35" s="594"/>
      <c r="CU35" s="594"/>
      <c r="CV35" s="594"/>
      <c r="CW35" s="594"/>
      <c r="CX35" s="594"/>
      <c r="CY35" s="595"/>
      <c r="CZ35" s="584">
        <v>3.7</v>
      </c>
      <c r="DA35" s="596"/>
      <c r="DB35" s="596"/>
      <c r="DC35" s="597"/>
      <c r="DD35" s="587">
        <v>221565</v>
      </c>
      <c r="DE35" s="594"/>
      <c r="DF35" s="594"/>
      <c r="DG35" s="594"/>
      <c r="DH35" s="594"/>
      <c r="DI35" s="594"/>
      <c r="DJ35" s="594"/>
      <c r="DK35" s="595"/>
      <c r="DL35" s="587">
        <v>140917</v>
      </c>
      <c r="DM35" s="594"/>
      <c r="DN35" s="594"/>
      <c r="DO35" s="594"/>
      <c r="DP35" s="594"/>
      <c r="DQ35" s="594"/>
      <c r="DR35" s="594"/>
      <c r="DS35" s="594"/>
      <c r="DT35" s="594"/>
      <c r="DU35" s="594"/>
      <c r="DV35" s="595"/>
      <c r="DW35" s="604">
        <v>3.7</v>
      </c>
      <c r="DX35" s="605"/>
      <c r="DY35" s="605"/>
      <c r="DZ35" s="605"/>
      <c r="EA35" s="605"/>
      <c r="EB35" s="605"/>
      <c r="EC35" s="606"/>
    </row>
    <row r="36" spans="2:133" ht="11.25" customHeight="1" x14ac:dyDescent="0.15">
      <c r="B36" s="562" t="s">
        <v>268</v>
      </c>
      <c r="C36" s="563"/>
      <c r="D36" s="563"/>
      <c r="E36" s="563"/>
      <c r="F36" s="563"/>
      <c r="G36" s="563"/>
      <c r="H36" s="563"/>
      <c r="I36" s="563"/>
      <c r="J36" s="563"/>
      <c r="K36" s="563"/>
      <c r="L36" s="563"/>
      <c r="M36" s="563"/>
      <c r="N36" s="563"/>
      <c r="O36" s="563"/>
      <c r="P36" s="563"/>
      <c r="Q36" s="564"/>
      <c r="R36" s="565">
        <v>6319599</v>
      </c>
      <c r="S36" s="610"/>
      <c r="T36" s="610"/>
      <c r="U36" s="610"/>
      <c r="V36" s="610"/>
      <c r="W36" s="610"/>
      <c r="X36" s="610"/>
      <c r="Y36" s="625"/>
      <c r="Z36" s="626">
        <v>100</v>
      </c>
      <c r="AA36" s="626"/>
      <c r="AB36" s="626"/>
      <c r="AC36" s="626"/>
      <c r="AD36" s="627">
        <v>3672926</v>
      </c>
      <c r="AE36" s="627"/>
      <c r="AF36" s="627"/>
      <c r="AG36" s="627"/>
      <c r="AH36" s="627"/>
      <c r="AI36" s="627"/>
      <c r="AJ36" s="627"/>
      <c r="AK36" s="627"/>
      <c r="AL36" s="628">
        <v>100</v>
      </c>
      <c r="AM36" s="629"/>
      <c r="AN36" s="629"/>
      <c r="AO36" s="630"/>
      <c r="AQ36" s="616" t="s">
        <v>269</v>
      </c>
      <c r="AR36" s="617"/>
      <c r="AS36" s="617"/>
      <c r="AT36" s="617"/>
      <c r="AU36" s="617"/>
      <c r="AV36" s="617"/>
      <c r="AW36" s="617"/>
      <c r="AX36" s="617"/>
      <c r="AY36" s="618"/>
      <c r="AZ36" s="581">
        <v>147948</v>
      </c>
      <c r="BA36" s="582"/>
      <c r="BB36" s="582"/>
      <c r="BC36" s="582"/>
      <c r="BD36" s="594"/>
      <c r="BE36" s="594"/>
      <c r="BF36" s="619"/>
      <c r="BG36" s="613" t="s">
        <v>270</v>
      </c>
      <c r="BH36" s="614"/>
      <c r="BI36" s="614"/>
      <c r="BJ36" s="614"/>
      <c r="BK36" s="614"/>
      <c r="BL36" s="614"/>
      <c r="BM36" s="614"/>
      <c r="BN36" s="614"/>
      <c r="BO36" s="614"/>
      <c r="BP36" s="614"/>
      <c r="BQ36" s="614"/>
      <c r="BR36" s="614"/>
      <c r="BS36" s="614"/>
      <c r="BT36" s="614"/>
      <c r="BU36" s="615"/>
      <c r="BV36" s="581">
        <v>117450</v>
      </c>
      <c r="BW36" s="582"/>
      <c r="BX36" s="582"/>
      <c r="BY36" s="582"/>
      <c r="BZ36" s="582"/>
      <c r="CA36" s="582"/>
      <c r="CB36" s="620"/>
      <c r="CD36" s="613" t="s">
        <v>271</v>
      </c>
      <c r="CE36" s="614"/>
      <c r="CF36" s="614"/>
      <c r="CG36" s="614"/>
      <c r="CH36" s="614"/>
      <c r="CI36" s="614"/>
      <c r="CJ36" s="614"/>
      <c r="CK36" s="614"/>
      <c r="CL36" s="614"/>
      <c r="CM36" s="614"/>
      <c r="CN36" s="614"/>
      <c r="CO36" s="614"/>
      <c r="CP36" s="614"/>
      <c r="CQ36" s="615"/>
      <c r="CR36" s="581">
        <v>640515</v>
      </c>
      <c r="CS36" s="582"/>
      <c r="CT36" s="582"/>
      <c r="CU36" s="582"/>
      <c r="CV36" s="582"/>
      <c r="CW36" s="582"/>
      <c r="CX36" s="582"/>
      <c r="CY36" s="583"/>
      <c r="CZ36" s="584">
        <v>10.7</v>
      </c>
      <c r="DA36" s="596"/>
      <c r="DB36" s="596"/>
      <c r="DC36" s="597"/>
      <c r="DD36" s="587">
        <v>605834</v>
      </c>
      <c r="DE36" s="582"/>
      <c r="DF36" s="582"/>
      <c r="DG36" s="582"/>
      <c r="DH36" s="582"/>
      <c r="DI36" s="582"/>
      <c r="DJ36" s="582"/>
      <c r="DK36" s="583"/>
      <c r="DL36" s="587">
        <v>474164</v>
      </c>
      <c r="DM36" s="582"/>
      <c r="DN36" s="582"/>
      <c r="DO36" s="582"/>
      <c r="DP36" s="582"/>
      <c r="DQ36" s="582"/>
      <c r="DR36" s="582"/>
      <c r="DS36" s="582"/>
      <c r="DT36" s="582"/>
      <c r="DU36" s="582"/>
      <c r="DV36" s="583"/>
      <c r="DW36" s="604">
        <v>12.3</v>
      </c>
      <c r="DX36" s="605"/>
      <c r="DY36" s="605"/>
      <c r="DZ36" s="605"/>
      <c r="EA36" s="605"/>
      <c r="EB36" s="605"/>
      <c r="EC36" s="606"/>
    </row>
    <row r="37" spans="2:133" ht="11.25" customHeight="1" x14ac:dyDescent="0.15">
      <c r="AQ37" s="616" t="s">
        <v>272</v>
      </c>
      <c r="AR37" s="617"/>
      <c r="AS37" s="617"/>
      <c r="AT37" s="617"/>
      <c r="AU37" s="617"/>
      <c r="AV37" s="617"/>
      <c r="AW37" s="617"/>
      <c r="AX37" s="617"/>
      <c r="AY37" s="618"/>
      <c r="AZ37" s="581">
        <v>10540</v>
      </c>
      <c r="BA37" s="582"/>
      <c r="BB37" s="582"/>
      <c r="BC37" s="582"/>
      <c r="BD37" s="594"/>
      <c r="BE37" s="594"/>
      <c r="BF37" s="619"/>
      <c r="BG37" s="613" t="s">
        <v>273</v>
      </c>
      <c r="BH37" s="614"/>
      <c r="BI37" s="614"/>
      <c r="BJ37" s="614"/>
      <c r="BK37" s="614"/>
      <c r="BL37" s="614"/>
      <c r="BM37" s="614"/>
      <c r="BN37" s="614"/>
      <c r="BO37" s="614"/>
      <c r="BP37" s="614"/>
      <c r="BQ37" s="614"/>
      <c r="BR37" s="614"/>
      <c r="BS37" s="614"/>
      <c r="BT37" s="614"/>
      <c r="BU37" s="615"/>
      <c r="BV37" s="581">
        <v>2281</v>
      </c>
      <c r="BW37" s="582"/>
      <c r="BX37" s="582"/>
      <c r="BY37" s="582"/>
      <c r="BZ37" s="582"/>
      <c r="CA37" s="582"/>
      <c r="CB37" s="620"/>
      <c r="CD37" s="613" t="s">
        <v>274</v>
      </c>
      <c r="CE37" s="614"/>
      <c r="CF37" s="614"/>
      <c r="CG37" s="614"/>
      <c r="CH37" s="614"/>
      <c r="CI37" s="614"/>
      <c r="CJ37" s="614"/>
      <c r="CK37" s="614"/>
      <c r="CL37" s="614"/>
      <c r="CM37" s="614"/>
      <c r="CN37" s="614"/>
      <c r="CO37" s="614"/>
      <c r="CP37" s="614"/>
      <c r="CQ37" s="615"/>
      <c r="CR37" s="581">
        <v>338728</v>
      </c>
      <c r="CS37" s="594"/>
      <c r="CT37" s="594"/>
      <c r="CU37" s="594"/>
      <c r="CV37" s="594"/>
      <c r="CW37" s="594"/>
      <c r="CX37" s="594"/>
      <c r="CY37" s="595"/>
      <c r="CZ37" s="584">
        <v>5.7</v>
      </c>
      <c r="DA37" s="596"/>
      <c r="DB37" s="596"/>
      <c r="DC37" s="597"/>
      <c r="DD37" s="587">
        <v>338712</v>
      </c>
      <c r="DE37" s="594"/>
      <c r="DF37" s="594"/>
      <c r="DG37" s="594"/>
      <c r="DH37" s="594"/>
      <c r="DI37" s="594"/>
      <c r="DJ37" s="594"/>
      <c r="DK37" s="595"/>
      <c r="DL37" s="587">
        <v>338712</v>
      </c>
      <c r="DM37" s="594"/>
      <c r="DN37" s="594"/>
      <c r="DO37" s="594"/>
      <c r="DP37" s="594"/>
      <c r="DQ37" s="594"/>
      <c r="DR37" s="594"/>
      <c r="DS37" s="594"/>
      <c r="DT37" s="594"/>
      <c r="DU37" s="594"/>
      <c r="DV37" s="595"/>
      <c r="DW37" s="604">
        <v>8.8000000000000007</v>
      </c>
      <c r="DX37" s="605"/>
      <c r="DY37" s="605"/>
      <c r="DZ37" s="605"/>
      <c r="EA37" s="605"/>
      <c r="EB37" s="605"/>
      <c r="EC37" s="606"/>
    </row>
    <row r="38" spans="2:133" ht="11.25" customHeight="1" x14ac:dyDescent="0.15">
      <c r="AQ38" s="616" t="s">
        <v>275</v>
      </c>
      <c r="AR38" s="617"/>
      <c r="AS38" s="617"/>
      <c r="AT38" s="617"/>
      <c r="AU38" s="617"/>
      <c r="AV38" s="617"/>
      <c r="AW38" s="617"/>
      <c r="AX38" s="617"/>
      <c r="AY38" s="618"/>
      <c r="AZ38" s="581" t="s">
        <v>68</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3670</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667400</v>
      </c>
      <c r="CS38" s="582"/>
      <c r="CT38" s="582"/>
      <c r="CU38" s="582"/>
      <c r="CV38" s="582"/>
      <c r="CW38" s="582"/>
      <c r="CX38" s="582"/>
      <c r="CY38" s="583"/>
      <c r="CZ38" s="584">
        <v>11.2</v>
      </c>
      <c r="DA38" s="596"/>
      <c r="DB38" s="596"/>
      <c r="DC38" s="597"/>
      <c r="DD38" s="587">
        <v>554330</v>
      </c>
      <c r="DE38" s="582"/>
      <c r="DF38" s="582"/>
      <c r="DG38" s="582"/>
      <c r="DH38" s="582"/>
      <c r="DI38" s="582"/>
      <c r="DJ38" s="582"/>
      <c r="DK38" s="583"/>
      <c r="DL38" s="587">
        <v>486553</v>
      </c>
      <c r="DM38" s="582"/>
      <c r="DN38" s="582"/>
      <c r="DO38" s="582"/>
      <c r="DP38" s="582"/>
      <c r="DQ38" s="582"/>
      <c r="DR38" s="582"/>
      <c r="DS38" s="582"/>
      <c r="DT38" s="582"/>
      <c r="DU38" s="582"/>
      <c r="DV38" s="583"/>
      <c r="DW38" s="604">
        <v>12.7</v>
      </c>
      <c r="DX38" s="605"/>
      <c r="DY38" s="605"/>
      <c r="DZ38" s="605"/>
      <c r="EA38" s="605"/>
      <c r="EB38" s="605"/>
      <c r="EC38" s="606"/>
    </row>
    <row r="39" spans="2:133" ht="11.25" customHeight="1" x14ac:dyDescent="0.15">
      <c r="AQ39" s="616" t="s">
        <v>278</v>
      </c>
      <c r="AR39" s="617"/>
      <c r="AS39" s="617"/>
      <c r="AT39" s="617"/>
      <c r="AU39" s="617"/>
      <c r="AV39" s="617"/>
      <c r="AW39" s="617"/>
      <c r="AX39" s="617"/>
      <c r="AY39" s="618"/>
      <c r="AZ39" s="581" t="s">
        <v>68</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114</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206360</v>
      </c>
      <c r="CS39" s="594"/>
      <c r="CT39" s="594"/>
      <c r="CU39" s="594"/>
      <c r="CV39" s="594"/>
      <c r="CW39" s="594"/>
      <c r="CX39" s="594"/>
      <c r="CY39" s="595"/>
      <c r="CZ39" s="584">
        <v>3.5</v>
      </c>
      <c r="DA39" s="596"/>
      <c r="DB39" s="596"/>
      <c r="DC39" s="597"/>
      <c r="DD39" s="587">
        <v>200000</v>
      </c>
      <c r="DE39" s="594"/>
      <c r="DF39" s="594"/>
      <c r="DG39" s="594"/>
      <c r="DH39" s="594"/>
      <c r="DI39" s="594"/>
      <c r="DJ39" s="594"/>
      <c r="DK39" s="595"/>
      <c r="DL39" s="587" t="s">
        <v>68</v>
      </c>
      <c r="DM39" s="594"/>
      <c r="DN39" s="594"/>
      <c r="DO39" s="594"/>
      <c r="DP39" s="594"/>
      <c r="DQ39" s="594"/>
      <c r="DR39" s="594"/>
      <c r="DS39" s="594"/>
      <c r="DT39" s="594"/>
      <c r="DU39" s="594"/>
      <c r="DV39" s="595"/>
      <c r="DW39" s="604" t="s">
        <v>68</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161712</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115</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v>23940</v>
      </c>
      <c r="CS40" s="582"/>
      <c r="CT40" s="582"/>
      <c r="CU40" s="582"/>
      <c r="CV40" s="582"/>
      <c r="CW40" s="582"/>
      <c r="CX40" s="582"/>
      <c r="CY40" s="583"/>
      <c r="CZ40" s="584">
        <v>0.4</v>
      </c>
      <c r="DA40" s="596"/>
      <c r="DB40" s="596"/>
      <c r="DC40" s="597"/>
      <c r="DD40" s="587">
        <v>100</v>
      </c>
      <c r="DE40" s="582"/>
      <c r="DF40" s="582"/>
      <c r="DG40" s="582"/>
      <c r="DH40" s="582"/>
      <c r="DI40" s="582"/>
      <c r="DJ40" s="582"/>
      <c r="DK40" s="583"/>
      <c r="DL40" s="587" t="s">
        <v>68</v>
      </c>
      <c r="DM40" s="582"/>
      <c r="DN40" s="582"/>
      <c r="DO40" s="582"/>
      <c r="DP40" s="582"/>
      <c r="DQ40" s="582"/>
      <c r="DR40" s="582"/>
      <c r="DS40" s="582"/>
      <c r="DT40" s="582"/>
      <c r="DU40" s="582"/>
      <c r="DV40" s="583"/>
      <c r="DW40" s="604" t="s">
        <v>68</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357740</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293</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167</v>
      </c>
      <c r="CS41" s="594"/>
      <c r="CT41" s="594"/>
      <c r="CU41" s="594"/>
      <c r="CV41" s="594"/>
      <c r="CW41" s="594"/>
      <c r="CX41" s="594"/>
      <c r="CY41" s="595"/>
      <c r="CZ41" s="584" t="s">
        <v>167</v>
      </c>
      <c r="DA41" s="596"/>
      <c r="DB41" s="596"/>
      <c r="DC41" s="597"/>
      <c r="DD41" s="587" t="s">
        <v>167</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661070</v>
      </c>
      <c r="CS42" s="582"/>
      <c r="CT42" s="582"/>
      <c r="CU42" s="582"/>
      <c r="CV42" s="582"/>
      <c r="CW42" s="582"/>
      <c r="CX42" s="582"/>
      <c r="CY42" s="583"/>
      <c r="CZ42" s="584">
        <v>11.1</v>
      </c>
      <c r="DA42" s="585"/>
      <c r="DB42" s="585"/>
      <c r="DC42" s="586"/>
      <c r="DD42" s="587">
        <v>219357</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4077</v>
      </c>
      <c r="CS43" s="594"/>
      <c r="CT43" s="594"/>
      <c r="CU43" s="594"/>
      <c r="CV43" s="594"/>
      <c r="CW43" s="594"/>
      <c r="CX43" s="594"/>
      <c r="CY43" s="595"/>
      <c r="CZ43" s="584">
        <v>0.1</v>
      </c>
      <c r="DA43" s="596"/>
      <c r="DB43" s="596"/>
      <c r="DC43" s="597"/>
      <c r="DD43" s="587">
        <v>4077</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292</v>
      </c>
      <c r="CD44" s="598" t="s">
        <v>245</v>
      </c>
      <c r="CE44" s="599"/>
      <c r="CF44" s="578" t="s">
        <v>293</v>
      </c>
      <c r="CG44" s="579"/>
      <c r="CH44" s="579"/>
      <c r="CI44" s="579"/>
      <c r="CJ44" s="579"/>
      <c r="CK44" s="579"/>
      <c r="CL44" s="579"/>
      <c r="CM44" s="579"/>
      <c r="CN44" s="579"/>
      <c r="CO44" s="579"/>
      <c r="CP44" s="579"/>
      <c r="CQ44" s="580"/>
      <c r="CR44" s="581">
        <v>632482</v>
      </c>
      <c r="CS44" s="582"/>
      <c r="CT44" s="582"/>
      <c r="CU44" s="582"/>
      <c r="CV44" s="582"/>
      <c r="CW44" s="582"/>
      <c r="CX44" s="582"/>
      <c r="CY44" s="583"/>
      <c r="CZ44" s="584">
        <v>10.6</v>
      </c>
      <c r="DA44" s="585"/>
      <c r="DB44" s="585"/>
      <c r="DC44" s="586"/>
      <c r="DD44" s="587">
        <v>199260</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294</v>
      </c>
      <c r="CG45" s="579"/>
      <c r="CH45" s="579"/>
      <c r="CI45" s="579"/>
      <c r="CJ45" s="579"/>
      <c r="CK45" s="579"/>
      <c r="CL45" s="579"/>
      <c r="CM45" s="579"/>
      <c r="CN45" s="579"/>
      <c r="CO45" s="579"/>
      <c r="CP45" s="579"/>
      <c r="CQ45" s="580"/>
      <c r="CR45" s="581">
        <v>343707</v>
      </c>
      <c r="CS45" s="594"/>
      <c r="CT45" s="594"/>
      <c r="CU45" s="594"/>
      <c r="CV45" s="594"/>
      <c r="CW45" s="594"/>
      <c r="CX45" s="594"/>
      <c r="CY45" s="595"/>
      <c r="CZ45" s="584">
        <v>5.8</v>
      </c>
      <c r="DA45" s="596"/>
      <c r="DB45" s="596"/>
      <c r="DC45" s="597"/>
      <c r="DD45" s="587">
        <v>15893</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295</v>
      </c>
      <c r="CG46" s="579"/>
      <c r="CH46" s="579"/>
      <c r="CI46" s="579"/>
      <c r="CJ46" s="579"/>
      <c r="CK46" s="579"/>
      <c r="CL46" s="579"/>
      <c r="CM46" s="579"/>
      <c r="CN46" s="579"/>
      <c r="CO46" s="579"/>
      <c r="CP46" s="579"/>
      <c r="CQ46" s="580"/>
      <c r="CR46" s="581">
        <v>265367</v>
      </c>
      <c r="CS46" s="582"/>
      <c r="CT46" s="582"/>
      <c r="CU46" s="582"/>
      <c r="CV46" s="582"/>
      <c r="CW46" s="582"/>
      <c r="CX46" s="582"/>
      <c r="CY46" s="583"/>
      <c r="CZ46" s="584">
        <v>4.4000000000000004</v>
      </c>
      <c r="DA46" s="585"/>
      <c r="DB46" s="585"/>
      <c r="DC46" s="586"/>
      <c r="DD46" s="587">
        <v>167459</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296</v>
      </c>
      <c r="CG47" s="579"/>
      <c r="CH47" s="579"/>
      <c r="CI47" s="579"/>
      <c r="CJ47" s="579"/>
      <c r="CK47" s="579"/>
      <c r="CL47" s="579"/>
      <c r="CM47" s="579"/>
      <c r="CN47" s="579"/>
      <c r="CO47" s="579"/>
      <c r="CP47" s="579"/>
      <c r="CQ47" s="580"/>
      <c r="CR47" s="581">
        <v>28588</v>
      </c>
      <c r="CS47" s="594"/>
      <c r="CT47" s="594"/>
      <c r="CU47" s="594"/>
      <c r="CV47" s="594"/>
      <c r="CW47" s="594"/>
      <c r="CX47" s="594"/>
      <c r="CY47" s="595"/>
      <c r="CZ47" s="584">
        <v>0.5</v>
      </c>
      <c r="DA47" s="596"/>
      <c r="DB47" s="596"/>
      <c r="DC47" s="597"/>
      <c r="DD47" s="587">
        <v>20097</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297</v>
      </c>
      <c r="CG48" s="579"/>
      <c r="CH48" s="579"/>
      <c r="CI48" s="579"/>
      <c r="CJ48" s="579"/>
      <c r="CK48" s="579"/>
      <c r="CL48" s="579"/>
      <c r="CM48" s="579"/>
      <c r="CN48" s="579"/>
      <c r="CO48" s="579"/>
      <c r="CP48" s="579"/>
      <c r="CQ48" s="580"/>
      <c r="CR48" s="581" t="s">
        <v>68</v>
      </c>
      <c r="CS48" s="582"/>
      <c r="CT48" s="582"/>
      <c r="CU48" s="582"/>
      <c r="CV48" s="582"/>
      <c r="CW48" s="582"/>
      <c r="CX48" s="582"/>
      <c r="CY48" s="583"/>
      <c r="CZ48" s="584" t="s">
        <v>68</v>
      </c>
      <c r="DA48" s="585"/>
      <c r="DB48" s="585"/>
      <c r="DC48" s="586"/>
      <c r="DD48" s="587" t="s">
        <v>68</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298</v>
      </c>
      <c r="CE49" s="563"/>
      <c r="CF49" s="563"/>
      <c r="CG49" s="563"/>
      <c r="CH49" s="563"/>
      <c r="CI49" s="563"/>
      <c r="CJ49" s="563"/>
      <c r="CK49" s="563"/>
      <c r="CL49" s="563"/>
      <c r="CM49" s="563"/>
      <c r="CN49" s="563"/>
      <c r="CO49" s="563"/>
      <c r="CP49" s="563"/>
      <c r="CQ49" s="564"/>
      <c r="CR49" s="565">
        <v>5967382</v>
      </c>
      <c r="CS49" s="566"/>
      <c r="CT49" s="566"/>
      <c r="CU49" s="566"/>
      <c r="CV49" s="566"/>
      <c r="CW49" s="566"/>
      <c r="CX49" s="566"/>
      <c r="CY49" s="567"/>
      <c r="CZ49" s="568">
        <v>100</v>
      </c>
      <c r="DA49" s="569"/>
      <c r="DB49" s="569"/>
      <c r="DC49" s="570"/>
      <c r="DD49" s="571">
        <v>4334034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300</v>
      </c>
      <c r="DK2" s="1104"/>
      <c r="DL2" s="1104"/>
      <c r="DM2" s="1104"/>
      <c r="DN2" s="1104"/>
      <c r="DO2" s="1105"/>
      <c r="DP2" s="107"/>
      <c r="DQ2" s="1103" t="s">
        <v>301</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304</v>
      </c>
      <c r="B5" s="994"/>
      <c r="C5" s="994"/>
      <c r="D5" s="994"/>
      <c r="E5" s="994"/>
      <c r="F5" s="994"/>
      <c r="G5" s="994"/>
      <c r="H5" s="994"/>
      <c r="I5" s="994"/>
      <c r="J5" s="994"/>
      <c r="K5" s="994"/>
      <c r="L5" s="994"/>
      <c r="M5" s="994"/>
      <c r="N5" s="994"/>
      <c r="O5" s="994"/>
      <c r="P5" s="995"/>
      <c r="Q5" s="979" t="s">
        <v>305</v>
      </c>
      <c r="R5" s="980"/>
      <c r="S5" s="980"/>
      <c r="T5" s="980"/>
      <c r="U5" s="981"/>
      <c r="V5" s="979" t="s">
        <v>306</v>
      </c>
      <c r="W5" s="980"/>
      <c r="X5" s="980"/>
      <c r="Y5" s="980"/>
      <c r="Z5" s="981"/>
      <c r="AA5" s="979" t="s">
        <v>307</v>
      </c>
      <c r="AB5" s="980"/>
      <c r="AC5" s="980"/>
      <c r="AD5" s="980"/>
      <c r="AE5" s="980"/>
      <c r="AF5" s="1106" t="s">
        <v>308</v>
      </c>
      <c r="AG5" s="980"/>
      <c r="AH5" s="980"/>
      <c r="AI5" s="980"/>
      <c r="AJ5" s="985"/>
      <c r="AK5" s="980" t="s">
        <v>309</v>
      </c>
      <c r="AL5" s="980"/>
      <c r="AM5" s="980"/>
      <c r="AN5" s="980"/>
      <c r="AO5" s="981"/>
      <c r="AP5" s="979" t="s">
        <v>310</v>
      </c>
      <c r="AQ5" s="980"/>
      <c r="AR5" s="980"/>
      <c r="AS5" s="980"/>
      <c r="AT5" s="981"/>
      <c r="AU5" s="979" t="s">
        <v>311</v>
      </c>
      <c r="AV5" s="980"/>
      <c r="AW5" s="980"/>
      <c r="AX5" s="980"/>
      <c r="AY5" s="985"/>
      <c r="AZ5" s="114"/>
      <c r="BA5" s="114"/>
      <c r="BB5" s="114"/>
      <c r="BC5" s="114"/>
      <c r="BD5" s="114"/>
      <c r="BE5" s="115"/>
      <c r="BF5" s="115"/>
      <c r="BG5" s="115"/>
      <c r="BH5" s="115"/>
      <c r="BI5" s="115"/>
      <c r="BJ5" s="115"/>
      <c r="BK5" s="115"/>
      <c r="BL5" s="115"/>
      <c r="BM5" s="115"/>
      <c r="BN5" s="115"/>
      <c r="BO5" s="115"/>
      <c r="BP5" s="115"/>
      <c r="BQ5" s="993" t="s">
        <v>312</v>
      </c>
      <c r="BR5" s="994"/>
      <c r="BS5" s="994"/>
      <c r="BT5" s="994"/>
      <c r="BU5" s="994"/>
      <c r="BV5" s="994"/>
      <c r="BW5" s="994"/>
      <c r="BX5" s="994"/>
      <c r="BY5" s="994"/>
      <c r="BZ5" s="994"/>
      <c r="CA5" s="994"/>
      <c r="CB5" s="994"/>
      <c r="CC5" s="994"/>
      <c r="CD5" s="994"/>
      <c r="CE5" s="994"/>
      <c r="CF5" s="994"/>
      <c r="CG5" s="995"/>
      <c r="CH5" s="979" t="s">
        <v>313</v>
      </c>
      <c r="CI5" s="980"/>
      <c r="CJ5" s="980"/>
      <c r="CK5" s="980"/>
      <c r="CL5" s="981"/>
      <c r="CM5" s="979" t="s">
        <v>314</v>
      </c>
      <c r="CN5" s="980"/>
      <c r="CO5" s="980"/>
      <c r="CP5" s="980"/>
      <c r="CQ5" s="981"/>
      <c r="CR5" s="979" t="s">
        <v>315</v>
      </c>
      <c r="CS5" s="980"/>
      <c r="CT5" s="980"/>
      <c r="CU5" s="980"/>
      <c r="CV5" s="981"/>
      <c r="CW5" s="979" t="s">
        <v>316</v>
      </c>
      <c r="CX5" s="980"/>
      <c r="CY5" s="980"/>
      <c r="CZ5" s="980"/>
      <c r="DA5" s="981"/>
      <c r="DB5" s="979" t="s">
        <v>317</v>
      </c>
      <c r="DC5" s="980"/>
      <c r="DD5" s="980"/>
      <c r="DE5" s="980"/>
      <c r="DF5" s="981"/>
      <c r="DG5" s="1091" t="s">
        <v>318</v>
      </c>
      <c r="DH5" s="1092"/>
      <c r="DI5" s="1092"/>
      <c r="DJ5" s="1092"/>
      <c r="DK5" s="1093"/>
      <c r="DL5" s="1091" t="s">
        <v>319</v>
      </c>
      <c r="DM5" s="1092"/>
      <c r="DN5" s="1092"/>
      <c r="DO5" s="1092"/>
      <c r="DP5" s="1093"/>
      <c r="DQ5" s="979" t="s">
        <v>320</v>
      </c>
      <c r="DR5" s="980"/>
      <c r="DS5" s="980"/>
      <c r="DT5" s="980"/>
      <c r="DU5" s="981"/>
      <c r="DV5" s="979" t="s">
        <v>311</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321</v>
      </c>
      <c r="C7" s="1041"/>
      <c r="D7" s="1041"/>
      <c r="E7" s="1041"/>
      <c r="F7" s="1041"/>
      <c r="G7" s="1041"/>
      <c r="H7" s="1041"/>
      <c r="I7" s="1041"/>
      <c r="J7" s="1041"/>
      <c r="K7" s="1041"/>
      <c r="L7" s="1041"/>
      <c r="M7" s="1041"/>
      <c r="N7" s="1041"/>
      <c r="O7" s="1041"/>
      <c r="P7" s="1042"/>
      <c r="Q7" s="1097">
        <v>6320</v>
      </c>
      <c r="R7" s="1098"/>
      <c r="S7" s="1098"/>
      <c r="T7" s="1098"/>
      <c r="U7" s="1098"/>
      <c r="V7" s="1098">
        <v>5967</v>
      </c>
      <c r="W7" s="1098"/>
      <c r="X7" s="1098"/>
      <c r="Y7" s="1098"/>
      <c r="Z7" s="1098"/>
      <c r="AA7" s="1098">
        <v>352</v>
      </c>
      <c r="AB7" s="1098"/>
      <c r="AC7" s="1098"/>
      <c r="AD7" s="1098"/>
      <c r="AE7" s="1099"/>
      <c r="AF7" s="1100">
        <v>294</v>
      </c>
      <c r="AG7" s="1101"/>
      <c r="AH7" s="1101"/>
      <c r="AI7" s="1101"/>
      <c r="AJ7" s="1102"/>
      <c r="AK7" s="1084">
        <v>438</v>
      </c>
      <c r="AL7" s="1085"/>
      <c r="AM7" s="1085"/>
      <c r="AN7" s="1085"/>
      <c r="AO7" s="1085"/>
      <c r="AP7" s="1085">
        <v>7141</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78"/>
      <c r="DW7" s="1079"/>
      <c r="DX7" s="1079"/>
      <c r="DY7" s="1079"/>
      <c r="DZ7" s="1080"/>
      <c r="EA7" s="112"/>
    </row>
    <row r="8" spans="1:131" s="113" customFormat="1" ht="26.25" customHeight="1" x14ac:dyDescent="0.15">
      <c r="A8" s="119">
        <v>2</v>
      </c>
      <c r="B8" s="1021"/>
      <c r="C8" s="1022"/>
      <c r="D8" s="1022"/>
      <c r="E8" s="1022"/>
      <c r="F8" s="1022"/>
      <c r="G8" s="1022"/>
      <c r="H8" s="1022"/>
      <c r="I8" s="1022"/>
      <c r="J8" s="1022"/>
      <c r="K8" s="1022"/>
      <c r="L8" s="1022"/>
      <c r="M8" s="1022"/>
      <c r="N8" s="1022"/>
      <c r="O8" s="1022"/>
      <c r="P8" s="1023"/>
      <c r="Q8" s="1033"/>
      <c r="R8" s="1034"/>
      <c r="S8" s="1034"/>
      <c r="T8" s="1034"/>
      <c r="U8" s="1034"/>
      <c r="V8" s="1034"/>
      <c r="W8" s="1034"/>
      <c r="X8" s="1034"/>
      <c r="Y8" s="1034"/>
      <c r="Z8" s="1034"/>
      <c r="AA8" s="1034"/>
      <c r="AB8" s="1034"/>
      <c r="AC8" s="1034"/>
      <c r="AD8" s="1034"/>
      <c r="AE8" s="1035"/>
      <c r="AF8" s="1027"/>
      <c r="AG8" s="1028"/>
      <c r="AH8" s="1028"/>
      <c r="AI8" s="1028"/>
      <c r="AJ8" s="1029"/>
      <c r="AK8" s="1076"/>
      <c r="AL8" s="1077"/>
      <c r="AM8" s="1077"/>
      <c r="AN8" s="1077"/>
      <c r="AO8" s="1077"/>
      <c r="AP8" s="1077"/>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322</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323</v>
      </c>
      <c r="B23" s="934" t="s">
        <v>324</v>
      </c>
      <c r="C23" s="935"/>
      <c r="D23" s="935"/>
      <c r="E23" s="935"/>
      <c r="F23" s="935"/>
      <c r="G23" s="935"/>
      <c r="H23" s="935"/>
      <c r="I23" s="935"/>
      <c r="J23" s="935"/>
      <c r="K23" s="935"/>
      <c r="L23" s="935"/>
      <c r="M23" s="935"/>
      <c r="N23" s="935"/>
      <c r="O23" s="935"/>
      <c r="P23" s="936"/>
      <c r="Q23" s="1058">
        <v>6320</v>
      </c>
      <c r="R23" s="1059"/>
      <c r="S23" s="1059"/>
      <c r="T23" s="1059"/>
      <c r="U23" s="1059"/>
      <c r="V23" s="1059">
        <v>5967</v>
      </c>
      <c r="W23" s="1059"/>
      <c r="X23" s="1059"/>
      <c r="Y23" s="1059"/>
      <c r="Z23" s="1059"/>
      <c r="AA23" s="1059">
        <v>352</v>
      </c>
      <c r="AB23" s="1059"/>
      <c r="AC23" s="1059"/>
      <c r="AD23" s="1059"/>
      <c r="AE23" s="1060"/>
      <c r="AF23" s="1061">
        <v>294</v>
      </c>
      <c r="AG23" s="1059"/>
      <c r="AH23" s="1059"/>
      <c r="AI23" s="1059"/>
      <c r="AJ23" s="1062"/>
      <c r="AK23" s="1063"/>
      <c r="AL23" s="1064"/>
      <c r="AM23" s="1064"/>
      <c r="AN23" s="1064"/>
      <c r="AO23" s="1064"/>
      <c r="AP23" s="1059">
        <v>7141</v>
      </c>
      <c r="AQ23" s="1059"/>
      <c r="AR23" s="1059"/>
      <c r="AS23" s="1059"/>
      <c r="AT23" s="1059"/>
      <c r="AU23" s="1065"/>
      <c r="AV23" s="1065"/>
      <c r="AW23" s="1065"/>
      <c r="AX23" s="1065"/>
      <c r="AY23" s="1066"/>
      <c r="AZ23" s="1055" t="s">
        <v>325</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326</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327</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304</v>
      </c>
      <c r="B26" s="994"/>
      <c r="C26" s="994"/>
      <c r="D26" s="994"/>
      <c r="E26" s="994"/>
      <c r="F26" s="994"/>
      <c r="G26" s="994"/>
      <c r="H26" s="994"/>
      <c r="I26" s="994"/>
      <c r="J26" s="994"/>
      <c r="K26" s="994"/>
      <c r="L26" s="994"/>
      <c r="M26" s="994"/>
      <c r="N26" s="994"/>
      <c r="O26" s="994"/>
      <c r="P26" s="995"/>
      <c r="Q26" s="979" t="s">
        <v>328</v>
      </c>
      <c r="R26" s="980"/>
      <c r="S26" s="980"/>
      <c r="T26" s="980"/>
      <c r="U26" s="981"/>
      <c r="V26" s="979" t="s">
        <v>329</v>
      </c>
      <c r="W26" s="980"/>
      <c r="X26" s="980"/>
      <c r="Y26" s="980"/>
      <c r="Z26" s="981"/>
      <c r="AA26" s="979" t="s">
        <v>330</v>
      </c>
      <c r="AB26" s="980"/>
      <c r="AC26" s="980"/>
      <c r="AD26" s="980"/>
      <c r="AE26" s="980"/>
      <c r="AF26" s="1049" t="s">
        <v>331</v>
      </c>
      <c r="AG26" s="1000"/>
      <c r="AH26" s="1000"/>
      <c r="AI26" s="1000"/>
      <c r="AJ26" s="1050"/>
      <c r="AK26" s="980" t="s">
        <v>332</v>
      </c>
      <c r="AL26" s="980"/>
      <c r="AM26" s="980"/>
      <c r="AN26" s="980"/>
      <c r="AO26" s="981"/>
      <c r="AP26" s="979" t="s">
        <v>333</v>
      </c>
      <c r="AQ26" s="980"/>
      <c r="AR26" s="980"/>
      <c r="AS26" s="980"/>
      <c r="AT26" s="981"/>
      <c r="AU26" s="979" t="s">
        <v>334</v>
      </c>
      <c r="AV26" s="980"/>
      <c r="AW26" s="980"/>
      <c r="AX26" s="980"/>
      <c r="AY26" s="981"/>
      <c r="AZ26" s="979" t="s">
        <v>335</v>
      </c>
      <c r="BA26" s="980"/>
      <c r="BB26" s="980"/>
      <c r="BC26" s="980"/>
      <c r="BD26" s="981"/>
      <c r="BE26" s="979" t="s">
        <v>311</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336</v>
      </c>
      <c r="C28" s="1041"/>
      <c r="D28" s="1041"/>
      <c r="E28" s="1041"/>
      <c r="F28" s="1041"/>
      <c r="G28" s="1041"/>
      <c r="H28" s="1041"/>
      <c r="I28" s="1041"/>
      <c r="J28" s="1041"/>
      <c r="K28" s="1041"/>
      <c r="L28" s="1041"/>
      <c r="M28" s="1041"/>
      <c r="N28" s="1041"/>
      <c r="O28" s="1041"/>
      <c r="P28" s="1042"/>
      <c r="Q28" s="1043">
        <v>2049</v>
      </c>
      <c r="R28" s="1044"/>
      <c r="S28" s="1044"/>
      <c r="T28" s="1044"/>
      <c r="U28" s="1044"/>
      <c r="V28" s="1044">
        <v>1904</v>
      </c>
      <c r="W28" s="1044"/>
      <c r="X28" s="1044"/>
      <c r="Y28" s="1044"/>
      <c r="Z28" s="1044"/>
      <c r="AA28" s="1044">
        <v>145</v>
      </c>
      <c r="AB28" s="1044"/>
      <c r="AC28" s="1044"/>
      <c r="AD28" s="1044"/>
      <c r="AE28" s="1045"/>
      <c r="AF28" s="1046">
        <v>145</v>
      </c>
      <c r="AG28" s="1044"/>
      <c r="AH28" s="1044"/>
      <c r="AI28" s="1044"/>
      <c r="AJ28" s="1047"/>
      <c r="AK28" s="1048">
        <v>205</v>
      </c>
      <c r="AL28" s="1036"/>
      <c r="AM28" s="1036"/>
      <c r="AN28" s="1036"/>
      <c r="AO28" s="1036"/>
      <c r="AP28" s="1036" t="s">
        <v>337</v>
      </c>
      <c r="AQ28" s="1036"/>
      <c r="AR28" s="1036"/>
      <c r="AS28" s="1036"/>
      <c r="AT28" s="1036"/>
      <c r="AU28" s="1036" t="s">
        <v>338</v>
      </c>
      <c r="AV28" s="1036"/>
      <c r="AW28" s="1036"/>
      <c r="AX28" s="1036"/>
      <c r="AY28" s="1036"/>
      <c r="AZ28" s="1037" t="s">
        <v>338</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339</v>
      </c>
      <c r="C29" s="1022"/>
      <c r="D29" s="1022"/>
      <c r="E29" s="1022"/>
      <c r="F29" s="1022"/>
      <c r="G29" s="1022"/>
      <c r="H29" s="1022"/>
      <c r="I29" s="1022"/>
      <c r="J29" s="1022"/>
      <c r="K29" s="1022"/>
      <c r="L29" s="1022"/>
      <c r="M29" s="1022"/>
      <c r="N29" s="1022"/>
      <c r="O29" s="1022"/>
      <c r="P29" s="1023"/>
      <c r="Q29" s="1033">
        <v>1259</v>
      </c>
      <c r="R29" s="1034"/>
      <c r="S29" s="1034"/>
      <c r="T29" s="1034"/>
      <c r="U29" s="1034"/>
      <c r="V29" s="1034">
        <v>1244</v>
      </c>
      <c r="W29" s="1034"/>
      <c r="X29" s="1034"/>
      <c r="Y29" s="1034"/>
      <c r="Z29" s="1034"/>
      <c r="AA29" s="1034">
        <v>14</v>
      </c>
      <c r="AB29" s="1034"/>
      <c r="AC29" s="1034"/>
      <c r="AD29" s="1034"/>
      <c r="AE29" s="1035"/>
      <c r="AF29" s="1027">
        <v>14</v>
      </c>
      <c r="AG29" s="1028"/>
      <c r="AH29" s="1028"/>
      <c r="AI29" s="1028"/>
      <c r="AJ29" s="1029"/>
      <c r="AK29" s="970">
        <v>168</v>
      </c>
      <c r="AL29" s="961"/>
      <c r="AM29" s="961"/>
      <c r="AN29" s="961"/>
      <c r="AO29" s="961"/>
      <c r="AP29" s="961" t="s">
        <v>338</v>
      </c>
      <c r="AQ29" s="961"/>
      <c r="AR29" s="961"/>
      <c r="AS29" s="961"/>
      <c r="AT29" s="961"/>
      <c r="AU29" s="961" t="s">
        <v>338</v>
      </c>
      <c r="AV29" s="961"/>
      <c r="AW29" s="961"/>
      <c r="AX29" s="961"/>
      <c r="AY29" s="961"/>
      <c r="AZ29" s="1032" t="s">
        <v>338</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340</v>
      </c>
      <c r="C30" s="1022"/>
      <c r="D30" s="1022"/>
      <c r="E30" s="1022"/>
      <c r="F30" s="1022"/>
      <c r="G30" s="1022"/>
      <c r="H30" s="1022"/>
      <c r="I30" s="1022"/>
      <c r="J30" s="1022"/>
      <c r="K30" s="1022"/>
      <c r="L30" s="1022"/>
      <c r="M30" s="1022"/>
      <c r="N30" s="1022"/>
      <c r="O30" s="1022"/>
      <c r="P30" s="1023"/>
      <c r="Q30" s="1033">
        <v>103</v>
      </c>
      <c r="R30" s="1034"/>
      <c r="S30" s="1034"/>
      <c r="T30" s="1034"/>
      <c r="U30" s="1034"/>
      <c r="V30" s="1034">
        <v>103</v>
      </c>
      <c r="W30" s="1034"/>
      <c r="X30" s="1034"/>
      <c r="Y30" s="1034"/>
      <c r="Z30" s="1034"/>
      <c r="AA30" s="1034">
        <v>1</v>
      </c>
      <c r="AB30" s="1034"/>
      <c r="AC30" s="1034"/>
      <c r="AD30" s="1034"/>
      <c r="AE30" s="1035"/>
      <c r="AF30" s="1027">
        <v>1</v>
      </c>
      <c r="AG30" s="1028"/>
      <c r="AH30" s="1028"/>
      <c r="AI30" s="1028"/>
      <c r="AJ30" s="1029"/>
      <c r="AK30" s="970">
        <v>46</v>
      </c>
      <c r="AL30" s="961"/>
      <c r="AM30" s="961"/>
      <c r="AN30" s="961"/>
      <c r="AO30" s="961"/>
      <c r="AP30" s="961" t="s">
        <v>338</v>
      </c>
      <c r="AQ30" s="961"/>
      <c r="AR30" s="961"/>
      <c r="AS30" s="961"/>
      <c r="AT30" s="961"/>
      <c r="AU30" s="961" t="s">
        <v>338</v>
      </c>
      <c r="AV30" s="961"/>
      <c r="AW30" s="961"/>
      <c r="AX30" s="961"/>
      <c r="AY30" s="961"/>
      <c r="AZ30" s="1032" t="s">
        <v>338</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341</v>
      </c>
      <c r="C31" s="1022"/>
      <c r="D31" s="1022"/>
      <c r="E31" s="1022"/>
      <c r="F31" s="1022"/>
      <c r="G31" s="1022"/>
      <c r="H31" s="1022"/>
      <c r="I31" s="1022"/>
      <c r="J31" s="1022"/>
      <c r="K31" s="1022"/>
      <c r="L31" s="1022"/>
      <c r="M31" s="1022"/>
      <c r="N31" s="1022"/>
      <c r="O31" s="1022"/>
      <c r="P31" s="1023"/>
      <c r="Q31" s="1033">
        <v>323</v>
      </c>
      <c r="R31" s="1034"/>
      <c r="S31" s="1034"/>
      <c r="T31" s="1034"/>
      <c r="U31" s="1034"/>
      <c r="V31" s="1034">
        <v>322</v>
      </c>
      <c r="W31" s="1034"/>
      <c r="X31" s="1034"/>
      <c r="Y31" s="1034"/>
      <c r="Z31" s="1034"/>
      <c r="AA31" s="1034">
        <v>2</v>
      </c>
      <c r="AB31" s="1034"/>
      <c r="AC31" s="1034"/>
      <c r="AD31" s="1034"/>
      <c r="AE31" s="1035"/>
      <c r="AF31" s="1027">
        <v>2</v>
      </c>
      <c r="AG31" s="1028"/>
      <c r="AH31" s="1028"/>
      <c r="AI31" s="1028"/>
      <c r="AJ31" s="1029"/>
      <c r="AK31" s="970">
        <v>117</v>
      </c>
      <c r="AL31" s="961"/>
      <c r="AM31" s="961"/>
      <c r="AN31" s="961"/>
      <c r="AO31" s="961"/>
      <c r="AP31" s="961">
        <v>2039</v>
      </c>
      <c r="AQ31" s="961"/>
      <c r="AR31" s="961"/>
      <c r="AS31" s="961"/>
      <c r="AT31" s="961"/>
      <c r="AU31" s="961">
        <v>1850</v>
      </c>
      <c r="AV31" s="961"/>
      <c r="AW31" s="961"/>
      <c r="AX31" s="961"/>
      <c r="AY31" s="961"/>
      <c r="AZ31" s="1032" t="s">
        <v>338</v>
      </c>
      <c r="BA31" s="1032"/>
      <c r="BB31" s="1032"/>
      <c r="BC31" s="1032"/>
      <c r="BD31" s="1032"/>
      <c r="BE31" s="1016" t="s">
        <v>342</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343</v>
      </c>
      <c r="C32" s="1022"/>
      <c r="D32" s="1022"/>
      <c r="E32" s="1022"/>
      <c r="F32" s="1022"/>
      <c r="G32" s="1022"/>
      <c r="H32" s="1022"/>
      <c r="I32" s="1022"/>
      <c r="J32" s="1022"/>
      <c r="K32" s="1022"/>
      <c r="L32" s="1022"/>
      <c r="M32" s="1022"/>
      <c r="N32" s="1022"/>
      <c r="O32" s="1022"/>
      <c r="P32" s="1023"/>
      <c r="Q32" s="1033">
        <v>39</v>
      </c>
      <c r="R32" s="1034"/>
      <c r="S32" s="1034"/>
      <c r="T32" s="1034"/>
      <c r="U32" s="1034"/>
      <c r="V32" s="1034">
        <v>39</v>
      </c>
      <c r="W32" s="1034"/>
      <c r="X32" s="1034"/>
      <c r="Y32" s="1034"/>
      <c r="Z32" s="1034"/>
      <c r="AA32" s="1034">
        <v>0</v>
      </c>
      <c r="AB32" s="1034"/>
      <c r="AC32" s="1034"/>
      <c r="AD32" s="1034"/>
      <c r="AE32" s="1035"/>
      <c r="AF32" s="1027">
        <v>0</v>
      </c>
      <c r="AG32" s="1028"/>
      <c r="AH32" s="1028"/>
      <c r="AI32" s="1028"/>
      <c r="AJ32" s="1029"/>
      <c r="AK32" s="970">
        <v>31</v>
      </c>
      <c r="AL32" s="961"/>
      <c r="AM32" s="961"/>
      <c r="AN32" s="961"/>
      <c r="AO32" s="961"/>
      <c r="AP32" s="961">
        <v>233</v>
      </c>
      <c r="AQ32" s="961"/>
      <c r="AR32" s="961"/>
      <c r="AS32" s="961"/>
      <c r="AT32" s="961"/>
      <c r="AU32" s="961">
        <v>211</v>
      </c>
      <c r="AV32" s="961"/>
      <c r="AW32" s="961"/>
      <c r="AX32" s="961"/>
      <c r="AY32" s="961"/>
      <c r="AZ32" s="1032" t="s">
        <v>338</v>
      </c>
      <c r="BA32" s="1032"/>
      <c r="BB32" s="1032"/>
      <c r="BC32" s="1032"/>
      <c r="BD32" s="1032"/>
      <c r="BE32" s="1016" t="s">
        <v>342</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344</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323</v>
      </c>
      <c r="B63" s="934" t="s">
        <v>345</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162</v>
      </c>
      <c r="AG63" s="949"/>
      <c r="AH63" s="949"/>
      <c r="AI63" s="949"/>
      <c r="AJ63" s="1014"/>
      <c r="AK63" s="1015"/>
      <c r="AL63" s="953"/>
      <c r="AM63" s="953"/>
      <c r="AN63" s="953"/>
      <c r="AO63" s="953"/>
      <c r="AP63" s="949">
        <v>2272</v>
      </c>
      <c r="AQ63" s="949"/>
      <c r="AR63" s="949"/>
      <c r="AS63" s="949"/>
      <c r="AT63" s="949"/>
      <c r="AU63" s="949">
        <v>2061</v>
      </c>
      <c r="AV63" s="949"/>
      <c r="AW63" s="949"/>
      <c r="AX63" s="949"/>
      <c r="AY63" s="949"/>
      <c r="AZ63" s="1009"/>
      <c r="BA63" s="1009"/>
      <c r="BB63" s="1009"/>
      <c r="BC63" s="1009"/>
      <c r="BD63" s="1009"/>
      <c r="BE63" s="950"/>
      <c r="BF63" s="950"/>
      <c r="BG63" s="950"/>
      <c r="BH63" s="950"/>
      <c r="BI63" s="951"/>
      <c r="BJ63" s="1010" t="s">
        <v>68</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347</v>
      </c>
      <c r="B66" s="994"/>
      <c r="C66" s="994"/>
      <c r="D66" s="994"/>
      <c r="E66" s="994"/>
      <c r="F66" s="994"/>
      <c r="G66" s="994"/>
      <c r="H66" s="994"/>
      <c r="I66" s="994"/>
      <c r="J66" s="994"/>
      <c r="K66" s="994"/>
      <c r="L66" s="994"/>
      <c r="M66" s="994"/>
      <c r="N66" s="994"/>
      <c r="O66" s="994"/>
      <c r="P66" s="995"/>
      <c r="Q66" s="979" t="s">
        <v>348</v>
      </c>
      <c r="R66" s="980"/>
      <c r="S66" s="980"/>
      <c r="T66" s="980"/>
      <c r="U66" s="981"/>
      <c r="V66" s="979" t="s">
        <v>349</v>
      </c>
      <c r="W66" s="980"/>
      <c r="X66" s="980"/>
      <c r="Y66" s="980"/>
      <c r="Z66" s="981"/>
      <c r="AA66" s="979" t="s">
        <v>350</v>
      </c>
      <c r="AB66" s="980"/>
      <c r="AC66" s="980"/>
      <c r="AD66" s="980"/>
      <c r="AE66" s="981"/>
      <c r="AF66" s="999" t="s">
        <v>351</v>
      </c>
      <c r="AG66" s="1000"/>
      <c r="AH66" s="1000"/>
      <c r="AI66" s="1000"/>
      <c r="AJ66" s="1001"/>
      <c r="AK66" s="979" t="s">
        <v>352</v>
      </c>
      <c r="AL66" s="994"/>
      <c r="AM66" s="994"/>
      <c r="AN66" s="994"/>
      <c r="AO66" s="995"/>
      <c r="AP66" s="979" t="s">
        <v>353</v>
      </c>
      <c r="AQ66" s="980"/>
      <c r="AR66" s="980"/>
      <c r="AS66" s="980"/>
      <c r="AT66" s="981"/>
      <c r="AU66" s="979" t="s">
        <v>354</v>
      </c>
      <c r="AV66" s="980"/>
      <c r="AW66" s="980"/>
      <c r="AX66" s="980"/>
      <c r="AY66" s="981"/>
      <c r="AZ66" s="979" t="s">
        <v>311</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355</v>
      </c>
      <c r="C68" s="976"/>
      <c r="D68" s="976"/>
      <c r="E68" s="976"/>
      <c r="F68" s="976"/>
      <c r="G68" s="976"/>
      <c r="H68" s="976"/>
      <c r="I68" s="976"/>
      <c r="J68" s="976"/>
      <c r="K68" s="976"/>
      <c r="L68" s="976"/>
      <c r="M68" s="976"/>
      <c r="N68" s="976"/>
      <c r="O68" s="976"/>
      <c r="P68" s="977"/>
      <c r="Q68" s="978">
        <v>636</v>
      </c>
      <c r="R68" s="972"/>
      <c r="S68" s="972"/>
      <c r="T68" s="972"/>
      <c r="U68" s="972"/>
      <c r="V68" s="972">
        <v>589</v>
      </c>
      <c r="W68" s="972"/>
      <c r="X68" s="972"/>
      <c r="Y68" s="972"/>
      <c r="Z68" s="972"/>
      <c r="AA68" s="972">
        <v>47</v>
      </c>
      <c r="AB68" s="972"/>
      <c r="AC68" s="972"/>
      <c r="AD68" s="972"/>
      <c r="AE68" s="972"/>
      <c r="AF68" s="972">
        <v>47</v>
      </c>
      <c r="AG68" s="972"/>
      <c r="AH68" s="972"/>
      <c r="AI68" s="972"/>
      <c r="AJ68" s="972"/>
      <c r="AK68" s="972">
        <v>56</v>
      </c>
      <c r="AL68" s="972"/>
      <c r="AM68" s="972"/>
      <c r="AN68" s="972"/>
      <c r="AO68" s="972"/>
      <c r="AP68" s="972" t="s">
        <v>356</v>
      </c>
      <c r="AQ68" s="972"/>
      <c r="AR68" s="972"/>
      <c r="AS68" s="972"/>
      <c r="AT68" s="972"/>
      <c r="AU68" s="972" t="s">
        <v>356</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357</v>
      </c>
      <c r="C69" s="965"/>
      <c r="D69" s="965"/>
      <c r="E69" s="965"/>
      <c r="F69" s="965"/>
      <c r="G69" s="965"/>
      <c r="H69" s="965"/>
      <c r="I69" s="965"/>
      <c r="J69" s="965"/>
      <c r="K69" s="965"/>
      <c r="L69" s="965"/>
      <c r="M69" s="965"/>
      <c r="N69" s="965"/>
      <c r="O69" s="965"/>
      <c r="P69" s="966"/>
      <c r="Q69" s="967">
        <v>8586</v>
      </c>
      <c r="R69" s="961"/>
      <c r="S69" s="961"/>
      <c r="T69" s="961"/>
      <c r="U69" s="961"/>
      <c r="V69" s="961">
        <v>7229</v>
      </c>
      <c r="W69" s="961"/>
      <c r="X69" s="961"/>
      <c r="Y69" s="961"/>
      <c r="Z69" s="961"/>
      <c r="AA69" s="961">
        <v>1357</v>
      </c>
      <c r="AB69" s="961"/>
      <c r="AC69" s="961"/>
      <c r="AD69" s="961"/>
      <c r="AE69" s="961"/>
      <c r="AF69" s="961">
        <v>5842</v>
      </c>
      <c r="AG69" s="961"/>
      <c r="AH69" s="961"/>
      <c r="AI69" s="961"/>
      <c r="AJ69" s="961"/>
      <c r="AK69" s="961">
        <v>147</v>
      </c>
      <c r="AL69" s="961"/>
      <c r="AM69" s="961"/>
      <c r="AN69" s="961"/>
      <c r="AO69" s="961"/>
      <c r="AP69" s="961">
        <v>12626</v>
      </c>
      <c r="AQ69" s="961"/>
      <c r="AR69" s="961"/>
      <c r="AS69" s="961"/>
      <c r="AT69" s="961"/>
      <c r="AU69" s="961">
        <v>16</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358</v>
      </c>
      <c r="C70" s="965"/>
      <c r="D70" s="965"/>
      <c r="E70" s="965"/>
      <c r="F70" s="965"/>
      <c r="G70" s="965"/>
      <c r="H70" s="965"/>
      <c r="I70" s="965"/>
      <c r="J70" s="965"/>
      <c r="K70" s="965"/>
      <c r="L70" s="965"/>
      <c r="M70" s="965"/>
      <c r="N70" s="965"/>
      <c r="O70" s="965"/>
      <c r="P70" s="966"/>
      <c r="Q70" s="967">
        <v>7523</v>
      </c>
      <c r="R70" s="961"/>
      <c r="S70" s="961"/>
      <c r="T70" s="961"/>
      <c r="U70" s="961"/>
      <c r="V70" s="961">
        <v>7238</v>
      </c>
      <c r="W70" s="961"/>
      <c r="X70" s="961"/>
      <c r="Y70" s="961"/>
      <c r="Z70" s="961"/>
      <c r="AA70" s="961">
        <v>285</v>
      </c>
      <c r="AB70" s="961"/>
      <c r="AC70" s="961"/>
      <c r="AD70" s="961"/>
      <c r="AE70" s="961"/>
      <c r="AF70" s="961">
        <v>281</v>
      </c>
      <c r="AG70" s="961"/>
      <c r="AH70" s="961"/>
      <c r="AI70" s="961"/>
      <c r="AJ70" s="961"/>
      <c r="AK70" s="961">
        <v>5</v>
      </c>
      <c r="AL70" s="961"/>
      <c r="AM70" s="961"/>
      <c r="AN70" s="961"/>
      <c r="AO70" s="961"/>
      <c r="AP70" s="961">
        <v>4903</v>
      </c>
      <c r="AQ70" s="961"/>
      <c r="AR70" s="961"/>
      <c r="AS70" s="961"/>
      <c r="AT70" s="961"/>
      <c r="AU70" s="961">
        <v>237</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359</v>
      </c>
      <c r="C71" s="965"/>
      <c r="D71" s="965"/>
      <c r="E71" s="965"/>
      <c r="F71" s="965"/>
      <c r="G71" s="965"/>
      <c r="H71" s="965"/>
      <c r="I71" s="965"/>
      <c r="J71" s="965"/>
      <c r="K71" s="965"/>
      <c r="L71" s="965"/>
      <c r="M71" s="965"/>
      <c r="N71" s="965"/>
      <c r="O71" s="965"/>
      <c r="P71" s="966"/>
      <c r="Q71" s="967">
        <v>32</v>
      </c>
      <c r="R71" s="961"/>
      <c r="S71" s="961"/>
      <c r="T71" s="961"/>
      <c r="U71" s="961"/>
      <c r="V71" s="961">
        <v>24</v>
      </c>
      <c r="W71" s="961"/>
      <c r="X71" s="961"/>
      <c r="Y71" s="961"/>
      <c r="Z71" s="961"/>
      <c r="AA71" s="961">
        <v>8</v>
      </c>
      <c r="AB71" s="961"/>
      <c r="AC71" s="961"/>
      <c r="AD71" s="961"/>
      <c r="AE71" s="961"/>
      <c r="AF71" s="961">
        <v>8</v>
      </c>
      <c r="AG71" s="961"/>
      <c r="AH71" s="961"/>
      <c r="AI71" s="961"/>
      <c r="AJ71" s="961"/>
      <c r="AK71" s="961" t="s">
        <v>356</v>
      </c>
      <c r="AL71" s="961"/>
      <c r="AM71" s="961"/>
      <c r="AN71" s="961"/>
      <c r="AO71" s="961"/>
      <c r="AP71" s="961" t="s">
        <v>356</v>
      </c>
      <c r="AQ71" s="961"/>
      <c r="AR71" s="961"/>
      <c r="AS71" s="961"/>
      <c r="AT71" s="961"/>
      <c r="AU71" s="961" t="s">
        <v>356</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360</v>
      </c>
      <c r="C72" s="965"/>
      <c r="D72" s="965"/>
      <c r="E72" s="965"/>
      <c r="F72" s="965"/>
      <c r="G72" s="965"/>
      <c r="H72" s="965"/>
      <c r="I72" s="965"/>
      <c r="J72" s="965"/>
      <c r="K72" s="965"/>
      <c r="L72" s="965"/>
      <c r="M72" s="965"/>
      <c r="N72" s="965"/>
      <c r="O72" s="965"/>
      <c r="P72" s="966"/>
      <c r="Q72" s="967">
        <v>178</v>
      </c>
      <c r="R72" s="961"/>
      <c r="S72" s="961"/>
      <c r="T72" s="961"/>
      <c r="U72" s="961"/>
      <c r="V72" s="961">
        <v>169</v>
      </c>
      <c r="W72" s="961"/>
      <c r="X72" s="961"/>
      <c r="Y72" s="961"/>
      <c r="Z72" s="961"/>
      <c r="AA72" s="961">
        <v>9</v>
      </c>
      <c r="AB72" s="961"/>
      <c r="AC72" s="961"/>
      <c r="AD72" s="961"/>
      <c r="AE72" s="961"/>
      <c r="AF72" s="961">
        <v>9</v>
      </c>
      <c r="AG72" s="961"/>
      <c r="AH72" s="961"/>
      <c r="AI72" s="961"/>
      <c r="AJ72" s="961"/>
      <c r="AK72" s="961" t="s">
        <v>356</v>
      </c>
      <c r="AL72" s="961"/>
      <c r="AM72" s="961"/>
      <c r="AN72" s="961"/>
      <c r="AO72" s="961"/>
      <c r="AP72" s="961" t="s">
        <v>356</v>
      </c>
      <c r="AQ72" s="961"/>
      <c r="AR72" s="961"/>
      <c r="AS72" s="961"/>
      <c r="AT72" s="961"/>
      <c r="AU72" s="961" t="s">
        <v>356</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361</v>
      </c>
      <c r="C73" s="965"/>
      <c r="D73" s="965"/>
      <c r="E73" s="965"/>
      <c r="F73" s="965"/>
      <c r="G73" s="965"/>
      <c r="H73" s="965"/>
      <c r="I73" s="965"/>
      <c r="J73" s="965"/>
      <c r="K73" s="965"/>
      <c r="L73" s="965"/>
      <c r="M73" s="965"/>
      <c r="N73" s="965"/>
      <c r="O73" s="965"/>
      <c r="P73" s="966"/>
      <c r="Q73" s="967">
        <v>11886</v>
      </c>
      <c r="R73" s="961"/>
      <c r="S73" s="961"/>
      <c r="T73" s="961"/>
      <c r="U73" s="961"/>
      <c r="V73" s="961">
        <v>10002</v>
      </c>
      <c r="W73" s="961"/>
      <c r="X73" s="961"/>
      <c r="Y73" s="961"/>
      <c r="Z73" s="961"/>
      <c r="AA73" s="961">
        <v>1884</v>
      </c>
      <c r="AB73" s="961"/>
      <c r="AC73" s="961"/>
      <c r="AD73" s="961"/>
      <c r="AE73" s="961"/>
      <c r="AF73" s="961">
        <v>1884</v>
      </c>
      <c r="AG73" s="961"/>
      <c r="AH73" s="961"/>
      <c r="AI73" s="961"/>
      <c r="AJ73" s="961"/>
      <c r="AK73" s="961" t="s">
        <v>356</v>
      </c>
      <c r="AL73" s="961"/>
      <c r="AM73" s="961"/>
      <c r="AN73" s="961"/>
      <c r="AO73" s="961"/>
      <c r="AP73" s="961" t="s">
        <v>356</v>
      </c>
      <c r="AQ73" s="961"/>
      <c r="AR73" s="961"/>
      <c r="AS73" s="961"/>
      <c r="AT73" s="961"/>
      <c r="AU73" s="961" t="s">
        <v>356</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362</v>
      </c>
      <c r="C74" s="965"/>
      <c r="D74" s="965"/>
      <c r="E74" s="965"/>
      <c r="F74" s="965"/>
      <c r="G74" s="965"/>
      <c r="H74" s="965"/>
      <c r="I74" s="965"/>
      <c r="J74" s="965"/>
      <c r="K74" s="965"/>
      <c r="L74" s="965"/>
      <c r="M74" s="965"/>
      <c r="N74" s="965"/>
      <c r="O74" s="965"/>
      <c r="P74" s="966"/>
      <c r="Q74" s="967">
        <v>842</v>
      </c>
      <c r="R74" s="961"/>
      <c r="S74" s="961"/>
      <c r="T74" s="961"/>
      <c r="U74" s="961"/>
      <c r="V74" s="961">
        <v>816</v>
      </c>
      <c r="W74" s="961"/>
      <c r="X74" s="961"/>
      <c r="Y74" s="961"/>
      <c r="Z74" s="961"/>
      <c r="AA74" s="961">
        <v>26</v>
      </c>
      <c r="AB74" s="961"/>
      <c r="AC74" s="961"/>
      <c r="AD74" s="961"/>
      <c r="AE74" s="961"/>
      <c r="AF74" s="961">
        <v>26</v>
      </c>
      <c r="AG74" s="961"/>
      <c r="AH74" s="961"/>
      <c r="AI74" s="961"/>
      <c r="AJ74" s="961"/>
      <c r="AK74" s="961">
        <v>10</v>
      </c>
      <c r="AL74" s="961"/>
      <c r="AM74" s="961"/>
      <c r="AN74" s="961"/>
      <c r="AO74" s="961"/>
      <c r="AP74" s="961" t="s">
        <v>356</v>
      </c>
      <c r="AQ74" s="961"/>
      <c r="AR74" s="961"/>
      <c r="AS74" s="961"/>
      <c r="AT74" s="961"/>
      <c r="AU74" s="961" t="s">
        <v>356</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363</v>
      </c>
      <c r="C75" s="965"/>
      <c r="D75" s="965"/>
      <c r="E75" s="965"/>
      <c r="F75" s="965"/>
      <c r="G75" s="965"/>
      <c r="H75" s="965"/>
      <c r="I75" s="965"/>
      <c r="J75" s="965"/>
      <c r="K75" s="965"/>
      <c r="L75" s="965"/>
      <c r="M75" s="965"/>
      <c r="N75" s="965"/>
      <c r="O75" s="965"/>
      <c r="P75" s="966"/>
      <c r="Q75" s="968">
        <v>504</v>
      </c>
      <c r="R75" s="969"/>
      <c r="S75" s="969"/>
      <c r="T75" s="969"/>
      <c r="U75" s="970"/>
      <c r="V75" s="971">
        <v>472</v>
      </c>
      <c r="W75" s="969"/>
      <c r="X75" s="969"/>
      <c r="Y75" s="969"/>
      <c r="Z75" s="970"/>
      <c r="AA75" s="971">
        <v>33</v>
      </c>
      <c r="AB75" s="969"/>
      <c r="AC75" s="969"/>
      <c r="AD75" s="969"/>
      <c r="AE75" s="970"/>
      <c r="AF75" s="971">
        <v>33</v>
      </c>
      <c r="AG75" s="969"/>
      <c r="AH75" s="969"/>
      <c r="AI75" s="969"/>
      <c r="AJ75" s="970"/>
      <c r="AK75" s="971">
        <v>20</v>
      </c>
      <c r="AL75" s="969"/>
      <c r="AM75" s="969"/>
      <c r="AN75" s="969"/>
      <c r="AO75" s="970"/>
      <c r="AP75" s="971" t="s">
        <v>356</v>
      </c>
      <c r="AQ75" s="969"/>
      <c r="AR75" s="969"/>
      <c r="AS75" s="969"/>
      <c r="AT75" s="970"/>
      <c r="AU75" s="971" t="s">
        <v>356</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364</v>
      </c>
      <c r="C76" s="965"/>
      <c r="D76" s="965"/>
      <c r="E76" s="965"/>
      <c r="F76" s="965"/>
      <c r="G76" s="965"/>
      <c r="H76" s="965"/>
      <c r="I76" s="965"/>
      <c r="J76" s="965"/>
      <c r="K76" s="965"/>
      <c r="L76" s="965"/>
      <c r="M76" s="965"/>
      <c r="N76" s="965"/>
      <c r="O76" s="965"/>
      <c r="P76" s="966"/>
      <c r="Q76" s="968">
        <v>162336</v>
      </c>
      <c r="R76" s="969"/>
      <c r="S76" s="969"/>
      <c r="T76" s="969"/>
      <c r="U76" s="970"/>
      <c r="V76" s="971">
        <v>158133</v>
      </c>
      <c r="W76" s="969"/>
      <c r="X76" s="969"/>
      <c r="Y76" s="969"/>
      <c r="Z76" s="970"/>
      <c r="AA76" s="971">
        <v>4203</v>
      </c>
      <c r="AB76" s="969"/>
      <c r="AC76" s="969"/>
      <c r="AD76" s="969"/>
      <c r="AE76" s="970"/>
      <c r="AF76" s="971">
        <v>4199</v>
      </c>
      <c r="AG76" s="969"/>
      <c r="AH76" s="969"/>
      <c r="AI76" s="969"/>
      <c r="AJ76" s="970"/>
      <c r="AK76" s="971">
        <v>2277</v>
      </c>
      <c r="AL76" s="969"/>
      <c r="AM76" s="969"/>
      <c r="AN76" s="969"/>
      <c r="AO76" s="970"/>
      <c r="AP76" s="971" t="s">
        <v>356</v>
      </c>
      <c r="AQ76" s="969"/>
      <c r="AR76" s="969"/>
      <c r="AS76" s="969"/>
      <c r="AT76" s="970"/>
      <c r="AU76" s="971" t="s">
        <v>356</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323</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12329</v>
      </c>
      <c r="AG88" s="949"/>
      <c r="AH88" s="949"/>
      <c r="AI88" s="949"/>
      <c r="AJ88" s="949"/>
      <c r="AK88" s="953"/>
      <c r="AL88" s="953"/>
      <c r="AM88" s="953"/>
      <c r="AN88" s="953"/>
      <c r="AO88" s="953"/>
      <c r="AP88" s="949">
        <v>17529</v>
      </c>
      <c r="AQ88" s="949"/>
      <c r="AR88" s="949"/>
      <c r="AS88" s="949"/>
      <c r="AT88" s="949"/>
      <c r="AU88" s="949">
        <v>253</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323</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244</v>
      </c>
      <c r="AG109" s="884"/>
      <c r="AH109" s="884"/>
      <c r="AI109" s="884"/>
      <c r="AJ109" s="885"/>
      <c r="AK109" s="886" t="s">
        <v>243</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244</v>
      </c>
      <c r="BW109" s="884"/>
      <c r="BX109" s="884"/>
      <c r="BY109" s="884"/>
      <c r="BZ109" s="885"/>
      <c r="CA109" s="886" t="s">
        <v>243</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244</v>
      </c>
      <c r="DM109" s="884"/>
      <c r="DN109" s="884"/>
      <c r="DO109" s="884"/>
      <c r="DP109" s="885"/>
      <c r="DQ109" s="886" t="s">
        <v>243</v>
      </c>
      <c r="DR109" s="884"/>
      <c r="DS109" s="884"/>
      <c r="DT109" s="884"/>
      <c r="DU109" s="885"/>
      <c r="DV109" s="886" t="s">
        <v>375</v>
      </c>
      <c r="DW109" s="884"/>
      <c r="DX109" s="884"/>
      <c r="DY109" s="884"/>
      <c r="DZ109" s="915"/>
    </row>
    <row r="110" spans="1:131" s="104" customFormat="1" ht="26.25" customHeight="1" x14ac:dyDescent="0.15">
      <c r="A110" s="786" t="s">
        <v>377</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849003</v>
      </c>
      <c r="AB110" s="877"/>
      <c r="AC110" s="877"/>
      <c r="AD110" s="877"/>
      <c r="AE110" s="878"/>
      <c r="AF110" s="879">
        <v>804162</v>
      </c>
      <c r="AG110" s="877"/>
      <c r="AH110" s="877"/>
      <c r="AI110" s="877"/>
      <c r="AJ110" s="878"/>
      <c r="AK110" s="879">
        <v>831684</v>
      </c>
      <c r="AL110" s="877"/>
      <c r="AM110" s="877"/>
      <c r="AN110" s="877"/>
      <c r="AO110" s="878"/>
      <c r="AP110" s="880">
        <v>26.6</v>
      </c>
      <c r="AQ110" s="881"/>
      <c r="AR110" s="881"/>
      <c r="AS110" s="881"/>
      <c r="AT110" s="882"/>
      <c r="AU110" s="916" t="s">
        <v>378</v>
      </c>
      <c r="AV110" s="917"/>
      <c r="AW110" s="917"/>
      <c r="AX110" s="917"/>
      <c r="AY110" s="917"/>
      <c r="AZ110" s="822" t="s">
        <v>379</v>
      </c>
      <c r="BA110" s="787"/>
      <c r="BB110" s="787"/>
      <c r="BC110" s="787"/>
      <c r="BD110" s="787"/>
      <c r="BE110" s="787"/>
      <c r="BF110" s="787"/>
      <c r="BG110" s="787"/>
      <c r="BH110" s="787"/>
      <c r="BI110" s="787"/>
      <c r="BJ110" s="787"/>
      <c r="BK110" s="787"/>
      <c r="BL110" s="787"/>
      <c r="BM110" s="787"/>
      <c r="BN110" s="787"/>
      <c r="BO110" s="787"/>
      <c r="BP110" s="788"/>
      <c r="BQ110" s="823">
        <v>7583368</v>
      </c>
      <c r="BR110" s="804"/>
      <c r="BS110" s="804"/>
      <c r="BT110" s="804"/>
      <c r="BU110" s="804"/>
      <c r="BV110" s="804">
        <v>7493641</v>
      </c>
      <c r="BW110" s="804"/>
      <c r="BX110" s="804"/>
      <c r="BY110" s="804"/>
      <c r="BZ110" s="804"/>
      <c r="CA110" s="804">
        <v>7140639</v>
      </c>
      <c r="CB110" s="804"/>
      <c r="CC110" s="804"/>
      <c r="CD110" s="804"/>
      <c r="CE110" s="804"/>
      <c r="CF110" s="848">
        <v>228</v>
      </c>
      <c r="CG110" s="849"/>
      <c r="CH110" s="849"/>
      <c r="CI110" s="849"/>
      <c r="CJ110" s="849"/>
      <c r="CK110" s="912" t="s">
        <v>380</v>
      </c>
      <c r="CL110" s="868"/>
      <c r="CM110" s="873" t="s">
        <v>381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325</v>
      </c>
      <c r="DH110" s="804"/>
      <c r="DI110" s="804"/>
      <c r="DJ110" s="804"/>
      <c r="DK110" s="804"/>
      <c r="DL110" s="804" t="s">
        <v>325</v>
      </c>
      <c r="DM110" s="804"/>
      <c r="DN110" s="804"/>
      <c r="DO110" s="804"/>
      <c r="DP110" s="804"/>
      <c r="DQ110" s="804" t="s">
        <v>325</v>
      </c>
      <c r="DR110" s="804"/>
      <c r="DS110" s="804"/>
      <c r="DT110" s="804"/>
      <c r="DU110" s="804"/>
      <c r="DV110" s="805" t="s">
        <v>325</v>
      </c>
      <c r="DW110" s="805"/>
      <c r="DX110" s="805"/>
      <c r="DY110" s="805"/>
      <c r="DZ110" s="806"/>
    </row>
    <row r="111" spans="1:131" s="104" customFormat="1" ht="26.25" customHeight="1" x14ac:dyDescent="0.15">
      <c r="A111" s="753" t="s">
        <v>382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383</v>
      </c>
      <c r="AB111" s="899"/>
      <c r="AC111" s="899"/>
      <c r="AD111" s="899"/>
      <c r="AE111" s="900"/>
      <c r="AF111" s="901" t="s">
        <v>383</v>
      </c>
      <c r="AG111" s="899"/>
      <c r="AH111" s="899"/>
      <c r="AI111" s="899"/>
      <c r="AJ111" s="900"/>
      <c r="AK111" s="901" t="s">
        <v>383</v>
      </c>
      <c r="AL111" s="899"/>
      <c r="AM111" s="899"/>
      <c r="AN111" s="899"/>
      <c r="AO111" s="900"/>
      <c r="AP111" s="902" t="s">
        <v>383</v>
      </c>
      <c r="AQ111" s="903"/>
      <c r="AR111" s="903"/>
      <c r="AS111" s="903"/>
      <c r="AT111" s="904"/>
      <c r="AU111" s="918"/>
      <c r="AV111" s="919"/>
      <c r="AW111" s="919"/>
      <c r="AX111" s="919"/>
      <c r="AY111" s="919"/>
      <c r="AZ111" s="794" t="s">
        <v>384</v>
      </c>
      <c r="BA111" s="729"/>
      <c r="BB111" s="729"/>
      <c r="BC111" s="729"/>
      <c r="BD111" s="729"/>
      <c r="BE111" s="729"/>
      <c r="BF111" s="729"/>
      <c r="BG111" s="729"/>
      <c r="BH111" s="729"/>
      <c r="BI111" s="729"/>
      <c r="BJ111" s="729"/>
      <c r="BK111" s="729"/>
      <c r="BL111" s="729"/>
      <c r="BM111" s="729"/>
      <c r="BN111" s="729"/>
      <c r="BO111" s="729"/>
      <c r="BP111" s="730"/>
      <c r="BQ111" s="795">
        <v>159450</v>
      </c>
      <c r="BR111" s="796"/>
      <c r="BS111" s="796"/>
      <c r="BT111" s="796"/>
      <c r="BU111" s="796"/>
      <c r="BV111" s="796">
        <v>113658</v>
      </c>
      <c r="BW111" s="796"/>
      <c r="BX111" s="796"/>
      <c r="BY111" s="796"/>
      <c r="BZ111" s="796"/>
      <c r="CA111" s="796">
        <v>70445</v>
      </c>
      <c r="CB111" s="796"/>
      <c r="CC111" s="796"/>
      <c r="CD111" s="796"/>
      <c r="CE111" s="796"/>
      <c r="CF111" s="857">
        <v>2.2000000000000002</v>
      </c>
      <c r="CG111" s="858"/>
      <c r="CH111" s="858"/>
      <c r="CI111" s="858"/>
      <c r="CJ111" s="858"/>
      <c r="CK111" s="913"/>
      <c r="CL111" s="870"/>
      <c r="CM111" s="807" t="s">
        <v>385</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68</v>
      </c>
      <c r="DH111" s="796"/>
      <c r="DI111" s="796"/>
      <c r="DJ111" s="796"/>
      <c r="DK111" s="796"/>
      <c r="DL111" s="796" t="s">
        <v>68</v>
      </c>
      <c r="DM111" s="796"/>
      <c r="DN111" s="796"/>
      <c r="DO111" s="796"/>
      <c r="DP111" s="796"/>
      <c r="DQ111" s="796" t="s">
        <v>68</v>
      </c>
      <c r="DR111" s="796"/>
      <c r="DS111" s="796"/>
      <c r="DT111" s="796"/>
      <c r="DU111" s="796"/>
      <c r="DV111" s="773" t="s">
        <v>68</v>
      </c>
      <c r="DW111" s="773"/>
      <c r="DX111" s="773"/>
      <c r="DY111" s="773"/>
      <c r="DZ111" s="774"/>
    </row>
    <row r="112" spans="1:131" s="104" customFormat="1" ht="26.25" customHeight="1" x14ac:dyDescent="0.15">
      <c r="A112" s="905" t="s">
        <v>386</v>
      </c>
      <c r="B112" s="906"/>
      <c r="C112" s="729" t="s">
        <v>387</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68</v>
      </c>
      <c r="AB112" s="759"/>
      <c r="AC112" s="759"/>
      <c r="AD112" s="759"/>
      <c r="AE112" s="760"/>
      <c r="AF112" s="761" t="s">
        <v>68</v>
      </c>
      <c r="AG112" s="759"/>
      <c r="AH112" s="759"/>
      <c r="AI112" s="759"/>
      <c r="AJ112" s="760"/>
      <c r="AK112" s="761" t="s">
        <v>68</v>
      </c>
      <c r="AL112" s="759"/>
      <c r="AM112" s="759"/>
      <c r="AN112" s="759"/>
      <c r="AO112" s="760"/>
      <c r="AP112" s="800" t="s">
        <v>68</v>
      </c>
      <c r="AQ112" s="801"/>
      <c r="AR112" s="801"/>
      <c r="AS112" s="801"/>
      <c r="AT112" s="802"/>
      <c r="AU112" s="918"/>
      <c r="AV112" s="919"/>
      <c r="AW112" s="919"/>
      <c r="AX112" s="919"/>
      <c r="AY112" s="919"/>
      <c r="AZ112" s="794" t="s">
        <v>388</v>
      </c>
      <c r="BA112" s="729"/>
      <c r="BB112" s="729"/>
      <c r="BC112" s="729"/>
      <c r="BD112" s="729"/>
      <c r="BE112" s="729"/>
      <c r="BF112" s="729"/>
      <c r="BG112" s="729"/>
      <c r="BH112" s="729"/>
      <c r="BI112" s="729"/>
      <c r="BJ112" s="729"/>
      <c r="BK112" s="729"/>
      <c r="BL112" s="729"/>
      <c r="BM112" s="729"/>
      <c r="BN112" s="729"/>
      <c r="BO112" s="729"/>
      <c r="BP112" s="730"/>
      <c r="BQ112" s="795">
        <v>2002744</v>
      </c>
      <c r="BR112" s="796"/>
      <c r="BS112" s="796"/>
      <c r="BT112" s="796"/>
      <c r="BU112" s="796"/>
      <c r="BV112" s="796">
        <v>2052789</v>
      </c>
      <c r="BW112" s="796"/>
      <c r="BX112" s="796"/>
      <c r="BY112" s="796"/>
      <c r="BZ112" s="796"/>
      <c r="CA112" s="796">
        <v>2060306</v>
      </c>
      <c r="CB112" s="796"/>
      <c r="CC112" s="796"/>
      <c r="CD112" s="796"/>
      <c r="CE112" s="796"/>
      <c r="CF112" s="857">
        <v>65.8</v>
      </c>
      <c r="CG112" s="858"/>
      <c r="CH112" s="858"/>
      <c r="CI112" s="858"/>
      <c r="CJ112" s="858"/>
      <c r="CK112" s="913"/>
      <c r="CL112" s="870"/>
      <c r="CM112" s="807" t="s">
        <v>389</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v>159450</v>
      </c>
      <c r="DH112" s="796"/>
      <c r="DI112" s="796"/>
      <c r="DJ112" s="796"/>
      <c r="DK112" s="796"/>
      <c r="DL112" s="796">
        <v>113658</v>
      </c>
      <c r="DM112" s="796"/>
      <c r="DN112" s="796"/>
      <c r="DO112" s="796"/>
      <c r="DP112" s="796"/>
      <c r="DQ112" s="796">
        <v>70445</v>
      </c>
      <c r="DR112" s="796"/>
      <c r="DS112" s="796"/>
      <c r="DT112" s="796"/>
      <c r="DU112" s="796"/>
      <c r="DV112" s="773">
        <v>2.2000000000000002</v>
      </c>
      <c r="DW112" s="773"/>
      <c r="DX112" s="773"/>
      <c r="DY112" s="773"/>
      <c r="DZ112" s="774"/>
    </row>
    <row r="113" spans="1:130" s="104" customFormat="1" ht="26.25" customHeight="1" x14ac:dyDescent="0.15">
      <c r="A113" s="907"/>
      <c r="B113" s="908"/>
      <c r="C113" s="729" t="s">
        <v>390</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100982</v>
      </c>
      <c r="AB113" s="899"/>
      <c r="AC113" s="899"/>
      <c r="AD113" s="899"/>
      <c r="AE113" s="900"/>
      <c r="AF113" s="901">
        <v>112677</v>
      </c>
      <c r="AG113" s="899"/>
      <c r="AH113" s="899"/>
      <c r="AI113" s="899"/>
      <c r="AJ113" s="900"/>
      <c r="AK113" s="901">
        <v>111491</v>
      </c>
      <c r="AL113" s="899"/>
      <c r="AM113" s="899"/>
      <c r="AN113" s="899"/>
      <c r="AO113" s="900"/>
      <c r="AP113" s="902">
        <v>3.6</v>
      </c>
      <c r="AQ113" s="903"/>
      <c r="AR113" s="903"/>
      <c r="AS113" s="903"/>
      <c r="AT113" s="904"/>
      <c r="AU113" s="918"/>
      <c r="AV113" s="919"/>
      <c r="AW113" s="919"/>
      <c r="AX113" s="919"/>
      <c r="AY113" s="919"/>
      <c r="AZ113" s="794" t="s">
        <v>391</v>
      </c>
      <c r="BA113" s="729"/>
      <c r="BB113" s="729"/>
      <c r="BC113" s="729"/>
      <c r="BD113" s="729"/>
      <c r="BE113" s="729"/>
      <c r="BF113" s="729"/>
      <c r="BG113" s="729"/>
      <c r="BH113" s="729"/>
      <c r="BI113" s="729"/>
      <c r="BJ113" s="729"/>
      <c r="BK113" s="729"/>
      <c r="BL113" s="729"/>
      <c r="BM113" s="729"/>
      <c r="BN113" s="729"/>
      <c r="BO113" s="729"/>
      <c r="BP113" s="730"/>
      <c r="BQ113" s="795">
        <v>242992</v>
      </c>
      <c r="BR113" s="796"/>
      <c r="BS113" s="796"/>
      <c r="BT113" s="796"/>
      <c r="BU113" s="796"/>
      <c r="BV113" s="796">
        <v>260327</v>
      </c>
      <c r="BW113" s="796"/>
      <c r="BX113" s="796"/>
      <c r="BY113" s="796"/>
      <c r="BZ113" s="796"/>
      <c r="CA113" s="796">
        <v>253310</v>
      </c>
      <c r="CB113" s="796"/>
      <c r="CC113" s="796"/>
      <c r="CD113" s="796"/>
      <c r="CE113" s="796"/>
      <c r="CF113" s="857">
        <v>8.1</v>
      </c>
      <c r="CG113" s="858"/>
      <c r="CH113" s="858"/>
      <c r="CI113" s="858"/>
      <c r="CJ113" s="858"/>
      <c r="CK113" s="913"/>
      <c r="CL113" s="870"/>
      <c r="CM113" s="807" t="s">
        <v>392</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68</v>
      </c>
      <c r="DH113" s="759"/>
      <c r="DI113" s="759"/>
      <c r="DJ113" s="759"/>
      <c r="DK113" s="760"/>
      <c r="DL113" s="761" t="s">
        <v>68</v>
      </c>
      <c r="DM113" s="759"/>
      <c r="DN113" s="759"/>
      <c r="DO113" s="759"/>
      <c r="DP113" s="760"/>
      <c r="DQ113" s="761" t="s">
        <v>68</v>
      </c>
      <c r="DR113" s="759"/>
      <c r="DS113" s="759"/>
      <c r="DT113" s="759"/>
      <c r="DU113" s="760"/>
      <c r="DV113" s="800" t="s">
        <v>68</v>
      </c>
      <c r="DW113" s="801"/>
      <c r="DX113" s="801"/>
      <c r="DY113" s="801"/>
      <c r="DZ113" s="802"/>
    </row>
    <row r="114" spans="1:130" s="104" customFormat="1" ht="26.25" customHeight="1" x14ac:dyDescent="0.15">
      <c r="A114" s="907"/>
      <c r="B114" s="908"/>
      <c r="C114" s="729" t="s">
        <v>393</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48048</v>
      </c>
      <c r="AB114" s="759"/>
      <c r="AC114" s="759"/>
      <c r="AD114" s="759"/>
      <c r="AE114" s="760"/>
      <c r="AF114" s="761">
        <v>36618</v>
      </c>
      <c r="AG114" s="759"/>
      <c r="AH114" s="759"/>
      <c r="AI114" s="759"/>
      <c r="AJ114" s="760"/>
      <c r="AK114" s="761">
        <v>35602</v>
      </c>
      <c r="AL114" s="759"/>
      <c r="AM114" s="759"/>
      <c r="AN114" s="759"/>
      <c r="AO114" s="760"/>
      <c r="AP114" s="800">
        <v>1.1000000000000001</v>
      </c>
      <c r="AQ114" s="801"/>
      <c r="AR114" s="801"/>
      <c r="AS114" s="801"/>
      <c r="AT114" s="802"/>
      <c r="AU114" s="918"/>
      <c r="AV114" s="919"/>
      <c r="AW114" s="919"/>
      <c r="AX114" s="919"/>
      <c r="AY114" s="919"/>
      <c r="AZ114" s="794" t="s">
        <v>394</v>
      </c>
      <c r="BA114" s="729"/>
      <c r="BB114" s="729"/>
      <c r="BC114" s="729"/>
      <c r="BD114" s="729"/>
      <c r="BE114" s="729"/>
      <c r="BF114" s="729"/>
      <c r="BG114" s="729"/>
      <c r="BH114" s="729"/>
      <c r="BI114" s="729"/>
      <c r="BJ114" s="729"/>
      <c r="BK114" s="729"/>
      <c r="BL114" s="729"/>
      <c r="BM114" s="729"/>
      <c r="BN114" s="729"/>
      <c r="BO114" s="729"/>
      <c r="BP114" s="730"/>
      <c r="BQ114" s="795">
        <v>687088</v>
      </c>
      <c r="BR114" s="796"/>
      <c r="BS114" s="796"/>
      <c r="BT114" s="796"/>
      <c r="BU114" s="796"/>
      <c r="BV114" s="796">
        <v>656765</v>
      </c>
      <c r="BW114" s="796"/>
      <c r="BX114" s="796"/>
      <c r="BY114" s="796"/>
      <c r="BZ114" s="796"/>
      <c r="CA114" s="796">
        <v>600980</v>
      </c>
      <c r="CB114" s="796"/>
      <c r="CC114" s="796"/>
      <c r="CD114" s="796"/>
      <c r="CE114" s="796"/>
      <c r="CF114" s="857">
        <v>19.2</v>
      </c>
      <c r="CG114" s="858"/>
      <c r="CH114" s="858"/>
      <c r="CI114" s="858"/>
      <c r="CJ114" s="858"/>
      <c r="CK114" s="913"/>
      <c r="CL114" s="870"/>
      <c r="CM114" s="807" t="s">
        <v>395</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68</v>
      </c>
      <c r="DH114" s="759"/>
      <c r="DI114" s="759"/>
      <c r="DJ114" s="759"/>
      <c r="DK114" s="760"/>
      <c r="DL114" s="761" t="s">
        <v>68</v>
      </c>
      <c r="DM114" s="759"/>
      <c r="DN114" s="759"/>
      <c r="DO114" s="759"/>
      <c r="DP114" s="760"/>
      <c r="DQ114" s="761" t="s">
        <v>68</v>
      </c>
      <c r="DR114" s="759"/>
      <c r="DS114" s="759"/>
      <c r="DT114" s="759"/>
      <c r="DU114" s="760"/>
      <c r="DV114" s="800" t="s">
        <v>68</v>
      </c>
      <c r="DW114" s="801"/>
      <c r="DX114" s="801"/>
      <c r="DY114" s="801"/>
      <c r="DZ114" s="802"/>
    </row>
    <row r="115" spans="1:130" s="104" customFormat="1" ht="26.25" customHeight="1" x14ac:dyDescent="0.15">
      <c r="A115" s="907"/>
      <c r="B115" s="908"/>
      <c r="C115" s="729" t="s">
        <v>396</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45869</v>
      </c>
      <c r="AB115" s="899"/>
      <c r="AC115" s="899"/>
      <c r="AD115" s="899"/>
      <c r="AE115" s="900"/>
      <c r="AF115" s="901">
        <v>45843</v>
      </c>
      <c r="AG115" s="899"/>
      <c r="AH115" s="899"/>
      <c r="AI115" s="899"/>
      <c r="AJ115" s="900"/>
      <c r="AK115" s="901">
        <v>37944</v>
      </c>
      <c r="AL115" s="899"/>
      <c r="AM115" s="899"/>
      <c r="AN115" s="899"/>
      <c r="AO115" s="900"/>
      <c r="AP115" s="902">
        <v>1.2</v>
      </c>
      <c r="AQ115" s="903"/>
      <c r="AR115" s="903"/>
      <c r="AS115" s="903"/>
      <c r="AT115" s="904"/>
      <c r="AU115" s="918"/>
      <c r="AV115" s="919"/>
      <c r="AW115" s="919"/>
      <c r="AX115" s="919"/>
      <c r="AY115" s="919"/>
      <c r="AZ115" s="794" t="s">
        <v>397</v>
      </c>
      <c r="BA115" s="729"/>
      <c r="BB115" s="729"/>
      <c r="BC115" s="729"/>
      <c r="BD115" s="729"/>
      <c r="BE115" s="729"/>
      <c r="BF115" s="729"/>
      <c r="BG115" s="729"/>
      <c r="BH115" s="729"/>
      <c r="BI115" s="729"/>
      <c r="BJ115" s="729"/>
      <c r="BK115" s="729"/>
      <c r="BL115" s="729"/>
      <c r="BM115" s="729"/>
      <c r="BN115" s="729"/>
      <c r="BO115" s="729"/>
      <c r="BP115" s="730"/>
      <c r="BQ115" s="795" t="s">
        <v>68</v>
      </c>
      <c r="BR115" s="796"/>
      <c r="BS115" s="796"/>
      <c r="BT115" s="796"/>
      <c r="BU115" s="796"/>
      <c r="BV115" s="796" t="s">
        <v>68</v>
      </c>
      <c r="BW115" s="796"/>
      <c r="BX115" s="796"/>
      <c r="BY115" s="796"/>
      <c r="BZ115" s="796"/>
      <c r="CA115" s="796" t="s">
        <v>68</v>
      </c>
      <c r="CB115" s="796"/>
      <c r="CC115" s="796"/>
      <c r="CD115" s="796"/>
      <c r="CE115" s="796"/>
      <c r="CF115" s="857" t="s">
        <v>68</v>
      </c>
      <c r="CG115" s="858"/>
      <c r="CH115" s="858"/>
      <c r="CI115" s="858"/>
      <c r="CJ115" s="858"/>
      <c r="CK115" s="913"/>
      <c r="CL115" s="870"/>
      <c r="CM115" s="794" t="s">
        <v>398</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68</v>
      </c>
      <c r="DH115" s="759"/>
      <c r="DI115" s="759"/>
      <c r="DJ115" s="759"/>
      <c r="DK115" s="760"/>
      <c r="DL115" s="761" t="s">
        <v>68</v>
      </c>
      <c r="DM115" s="759"/>
      <c r="DN115" s="759"/>
      <c r="DO115" s="759"/>
      <c r="DP115" s="760"/>
      <c r="DQ115" s="761" t="s">
        <v>68</v>
      </c>
      <c r="DR115" s="759"/>
      <c r="DS115" s="759"/>
      <c r="DT115" s="759"/>
      <c r="DU115" s="760"/>
      <c r="DV115" s="800" t="s">
        <v>68</v>
      </c>
      <c r="DW115" s="801"/>
      <c r="DX115" s="801"/>
      <c r="DY115" s="801"/>
      <c r="DZ115" s="802"/>
    </row>
    <row r="116" spans="1:130" s="104" customFormat="1" ht="26.25" customHeight="1" x14ac:dyDescent="0.15">
      <c r="A116" s="909"/>
      <c r="B116" s="910"/>
      <c r="C116" s="839" t="s">
        <v>399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68</v>
      </c>
      <c r="AB116" s="759"/>
      <c r="AC116" s="759"/>
      <c r="AD116" s="759"/>
      <c r="AE116" s="760"/>
      <c r="AF116" s="761" t="s">
        <v>68</v>
      </c>
      <c r="AG116" s="759"/>
      <c r="AH116" s="759"/>
      <c r="AI116" s="759"/>
      <c r="AJ116" s="760"/>
      <c r="AK116" s="761" t="s">
        <v>68</v>
      </c>
      <c r="AL116" s="759"/>
      <c r="AM116" s="759"/>
      <c r="AN116" s="759"/>
      <c r="AO116" s="760"/>
      <c r="AP116" s="800" t="s">
        <v>68</v>
      </c>
      <c r="AQ116" s="801"/>
      <c r="AR116" s="801"/>
      <c r="AS116" s="801"/>
      <c r="AT116" s="802"/>
      <c r="AU116" s="918"/>
      <c r="AV116" s="919"/>
      <c r="AW116" s="919"/>
      <c r="AX116" s="919"/>
      <c r="AY116" s="919"/>
      <c r="AZ116" s="845" t="s">
        <v>400</v>
      </c>
      <c r="BA116" s="846"/>
      <c r="BB116" s="846"/>
      <c r="BC116" s="846"/>
      <c r="BD116" s="846"/>
      <c r="BE116" s="846"/>
      <c r="BF116" s="846"/>
      <c r="BG116" s="846"/>
      <c r="BH116" s="846"/>
      <c r="BI116" s="846"/>
      <c r="BJ116" s="846"/>
      <c r="BK116" s="846"/>
      <c r="BL116" s="846"/>
      <c r="BM116" s="846"/>
      <c r="BN116" s="846"/>
      <c r="BO116" s="846"/>
      <c r="BP116" s="847"/>
      <c r="BQ116" s="795" t="s">
        <v>68</v>
      </c>
      <c r="BR116" s="796"/>
      <c r="BS116" s="796"/>
      <c r="BT116" s="796"/>
      <c r="BU116" s="796"/>
      <c r="BV116" s="796" t="s">
        <v>68</v>
      </c>
      <c r="BW116" s="796"/>
      <c r="BX116" s="796"/>
      <c r="BY116" s="796"/>
      <c r="BZ116" s="796"/>
      <c r="CA116" s="796" t="s">
        <v>68</v>
      </c>
      <c r="CB116" s="796"/>
      <c r="CC116" s="796"/>
      <c r="CD116" s="796"/>
      <c r="CE116" s="796"/>
      <c r="CF116" s="857" t="s">
        <v>68</v>
      </c>
      <c r="CG116" s="858"/>
      <c r="CH116" s="858"/>
      <c r="CI116" s="858"/>
      <c r="CJ116" s="858"/>
      <c r="CK116" s="913"/>
      <c r="CL116" s="870"/>
      <c r="CM116" s="807" t="s">
        <v>401</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68</v>
      </c>
      <c r="DH116" s="759"/>
      <c r="DI116" s="759"/>
      <c r="DJ116" s="759"/>
      <c r="DK116" s="760"/>
      <c r="DL116" s="761" t="s">
        <v>68</v>
      </c>
      <c r="DM116" s="759"/>
      <c r="DN116" s="759"/>
      <c r="DO116" s="759"/>
      <c r="DP116" s="760"/>
      <c r="DQ116" s="761" t="s">
        <v>68</v>
      </c>
      <c r="DR116" s="759"/>
      <c r="DS116" s="759"/>
      <c r="DT116" s="759"/>
      <c r="DU116" s="760"/>
      <c r="DV116" s="800" t="s">
        <v>68</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402</v>
      </c>
      <c r="Z117" s="885"/>
      <c r="AA117" s="890">
        <v>1043902</v>
      </c>
      <c r="AB117" s="891"/>
      <c r="AC117" s="891"/>
      <c r="AD117" s="891"/>
      <c r="AE117" s="892"/>
      <c r="AF117" s="893">
        <v>999300</v>
      </c>
      <c r="AG117" s="891"/>
      <c r="AH117" s="891"/>
      <c r="AI117" s="891"/>
      <c r="AJ117" s="892"/>
      <c r="AK117" s="893">
        <v>1016721</v>
      </c>
      <c r="AL117" s="891"/>
      <c r="AM117" s="891"/>
      <c r="AN117" s="891"/>
      <c r="AO117" s="892"/>
      <c r="AP117" s="894"/>
      <c r="AQ117" s="895"/>
      <c r="AR117" s="895"/>
      <c r="AS117" s="895"/>
      <c r="AT117" s="896"/>
      <c r="AU117" s="918"/>
      <c r="AV117" s="919"/>
      <c r="AW117" s="919"/>
      <c r="AX117" s="919"/>
      <c r="AY117" s="919"/>
      <c r="AZ117" s="845" t="s">
        <v>403</v>
      </c>
      <c r="BA117" s="846"/>
      <c r="BB117" s="846"/>
      <c r="BC117" s="846"/>
      <c r="BD117" s="846"/>
      <c r="BE117" s="846"/>
      <c r="BF117" s="846"/>
      <c r="BG117" s="846"/>
      <c r="BH117" s="846"/>
      <c r="BI117" s="846"/>
      <c r="BJ117" s="846"/>
      <c r="BK117" s="846"/>
      <c r="BL117" s="846"/>
      <c r="BM117" s="846"/>
      <c r="BN117" s="846"/>
      <c r="BO117" s="846"/>
      <c r="BP117" s="847"/>
      <c r="BQ117" s="795" t="s">
        <v>68</v>
      </c>
      <c r="BR117" s="796"/>
      <c r="BS117" s="796"/>
      <c r="BT117" s="796"/>
      <c r="BU117" s="796"/>
      <c r="BV117" s="796" t="s">
        <v>68</v>
      </c>
      <c r="BW117" s="796"/>
      <c r="BX117" s="796"/>
      <c r="BY117" s="796"/>
      <c r="BZ117" s="796"/>
      <c r="CA117" s="796" t="s">
        <v>68</v>
      </c>
      <c r="CB117" s="796"/>
      <c r="CC117" s="796"/>
      <c r="CD117" s="796"/>
      <c r="CE117" s="796"/>
      <c r="CF117" s="857" t="s">
        <v>68</v>
      </c>
      <c r="CG117" s="858"/>
      <c r="CH117" s="858"/>
      <c r="CI117" s="858"/>
      <c r="CJ117" s="858"/>
      <c r="CK117" s="913"/>
      <c r="CL117" s="870"/>
      <c r="CM117" s="807" t="s">
        <v>404</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68</v>
      </c>
      <c r="DH117" s="759"/>
      <c r="DI117" s="759"/>
      <c r="DJ117" s="759"/>
      <c r="DK117" s="760"/>
      <c r="DL117" s="761" t="s">
        <v>68</v>
      </c>
      <c r="DM117" s="759"/>
      <c r="DN117" s="759"/>
      <c r="DO117" s="759"/>
      <c r="DP117" s="760"/>
      <c r="DQ117" s="761" t="s">
        <v>68</v>
      </c>
      <c r="DR117" s="759"/>
      <c r="DS117" s="759"/>
      <c r="DT117" s="759"/>
      <c r="DU117" s="760"/>
      <c r="DV117" s="800" t="s">
        <v>68</v>
      </c>
      <c r="DW117" s="801"/>
      <c r="DX117" s="801"/>
      <c r="DY117" s="801"/>
      <c r="DZ117" s="802"/>
    </row>
    <row r="118" spans="1:130" s="104" customFormat="1" ht="26.25" customHeight="1" x14ac:dyDescent="0.15">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244</v>
      </c>
      <c r="AG118" s="884"/>
      <c r="AH118" s="884"/>
      <c r="AI118" s="884"/>
      <c r="AJ118" s="885"/>
      <c r="AK118" s="886" t="s">
        <v>243</v>
      </c>
      <c r="AL118" s="884"/>
      <c r="AM118" s="884"/>
      <c r="AN118" s="884"/>
      <c r="AO118" s="885"/>
      <c r="AP118" s="887" t="s">
        <v>375</v>
      </c>
      <c r="AQ118" s="888"/>
      <c r="AR118" s="888"/>
      <c r="AS118" s="888"/>
      <c r="AT118" s="889"/>
      <c r="AU118" s="918"/>
      <c r="AV118" s="919"/>
      <c r="AW118" s="919"/>
      <c r="AX118" s="919"/>
      <c r="AY118" s="919"/>
      <c r="AZ118" s="838" t="s">
        <v>405</v>
      </c>
      <c r="BA118" s="839"/>
      <c r="BB118" s="839"/>
      <c r="BC118" s="839"/>
      <c r="BD118" s="839"/>
      <c r="BE118" s="839"/>
      <c r="BF118" s="839"/>
      <c r="BG118" s="839"/>
      <c r="BH118" s="839"/>
      <c r="BI118" s="839"/>
      <c r="BJ118" s="839"/>
      <c r="BK118" s="839"/>
      <c r="BL118" s="839"/>
      <c r="BM118" s="839"/>
      <c r="BN118" s="839"/>
      <c r="BO118" s="839"/>
      <c r="BP118" s="840"/>
      <c r="BQ118" s="841" t="s">
        <v>68</v>
      </c>
      <c r="BR118" s="842"/>
      <c r="BS118" s="842"/>
      <c r="BT118" s="842"/>
      <c r="BU118" s="842"/>
      <c r="BV118" s="842" t="s">
        <v>68</v>
      </c>
      <c r="BW118" s="842"/>
      <c r="BX118" s="842"/>
      <c r="BY118" s="842"/>
      <c r="BZ118" s="842"/>
      <c r="CA118" s="842" t="s">
        <v>68</v>
      </c>
      <c r="CB118" s="842"/>
      <c r="CC118" s="842"/>
      <c r="CD118" s="842"/>
      <c r="CE118" s="842"/>
      <c r="CF118" s="857" t="s">
        <v>68</v>
      </c>
      <c r="CG118" s="858"/>
      <c r="CH118" s="858"/>
      <c r="CI118" s="858"/>
      <c r="CJ118" s="858"/>
      <c r="CK118" s="913"/>
      <c r="CL118" s="870"/>
      <c r="CM118" s="807" t="s">
        <v>406</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68</v>
      </c>
      <c r="DH118" s="759"/>
      <c r="DI118" s="759"/>
      <c r="DJ118" s="759"/>
      <c r="DK118" s="760"/>
      <c r="DL118" s="761" t="s">
        <v>68</v>
      </c>
      <c r="DM118" s="759"/>
      <c r="DN118" s="759"/>
      <c r="DO118" s="759"/>
      <c r="DP118" s="760"/>
      <c r="DQ118" s="761" t="s">
        <v>68</v>
      </c>
      <c r="DR118" s="759"/>
      <c r="DS118" s="759"/>
      <c r="DT118" s="759"/>
      <c r="DU118" s="760"/>
      <c r="DV118" s="800" t="s">
        <v>68</v>
      </c>
      <c r="DW118" s="801"/>
      <c r="DX118" s="801"/>
      <c r="DY118" s="801"/>
      <c r="DZ118" s="802"/>
    </row>
    <row r="119" spans="1:130" s="104" customFormat="1" ht="26.25" customHeight="1" x14ac:dyDescent="0.15">
      <c r="A119" s="867" t="s">
        <v>380</v>
      </c>
      <c r="B119" s="868"/>
      <c r="C119" s="873" t="s">
        <v>381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68</v>
      </c>
      <c r="AB119" s="877"/>
      <c r="AC119" s="877"/>
      <c r="AD119" s="877"/>
      <c r="AE119" s="878"/>
      <c r="AF119" s="879" t="s">
        <v>68</v>
      </c>
      <c r="AG119" s="877"/>
      <c r="AH119" s="877"/>
      <c r="AI119" s="877"/>
      <c r="AJ119" s="878"/>
      <c r="AK119" s="879" t="s">
        <v>68</v>
      </c>
      <c r="AL119" s="877"/>
      <c r="AM119" s="877"/>
      <c r="AN119" s="877"/>
      <c r="AO119" s="878"/>
      <c r="AP119" s="880" t="s">
        <v>68</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407</v>
      </c>
      <c r="BP119" s="837"/>
      <c r="BQ119" s="841">
        <v>10675642</v>
      </c>
      <c r="BR119" s="842"/>
      <c r="BS119" s="842"/>
      <c r="BT119" s="842"/>
      <c r="BU119" s="842"/>
      <c r="BV119" s="842">
        <v>10577180</v>
      </c>
      <c r="BW119" s="842"/>
      <c r="BX119" s="842"/>
      <c r="BY119" s="842"/>
      <c r="BZ119" s="842"/>
      <c r="CA119" s="842">
        <v>10125680</v>
      </c>
      <c r="CB119" s="842"/>
      <c r="CC119" s="842"/>
      <c r="CD119" s="842"/>
      <c r="CE119" s="842"/>
      <c r="CF119" s="725"/>
      <c r="CG119" s="726"/>
      <c r="CH119" s="726"/>
      <c r="CI119" s="726"/>
      <c r="CJ119" s="835"/>
      <c r="CK119" s="914"/>
      <c r="CL119" s="872"/>
      <c r="CM119" s="797" t="s">
        <v>408</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t="s">
        <v>68</v>
      </c>
      <c r="DH119" s="742"/>
      <c r="DI119" s="742"/>
      <c r="DJ119" s="742"/>
      <c r="DK119" s="743"/>
      <c r="DL119" s="744" t="s">
        <v>68</v>
      </c>
      <c r="DM119" s="742"/>
      <c r="DN119" s="742"/>
      <c r="DO119" s="742"/>
      <c r="DP119" s="743"/>
      <c r="DQ119" s="744" t="s">
        <v>68</v>
      </c>
      <c r="DR119" s="742"/>
      <c r="DS119" s="742"/>
      <c r="DT119" s="742"/>
      <c r="DU119" s="743"/>
      <c r="DV119" s="810" t="s">
        <v>68</v>
      </c>
      <c r="DW119" s="811"/>
      <c r="DX119" s="811"/>
      <c r="DY119" s="811"/>
      <c r="DZ119" s="812"/>
    </row>
    <row r="120" spans="1:130" s="104" customFormat="1" ht="26.25" customHeight="1" x14ac:dyDescent="0.15">
      <c r="A120" s="869"/>
      <c r="B120" s="870"/>
      <c r="C120" s="807" t="s">
        <v>385</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68</v>
      </c>
      <c r="AB120" s="759"/>
      <c r="AC120" s="759"/>
      <c r="AD120" s="759"/>
      <c r="AE120" s="760"/>
      <c r="AF120" s="761" t="s">
        <v>68</v>
      </c>
      <c r="AG120" s="759"/>
      <c r="AH120" s="759"/>
      <c r="AI120" s="759"/>
      <c r="AJ120" s="760"/>
      <c r="AK120" s="761" t="s">
        <v>68</v>
      </c>
      <c r="AL120" s="759"/>
      <c r="AM120" s="759"/>
      <c r="AN120" s="759"/>
      <c r="AO120" s="760"/>
      <c r="AP120" s="800" t="s">
        <v>68</v>
      </c>
      <c r="AQ120" s="801"/>
      <c r="AR120" s="801"/>
      <c r="AS120" s="801"/>
      <c r="AT120" s="802"/>
      <c r="AU120" s="859" t="s">
        <v>409</v>
      </c>
      <c r="AV120" s="860"/>
      <c r="AW120" s="860"/>
      <c r="AX120" s="860"/>
      <c r="AY120" s="861"/>
      <c r="AZ120" s="822" t="s">
        <v>410</v>
      </c>
      <c r="BA120" s="787"/>
      <c r="BB120" s="787"/>
      <c r="BC120" s="787"/>
      <c r="BD120" s="787"/>
      <c r="BE120" s="787"/>
      <c r="BF120" s="787"/>
      <c r="BG120" s="787"/>
      <c r="BH120" s="787"/>
      <c r="BI120" s="787"/>
      <c r="BJ120" s="787"/>
      <c r="BK120" s="787"/>
      <c r="BL120" s="787"/>
      <c r="BM120" s="787"/>
      <c r="BN120" s="787"/>
      <c r="BO120" s="787"/>
      <c r="BP120" s="788"/>
      <c r="BQ120" s="823">
        <v>2037002</v>
      </c>
      <c r="BR120" s="804"/>
      <c r="BS120" s="804"/>
      <c r="BT120" s="804"/>
      <c r="BU120" s="804"/>
      <c r="BV120" s="804">
        <v>2161300</v>
      </c>
      <c r="BW120" s="804"/>
      <c r="BX120" s="804"/>
      <c r="BY120" s="804"/>
      <c r="BZ120" s="804"/>
      <c r="CA120" s="804">
        <v>2129528</v>
      </c>
      <c r="CB120" s="804"/>
      <c r="CC120" s="804"/>
      <c r="CD120" s="804"/>
      <c r="CE120" s="804"/>
      <c r="CF120" s="848">
        <v>68</v>
      </c>
      <c r="CG120" s="849"/>
      <c r="CH120" s="849"/>
      <c r="CI120" s="849"/>
      <c r="CJ120" s="849"/>
      <c r="CK120" s="850" t="s">
        <v>411</v>
      </c>
      <c r="CL120" s="814"/>
      <c r="CM120" s="814"/>
      <c r="CN120" s="814"/>
      <c r="CO120" s="815"/>
      <c r="CP120" s="854" t="s">
        <v>412</v>
      </c>
      <c r="CQ120" s="855"/>
      <c r="CR120" s="855"/>
      <c r="CS120" s="855"/>
      <c r="CT120" s="855"/>
      <c r="CU120" s="855"/>
      <c r="CV120" s="855"/>
      <c r="CW120" s="855"/>
      <c r="CX120" s="855"/>
      <c r="CY120" s="855"/>
      <c r="CZ120" s="855"/>
      <c r="DA120" s="855"/>
      <c r="DB120" s="855"/>
      <c r="DC120" s="855"/>
      <c r="DD120" s="855"/>
      <c r="DE120" s="855"/>
      <c r="DF120" s="856"/>
      <c r="DG120" s="823">
        <v>1752040</v>
      </c>
      <c r="DH120" s="804"/>
      <c r="DI120" s="804"/>
      <c r="DJ120" s="804"/>
      <c r="DK120" s="804"/>
      <c r="DL120" s="804">
        <v>1822541</v>
      </c>
      <c r="DM120" s="804"/>
      <c r="DN120" s="804"/>
      <c r="DO120" s="804"/>
      <c r="DP120" s="804"/>
      <c r="DQ120" s="804">
        <v>1849510</v>
      </c>
      <c r="DR120" s="804"/>
      <c r="DS120" s="804"/>
      <c r="DT120" s="804"/>
      <c r="DU120" s="804"/>
      <c r="DV120" s="805">
        <v>59.1</v>
      </c>
      <c r="DW120" s="805"/>
      <c r="DX120" s="805"/>
      <c r="DY120" s="805"/>
      <c r="DZ120" s="806"/>
    </row>
    <row r="121" spans="1:130" s="104" customFormat="1" ht="26.25" customHeight="1" x14ac:dyDescent="0.15">
      <c r="A121" s="869"/>
      <c r="B121" s="870"/>
      <c r="C121" s="845" t="s">
        <v>413</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45792</v>
      </c>
      <c r="AB121" s="759"/>
      <c r="AC121" s="759"/>
      <c r="AD121" s="759"/>
      <c r="AE121" s="760"/>
      <c r="AF121" s="761">
        <v>45792</v>
      </c>
      <c r="AG121" s="759"/>
      <c r="AH121" s="759"/>
      <c r="AI121" s="759"/>
      <c r="AJ121" s="760"/>
      <c r="AK121" s="761">
        <v>37886</v>
      </c>
      <c r="AL121" s="759"/>
      <c r="AM121" s="759"/>
      <c r="AN121" s="759"/>
      <c r="AO121" s="760"/>
      <c r="AP121" s="800">
        <v>1.2</v>
      </c>
      <c r="AQ121" s="801"/>
      <c r="AR121" s="801"/>
      <c r="AS121" s="801"/>
      <c r="AT121" s="802"/>
      <c r="AU121" s="862"/>
      <c r="AV121" s="863"/>
      <c r="AW121" s="863"/>
      <c r="AX121" s="863"/>
      <c r="AY121" s="864"/>
      <c r="AZ121" s="794" t="s">
        <v>414</v>
      </c>
      <c r="BA121" s="729"/>
      <c r="BB121" s="729"/>
      <c r="BC121" s="729"/>
      <c r="BD121" s="729"/>
      <c r="BE121" s="729"/>
      <c r="BF121" s="729"/>
      <c r="BG121" s="729"/>
      <c r="BH121" s="729"/>
      <c r="BI121" s="729"/>
      <c r="BJ121" s="729"/>
      <c r="BK121" s="729"/>
      <c r="BL121" s="729"/>
      <c r="BM121" s="729"/>
      <c r="BN121" s="729"/>
      <c r="BO121" s="729"/>
      <c r="BP121" s="730"/>
      <c r="BQ121" s="795">
        <v>76559</v>
      </c>
      <c r="BR121" s="796"/>
      <c r="BS121" s="796"/>
      <c r="BT121" s="796"/>
      <c r="BU121" s="796"/>
      <c r="BV121" s="796">
        <v>73197</v>
      </c>
      <c r="BW121" s="796"/>
      <c r="BX121" s="796"/>
      <c r="BY121" s="796"/>
      <c r="BZ121" s="796"/>
      <c r="CA121" s="796">
        <v>70638</v>
      </c>
      <c r="CB121" s="796"/>
      <c r="CC121" s="796"/>
      <c r="CD121" s="796"/>
      <c r="CE121" s="796"/>
      <c r="CF121" s="857">
        <v>2.2999999999999998</v>
      </c>
      <c r="CG121" s="858"/>
      <c r="CH121" s="858"/>
      <c r="CI121" s="858"/>
      <c r="CJ121" s="858"/>
      <c r="CK121" s="851"/>
      <c r="CL121" s="817"/>
      <c r="CM121" s="817"/>
      <c r="CN121" s="817"/>
      <c r="CO121" s="818"/>
      <c r="CP121" s="826" t="s">
        <v>415</v>
      </c>
      <c r="CQ121" s="827"/>
      <c r="CR121" s="827"/>
      <c r="CS121" s="827"/>
      <c r="CT121" s="827"/>
      <c r="CU121" s="827"/>
      <c r="CV121" s="827"/>
      <c r="CW121" s="827"/>
      <c r="CX121" s="827"/>
      <c r="CY121" s="827"/>
      <c r="CZ121" s="827"/>
      <c r="DA121" s="827"/>
      <c r="DB121" s="827"/>
      <c r="DC121" s="827"/>
      <c r="DD121" s="827"/>
      <c r="DE121" s="827"/>
      <c r="DF121" s="828"/>
      <c r="DG121" s="795">
        <v>250704</v>
      </c>
      <c r="DH121" s="796"/>
      <c r="DI121" s="796"/>
      <c r="DJ121" s="796"/>
      <c r="DK121" s="796"/>
      <c r="DL121" s="796">
        <v>230248</v>
      </c>
      <c r="DM121" s="796"/>
      <c r="DN121" s="796"/>
      <c r="DO121" s="796"/>
      <c r="DP121" s="796"/>
      <c r="DQ121" s="796">
        <v>210796</v>
      </c>
      <c r="DR121" s="796"/>
      <c r="DS121" s="796"/>
      <c r="DT121" s="796"/>
      <c r="DU121" s="796"/>
      <c r="DV121" s="773">
        <v>6.7</v>
      </c>
      <c r="DW121" s="773"/>
      <c r="DX121" s="773"/>
      <c r="DY121" s="773"/>
      <c r="DZ121" s="774"/>
    </row>
    <row r="122" spans="1:130" s="104" customFormat="1" ht="26.25" customHeight="1" x14ac:dyDescent="0.15">
      <c r="A122" s="869"/>
      <c r="B122" s="870"/>
      <c r="C122" s="807" t="s">
        <v>395</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68</v>
      </c>
      <c r="AB122" s="759"/>
      <c r="AC122" s="759"/>
      <c r="AD122" s="759"/>
      <c r="AE122" s="760"/>
      <c r="AF122" s="761" t="s">
        <v>68</v>
      </c>
      <c r="AG122" s="759"/>
      <c r="AH122" s="759"/>
      <c r="AI122" s="759"/>
      <c r="AJ122" s="760"/>
      <c r="AK122" s="761" t="s">
        <v>68</v>
      </c>
      <c r="AL122" s="759"/>
      <c r="AM122" s="759"/>
      <c r="AN122" s="759"/>
      <c r="AO122" s="760"/>
      <c r="AP122" s="800" t="s">
        <v>68</v>
      </c>
      <c r="AQ122" s="801"/>
      <c r="AR122" s="801"/>
      <c r="AS122" s="801"/>
      <c r="AT122" s="802"/>
      <c r="AU122" s="862"/>
      <c r="AV122" s="863"/>
      <c r="AW122" s="863"/>
      <c r="AX122" s="863"/>
      <c r="AY122" s="864"/>
      <c r="AZ122" s="838" t="s">
        <v>416</v>
      </c>
      <c r="BA122" s="839"/>
      <c r="BB122" s="839"/>
      <c r="BC122" s="839"/>
      <c r="BD122" s="839"/>
      <c r="BE122" s="839"/>
      <c r="BF122" s="839"/>
      <c r="BG122" s="839"/>
      <c r="BH122" s="839"/>
      <c r="BI122" s="839"/>
      <c r="BJ122" s="839"/>
      <c r="BK122" s="839"/>
      <c r="BL122" s="839"/>
      <c r="BM122" s="839"/>
      <c r="BN122" s="839"/>
      <c r="BO122" s="839"/>
      <c r="BP122" s="840"/>
      <c r="BQ122" s="841">
        <v>6075275</v>
      </c>
      <c r="BR122" s="842"/>
      <c r="BS122" s="842"/>
      <c r="BT122" s="842"/>
      <c r="BU122" s="842"/>
      <c r="BV122" s="842">
        <v>5972918</v>
      </c>
      <c r="BW122" s="842"/>
      <c r="BX122" s="842"/>
      <c r="BY122" s="842"/>
      <c r="BZ122" s="842"/>
      <c r="CA122" s="842">
        <v>5634503</v>
      </c>
      <c r="CB122" s="842"/>
      <c r="CC122" s="842"/>
      <c r="CD122" s="842"/>
      <c r="CE122" s="842"/>
      <c r="CF122" s="843">
        <v>179.9</v>
      </c>
      <c r="CG122" s="844"/>
      <c r="CH122" s="844"/>
      <c r="CI122" s="844"/>
      <c r="CJ122" s="844"/>
      <c r="CK122" s="851"/>
      <c r="CL122" s="817"/>
      <c r="CM122" s="817"/>
      <c r="CN122" s="817"/>
      <c r="CO122" s="818"/>
      <c r="CP122" s="826" t="s">
        <v>417</v>
      </c>
      <c r="CQ122" s="827"/>
      <c r="CR122" s="827"/>
      <c r="CS122" s="827"/>
      <c r="CT122" s="827"/>
      <c r="CU122" s="827"/>
      <c r="CV122" s="827"/>
      <c r="CW122" s="827"/>
      <c r="CX122" s="827"/>
      <c r="CY122" s="827"/>
      <c r="CZ122" s="827"/>
      <c r="DA122" s="827"/>
      <c r="DB122" s="827"/>
      <c r="DC122" s="827"/>
      <c r="DD122" s="827"/>
      <c r="DE122" s="827"/>
      <c r="DF122" s="828"/>
      <c r="DG122" s="795" t="s">
        <v>68</v>
      </c>
      <c r="DH122" s="796"/>
      <c r="DI122" s="796"/>
      <c r="DJ122" s="796"/>
      <c r="DK122" s="796"/>
      <c r="DL122" s="796" t="s">
        <v>68</v>
      </c>
      <c r="DM122" s="796"/>
      <c r="DN122" s="796"/>
      <c r="DO122" s="796"/>
      <c r="DP122" s="796"/>
      <c r="DQ122" s="796" t="s">
        <v>68</v>
      </c>
      <c r="DR122" s="796"/>
      <c r="DS122" s="796"/>
      <c r="DT122" s="796"/>
      <c r="DU122" s="796"/>
      <c r="DV122" s="773" t="s">
        <v>68</v>
      </c>
      <c r="DW122" s="773"/>
      <c r="DX122" s="773"/>
      <c r="DY122" s="773"/>
      <c r="DZ122" s="774"/>
    </row>
    <row r="123" spans="1:130" s="104" customFormat="1" ht="26.25" customHeight="1" x14ac:dyDescent="0.15">
      <c r="A123" s="869"/>
      <c r="B123" s="870"/>
      <c r="C123" s="807" t="s">
        <v>401</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68</v>
      </c>
      <c r="AB123" s="759"/>
      <c r="AC123" s="759"/>
      <c r="AD123" s="759"/>
      <c r="AE123" s="760"/>
      <c r="AF123" s="761" t="s">
        <v>68</v>
      </c>
      <c r="AG123" s="759"/>
      <c r="AH123" s="759"/>
      <c r="AI123" s="759"/>
      <c r="AJ123" s="760"/>
      <c r="AK123" s="761" t="s">
        <v>68</v>
      </c>
      <c r="AL123" s="759"/>
      <c r="AM123" s="759"/>
      <c r="AN123" s="759"/>
      <c r="AO123" s="760"/>
      <c r="AP123" s="800" t="s">
        <v>68</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418</v>
      </c>
      <c r="BP123" s="837"/>
      <c r="BQ123" s="833">
        <v>8188836</v>
      </c>
      <c r="BR123" s="834"/>
      <c r="BS123" s="834"/>
      <c r="BT123" s="834"/>
      <c r="BU123" s="834"/>
      <c r="BV123" s="834">
        <v>8207415</v>
      </c>
      <c r="BW123" s="834"/>
      <c r="BX123" s="834"/>
      <c r="BY123" s="834"/>
      <c r="BZ123" s="834"/>
      <c r="CA123" s="834">
        <v>7834669</v>
      </c>
      <c r="CB123" s="834"/>
      <c r="CC123" s="834"/>
      <c r="CD123" s="834"/>
      <c r="CE123" s="834"/>
      <c r="CF123" s="725"/>
      <c r="CG123" s="726"/>
      <c r="CH123" s="726"/>
      <c r="CI123" s="726"/>
      <c r="CJ123" s="835"/>
      <c r="CK123" s="851"/>
      <c r="CL123" s="817"/>
      <c r="CM123" s="817"/>
      <c r="CN123" s="817"/>
      <c r="CO123" s="818"/>
      <c r="CP123" s="826" t="s">
        <v>419</v>
      </c>
      <c r="CQ123" s="827"/>
      <c r="CR123" s="827"/>
      <c r="CS123" s="827"/>
      <c r="CT123" s="827"/>
      <c r="CU123" s="827"/>
      <c r="CV123" s="827"/>
      <c r="CW123" s="827"/>
      <c r="CX123" s="827"/>
      <c r="CY123" s="827"/>
      <c r="CZ123" s="827"/>
      <c r="DA123" s="827"/>
      <c r="DB123" s="827"/>
      <c r="DC123" s="827"/>
      <c r="DD123" s="827"/>
      <c r="DE123" s="827"/>
      <c r="DF123" s="828"/>
      <c r="DG123" s="758" t="s">
        <v>383</v>
      </c>
      <c r="DH123" s="759"/>
      <c r="DI123" s="759"/>
      <c r="DJ123" s="759"/>
      <c r="DK123" s="760"/>
      <c r="DL123" s="761" t="s">
        <v>383</v>
      </c>
      <c r="DM123" s="759"/>
      <c r="DN123" s="759"/>
      <c r="DO123" s="759"/>
      <c r="DP123" s="760"/>
      <c r="DQ123" s="761" t="s">
        <v>383</v>
      </c>
      <c r="DR123" s="759"/>
      <c r="DS123" s="759"/>
      <c r="DT123" s="759"/>
      <c r="DU123" s="760"/>
      <c r="DV123" s="800" t="s">
        <v>383</v>
      </c>
      <c r="DW123" s="801"/>
      <c r="DX123" s="801"/>
      <c r="DY123" s="801"/>
      <c r="DZ123" s="802"/>
    </row>
    <row r="124" spans="1:130" s="104" customFormat="1" ht="26.25" customHeight="1" thickBot="1" x14ac:dyDescent="0.2">
      <c r="A124" s="869"/>
      <c r="B124" s="870"/>
      <c r="C124" s="807" t="s">
        <v>404</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383</v>
      </c>
      <c r="AB124" s="759"/>
      <c r="AC124" s="759"/>
      <c r="AD124" s="759"/>
      <c r="AE124" s="760"/>
      <c r="AF124" s="761" t="s">
        <v>383</v>
      </c>
      <c r="AG124" s="759"/>
      <c r="AH124" s="759"/>
      <c r="AI124" s="759"/>
      <c r="AJ124" s="760"/>
      <c r="AK124" s="761" t="s">
        <v>383</v>
      </c>
      <c r="AL124" s="759"/>
      <c r="AM124" s="759"/>
      <c r="AN124" s="759"/>
      <c r="AO124" s="760"/>
      <c r="AP124" s="800" t="s">
        <v>383</v>
      </c>
      <c r="AQ124" s="801"/>
      <c r="AR124" s="801"/>
      <c r="AS124" s="801"/>
      <c r="AT124" s="802"/>
      <c r="AU124" s="829" t="s">
        <v>420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82</v>
      </c>
      <c r="BR124" s="824"/>
      <c r="BS124" s="824"/>
      <c r="BT124" s="824"/>
      <c r="BU124" s="824"/>
      <c r="BV124" s="824">
        <v>75.099999999999994</v>
      </c>
      <c r="BW124" s="824"/>
      <c r="BX124" s="824"/>
      <c r="BY124" s="824"/>
      <c r="BZ124" s="824"/>
      <c r="CA124" s="824">
        <v>73.099999999999994</v>
      </c>
      <c r="CB124" s="824"/>
      <c r="CC124" s="824"/>
      <c r="CD124" s="824"/>
      <c r="CE124" s="824"/>
      <c r="CF124" s="703"/>
      <c r="CG124" s="704"/>
      <c r="CH124" s="704"/>
      <c r="CI124" s="704"/>
      <c r="CJ124" s="825"/>
      <c r="CK124" s="852"/>
      <c r="CL124" s="852"/>
      <c r="CM124" s="852"/>
      <c r="CN124" s="852"/>
      <c r="CO124" s="853"/>
      <c r="CP124" s="826" t="s">
        <v>421</v>
      </c>
      <c r="CQ124" s="827"/>
      <c r="CR124" s="827"/>
      <c r="CS124" s="827"/>
      <c r="CT124" s="827"/>
      <c r="CU124" s="827"/>
      <c r="CV124" s="827"/>
      <c r="CW124" s="827"/>
      <c r="CX124" s="827"/>
      <c r="CY124" s="827"/>
      <c r="CZ124" s="827"/>
      <c r="DA124" s="827"/>
      <c r="DB124" s="827"/>
      <c r="DC124" s="827"/>
      <c r="DD124" s="827"/>
      <c r="DE124" s="827"/>
      <c r="DF124" s="828"/>
      <c r="DG124" s="741" t="s">
        <v>68</v>
      </c>
      <c r="DH124" s="742"/>
      <c r="DI124" s="742"/>
      <c r="DJ124" s="742"/>
      <c r="DK124" s="743"/>
      <c r="DL124" s="744" t="s">
        <v>68</v>
      </c>
      <c r="DM124" s="742"/>
      <c r="DN124" s="742"/>
      <c r="DO124" s="742"/>
      <c r="DP124" s="743"/>
      <c r="DQ124" s="744" t="s">
        <v>68</v>
      </c>
      <c r="DR124" s="742"/>
      <c r="DS124" s="742"/>
      <c r="DT124" s="742"/>
      <c r="DU124" s="743"/>
      <c r="DV124" s="810" t="s">
        <v>68</v>
      </c>
      <c r="DW124" s="811"/>
      <c r="DX124" s="811"/>
      <c r="DY124" s="811"/>
      <c r="DZ124" s="812"/>
    </row>
    <row r="125" spans="1:130" s="104" customFormat="1" ht="26.25" customHeight="1" x14ac:dyDescent="0.15">
      <c r="A125" s="869"/>
      <c r="B125" s="870"/>
      <c r="C125" s="807" t="s">
        <v>406</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68</v>
      </c>
      <c r="AB125" s="759"/>
      <c r="AC125" s="759"/>
      <c r="AD125" s="759"/>
      <c r="AE125" s="760"/>
      <c r="AF125" s="761" t="s">
        <v>68</v>
      </c>
      <c r="AG125" s="759"/>
      <c r="AH125" s="759"/>
      <c r="AI125" s="759"/>
      <c r="AJ125" s="760"/>
      <c r="AK125" s="761" t="s">
        <v>68</v>
      </c>
      <c r="AL125" s="759"/>
      <c r="AM125" s="759"/>
      <c r="AN125" s="759"/>
      <c r="AO125" s="760"/>
      <c r="AP125" s="800" t="s">
        <v>68</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422</v>
      </c>
      <c r="CL125" s="814"/>
      <c r="CM125" s="814"/>
      <c r="CN125" s="814"/>
      <c r="CO125" s="815"/>
      <c r="CP125" s="822" t="s">
        <v>423</v>
      </c>
      <c r="CQ125" s="787"/>
      <c r="CR125" s="787"/>
      <c r="CS125" s="787"/>
      <c r="CT125" s="787"/>
      <c r="CU125" s="787"/>
      <c r="CV125" s="787"/>
      <c r="CW125" s="787"/>
      <c r="CX125" s="787"/>
      <c r="CY125" s="787"/>
      <c r="CZ125" s="787"/>
      <c r="DA125" s="787"/>
      <c r="DB125" s="787"/>
      <c r="DC125" s="787"/>
      <c r="DD125" s="787"/>
      <c r="DE125" s="787"/>
      <c r="DF125" s="788"/>
      <c r="DG125" s="823" t="s">
        <v>68</v>
      </c>
      <c r="DH125" s="804"/>
      <c r="DI125" s="804"/>
      <c r="DJ125" s="804"/>
      <c r="DK125" s="804"/>
      <c r="DL125" s="804" t="s">
        <v>68</v>
      </c>
      <c r="DM125" s="804"/>
      <c r="DN125" s="804"/>
      <c r="DO125" s="804"/>
      <c r="DP125" s="804"/>
      <c r="DQ125" s="804" t="s">
        <v>68</v>
      </c>
      <c r="DR125" s="804"/>
      <c r="DS125" s="804"/>
      <c r="DT125" s="804"/>
      <c r="DU125" s="804"/>
      <c r="DV125" s="805" t="s">
        <v>68</v>
      </c>
      <c r="DW125" s="805"/>
      <c r="DX125" s="805"/>
      <c r="DY125" s="805"/>
      <c r="DZ125" s="806"/>
    </row>
    <row r="126" spans="1:130" s="104" customFormat="1" ht="26.25" customHeight="1" thickBot="1" x14ac:dyDescent="0.2">
      <c r="A126" s="869"/>
      <c r="B126" s="870"/>
      <c r="C126" s="807" t="s">
        <v>408</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68</v>
      </c>
      <c r="AB126" s="759"/>
      <c r="AC126" s="759"/>
      <c r="AD126" s="759"/>
      <c r="AE126" s="760"/>
      <c r="AF126" s="761" t="s">
        <v>68</v>
      </c>
      <c r="AG126" s="759"/>
      <c r="AH126" s="759"/>
      <c r="AI126" s="759"/>
      <c r="AJ126" s="760"/>
      <c r="AK126" s="761" t="s">
        <v>68</v>
      </c>
      <c r="AL126" s="759"/>
      <c r="AM126" s="759"/>
      <c r="AN126" s="759"/>
      <c r="AO126" s="760"/>
      <c r="AP126" s="800" t="s">
        <v>68</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424</v>
      </c>
      <c r="CQ126" s="729"/>
      <c r="CR126" s="729"/>
      <c r="CS126" s="729"/>
      <c r="CT126" s="729"/>
      <c r="CU126" s="729"/>
      <c r="CV126" s="729"/>
      <c r="CW126" s="729"/>
      <c r="CX126" s="729"/>
      <c r="CY126" s="729"/>
      <c r="CZ126" s="729"/>
      <c r="DA126" s="729"/>
      <c r="DB126" s="729"/>
      <c r="DC126" s="729"/>
      <c r="DD126" s="729"/>
      <c r="DE126" s="729"/>
      <c r="DF126" s="730"/>
      <c r="DG126" s="795" t="s">
        <v>68</v>
      </c>
      <c r="DH126" s="796"/>
      <c r="DI126" s="796"/>
      <c r="DJ126" s="796"/>
      <c r="DK126" s="796"/>
      <c r="DL126" s="796" t="s">
        <v>68</v>
      </c>
      <c r="DM126" s="796"/>
      <c r="DN126" s="796"/>
      <c r="DO126" s="796"/>
      <c r="DP126" s="796"/>
      <c r="DQ126" s="796" t="s">
        <v>68</v>
      </c>
      <c r="DR126" s="796"/>
      <c r="DS126" s="796"/>
      <c r="DT126" s="796"/>
      <c r="DU126" s="796"/>
      <c r="DV126" s="773" t="s">
        <v>68</v>
      </c>
      <c r="DW126" s="773"/>
      <c r="DX126" s="773"/>
      <c r="DY126" s="773"/>
      <c r="DZ126" s="774"/>
    </row>
    <row r="127" spans="1:130" s="104" customFormat="1" ht="26.25" customHeight="1" x14ac:dyDescent="0.15">
      <c r="A127" s="871"/>
      <c r="B127" s="872"/>
      <c r="C127" s="797" t="s">
        <v>425</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77</v>
      </c>
      <c r="AB127" s="759"/>
      <c r="AC127" s="759"/>
      <c r="AD127" s="759"/>
      <c r="AE127" s="760"/>
      <c r="AF127" s="761">
        <v>51</v>
      </c>
      <c r="AG127" s="759"/>
      <c r="AH127" s="759"/>
      <c r="AI127" s="759"/>
      <c r="AJ127" s="760"/>
      <c r="AK127" s="761">
        <v>58</v>
      </c>
      <c r="AL127" s="759"/>
      <c r="AM127" s="759"/>
      <c r="AN127" s="759"/>
      <c r="AO127" s="760"/>
      <c r="AP127" s="800">
        <v>0</v>
      </c>
      <c r="AQ127" s="801"/>
      <c r="AR127" s="801"/>
      <c r="AS127" s="801"/>
      <c r="AT127" s="802"/>
      <c r="AU127" s="140"/>
      <c r="AV127" s="140"/>
      <c r="AW127" s="140"/>
      <c r="AX127" s="803" t="s">
        <v>426</v>
      </c>
      <c r="AY127" s="791"/>
      <c r="AZ127" s="791"/>
      <c r="BA127" s="791"/>
      <c r="BB127" s="791"/>
      <c r="BC127" s="791"/>
      <c r="BD127" s="791"/>
      <c r="BE127" s="792"/>
      <c r="BF127" s="790" t="s">
        <v>427</v>
      </c>
      <c r="BG127" s="791"/>
      <c r="BH127" s="791"/>
      <c r="BI127" s="791"/>
      <c r="BJ127" s="791"/>
      <c r="BK127" s="791"/>
      <c r="BL127" s="792"/>
      <c r="BM127" s="790" t="s">
        <v>428</v>
      </c>
      <c r="BN127" s="791"/>
      <c r="BO127" s="791"/>
      <c r="BP127" s="791"/>
      <c r="BQ127" s="791"/>
      <c r="BR127" s="791"/>
      <c r="BS127" s="792"/>
      <c r="BT127" s="790" t="s">
        <v>429</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430</v>
      </c>
      <c r="CQ127" s="729"/>
      <c r="CR127" s="729"/>
      <c r="CS127" s="729"/>
      <c r="CT127" s="729"/>
      <c r="CU127" s="729"/>
      <c r="CV127" s="729"/>
      <c r="CW127" s="729"/>
      <c r="CX127" s="729"/>
      <c r="CY127" s="729"/>
      <c r="CZ127" s="729"/>
      <c r="DA127" s="729"/>
      <c r="DB127" s="729"/>
      <c r="DC127" s="729"/>
      <c r="DD127" s="729"/>
      <c r="DE127" s="729"/>
      <c r="DF127" s="730"/>
      <c r="DG127" s="795" t="s">
        <v>68</v>
      </c>
      <c r="DH127" s="796"/>
      <c r="DI127" s="796"/>
      <c r="DJ127" s="796"/>
      <c r="DK127" s="796"/>
      <c r="DL127" s="796" t="s">
        <v>68</v>
      </c>
      <c r="DM127" s="796"/>
      <c r="DN127" s="796"/>
      <c r="DO127" s="796"/>
      <c r="DP127" s="796"/>
      <c r="DQ127" s="796" t="s">
        <v>68</v>
      </c>
      <c r="DR127" s="796"/>
      <c r="DS127" s="796"/>
      <c r="DT127" s="796"/>
      <c r="DU127" s="796"/>
      <c r="DV127" s="773" t="s">
        <v>68</v>
      </c>
      <c r="DW127" s="773"/>
      <c r="DX127" s="773"/>
      <c r="DY127" s="773"/>
      <c r="DZ127" s="774"/>
    </row>
    <row r="128" spans="1:130" s="104" customFormat="1" ht="26.25" customHeight="1" thickBot="1" x14ac:dyDescent="0.2">
      <c r="A128" s="775" t="s">
        <v>431</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432</v>
      </c>
      <c r="X128" s="777"/>
      <c r="Y128" s="777"/>
      <c r="Z128" s="778"/>
      <c r="AA128" s="779">
        <v>12024</v>
      </c>
      <c r="AB128" s="780"/>
      <c r="AC128" s="780"/>
      <c r="AD128" s="780"/>
      <c r="AE128" s="781"/>
      <c r="AF128" s="782">
        <v>9275</v>
      </c>
      <c r="AG128" s="780"/>
      <c r="AH128" s="780"/>
      <c r="AI128" s="780"/>
      <c r="AJ128" s="781"/>
      <c r="AK128" s="782">
        <v>9275</v>
      </c>
      <c r="AL128" s="780"/>
      <c r="AM128" s="780"/>
      <c r="AN128" s="780"/>
      <c r="AO128" s="781"/>
      <c r="AP128" s="783"/>
      <c r="AQ128" s="784"/>
      <c r="AR128" s="784"/>
      <c r="AS128" s="784"/>
      <c r="AT128" s="785"/>
      <c r="AU128" s="140"/>
      <c r="AV128" s="140"/>
      <c r="AW128" s="140"/>
      <c r="AX128" s="786" t="s">
        <v>433</v>
      </c>
      <c r="AY128" s="787"/>
      <c r="AZ128" s="787"/>
      <c r="BA128" s="787"/>
      <c r="BB128" s="787"/>
      <c r="BC128" s="787"/>
      <c r="BD128" s="787"/>
      <c r="BE128" s="788"/>
      <c r="BF128" s="765" t="s">
        <v>383</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434</v>
      </c>
      <c r="CQ128" s="707"/>
      <c r="CR128" s="707"/>
      <c r="CS128" s="707"/>
      <c r="CT128" s="707"/>
      <c r="CU128" s="707"/>
      <c r="CV128" s="707"/>
      <c r="CW128" s="707"/>
      <c r="CX128" s="707"/>
      <c r="CY128" s="707"/>
      <c r="CZ128" s="707"/>
      <c r="DA128" s="707"/>
      <c r="DB128" s="707"/>
      <c r="DC128" s="707"/>
      <c r="DD128" s="707"/>
      <c r="DE128" s="707"/>
      <c r="DF128" s="708"/>
      <c r="DG128" s="769" t="s">
        <v>68</v>
      </c>
      <c r="DH128" s="770"/>
      <c r="DI128" s="770"/>
      <c r="DJ128" s="770"/>
      <c r="DK128" s="770"/>
      <c r="DL128" s="770" t="s">
        <v>68</v>
      </c>
      <c r="DM128" s="770"/>
      <c r="DN128" s="770"/>
      <c r="DO128" s="770"/>
      <c r="DP128" s="770"/>
      <c r="DQ128" s="770" t="s">
        <v>68</v>
      </c>
      <c r="DR128" s="770"/>
      <c r="DS128" s="770"/>
      <c r="DT128" s="770"/>
      <c r="DU128" s="770"/>
      <c r="DV128" s="771" t="s">
        <v>68</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435</v>
      </c>
      <c r="X129" s="756"/>
      <c r="Y129" s="756"/>
      <c r="Z129" s="757"/>
      <c r="AA129" s="758">
        <v>3722850</v>
      </c>
      <c r="AB129" s="759"/>
      <c r="AC129" s="759"/>
      <c r="AD129" s="759"/>
      <c r="AE129" s="760"/>
      <c r="AF129" s="761">
        <v>3825419</v>
      </c>
      <c r="AG129" s="759"/>
      <c r="AH129" s="759"/>
      <c r="AI129" s="759"/>
      <c r="AJ129" s="760"/>
      <c r="AK129" s="761">
        <v>3797362</v>
      </c>
      <c r="AL129" s="759"/>
      <c r="AM129" s="759"/>
      <c r="AN129" s="759"/>
      <c r="AO129" s="760"/>
      <c r="AP129" s="762"/>
      <c r="AQ129" s="763"/>
      <c r="AR129" s="763"/>
      <c r="AS129" s="763"/>
      <c r="AT129" s="764"/>
      <c r="AU129" s="142"/>
      <c r="AV129" s="142"/>
      <c r="AW129" s="142"/>
      <c r="AX129" s="728" t="s">
        <v>436</v>
      </c>
      <c r="AY129" s="729"/>
      <c r="AZ129" s="729"/>
      <c r="BA129" s="729"/>
      <c r="BB129" s="729"/>
      <c r="BC129" s="729"/>
      <c r="BD129" s="729"/>
      <c r="BE129" s="730"/>
      <c r="BF129" s="748" t="s">
        <v>383</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437</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438</v>
      </c>
      <c r="X130" s="756"/>
      <c r="Y130" s="756"/>
      <c r="Z130" s="757"/>
      <c r="AA130" s="758">
        <v>691060</v>
      </c>
      <c r="AB130" s="759"/>
      <c r="AC130" s="759"/>
      <c r="AD130" s="759"/>
      <c r="AE130" s="760"/>
      <c r="AF130" s="761">
        <v>671010</v>
      </c>
      <c r="AG130" s="759"/>
      <c r="AH130" s="759"/>
      <c r="AI130" s="759"/>
      <c r="AJ130" s="760"/>
      <c r="AK130" s="761">
        <v>666181</v>
      </c>
      <c r="AL130" s="759"/>
      <c r="AM130" s="759"/>
      <c r="AN130" s="759"/>
      <c r="AO130" s="760"/>
      <c r="AP130" s="762"/>
      <c r="AQ130" s="763"/>
      <c r="AR130" s="763"/>
      <c r="AS130" s="763"/>
      <c r="AT130" s="764"/>
      <c r="AU130" s="142"/>
      <c r="AV130" s="142"/>
      <c r="AW130" s="142"/>
      <c r="AX130" s="728" t="s">
        <v>439</v>
      </c>
      <c r="AY130" s="729"/>
      <c r="AZ130" s="729"/>
      <c r="BA130" s="729"/>
      <c r="BB130" s="729"/>
      <c r="BC130" s="729"/>
      <c r="BD130" s="729"/>
      <c r="BE130" s="730"/>
      <c r="BF130" s="731">
        <v>10.7</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440</v>
      </c>
      <c r="X131" s="739"/>
      <c r="Y131" s="739"/>
      <c r="Z131" s="740"/>
      <c r="AA131" s="741">
        <v>3031790</v>
      </c>
      <c r="AB131" s="742"/>
      <c r="AC131" s="742"/>
      <c r="AD131" s="742"/>
      <c r="AE131" s="743"/>
      <c r="AF131" s="744">
        <v>3154409</v>
      </c>
      <c r="AG131" s="742"/>
      <c r="AH131" s="742"/>
      <c r="AI131" s="742"/>
      <c r="AJ131" s="743"/>
      <c r="AK131" s="744">
        <v>3131181</v>
      </c>
      <c r="AL131" s="742"/>
      <c r="AM131" s="742"/>
      <c r="AN131" s="742"/>
      <c r="AO131" s="743"/>
      <c r="AP131" s="745"/>
      <c r="AQ131" s="746"/>
      <c r="AR131" s="746"/>
      <c r="AS131" s="746"/>
      <c r="AT131" s="747"/>
      <c r="AU131" s="142"/>
      <c r="AV131" s="142"/>
      <c r="AW131" s="142"/>
      <c r="AX131" s="706" t="s">
        <v>441</v>
      </c>
      <c r="AY131" s="707"/>
      <c r="AZ131" s="707"/>
      <c r="BA131" s="707"/>
      <c r="BB131" s="707"/>
      <c r="BC131" s="707"/>
      <c r="BD131" s="707"/>
      <c r="BE131" s="708"/>
      <c r="BF131" s="709">
        <v>73.099999999999994</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442</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443</v>
      </c>
      <c r="W132" s="719"/>
      <c r="X132" s="719"/>
      <c r="Y132" s="719"/>
      <c r="Z132" s="720"/>
      <c r="AA132" s="721">
        <v>11.241477809999999</v>
      </c>
      <c r="AB132" s="722"/>
      <c r="AC132" s="722"/>
      <c r="AD132" s="722"/>
      <c r="AE132" s="723"/>
      <c r="AF132" s="724">
        <v>10.113304899999999</v>
      </c>
      <c r="AG132" s="722"/>
      <c r="AH132" s="722"/>
      <c r="AI132" s="722"/>
      <c r="AJ132" s="723"/>
      <c r="AK132" s="724">
        <v>10.898922799999999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444</v>
      </c>
      <c r="W133" s="698"/>
      <c r="X133" s="698"/>
      <c r="Y133" s="698"/>
      <c r="Z133" s="699"/>
      <c r="AA133" s="700">
        <v>13.1</v>
      </c>
      <c r="AB133" s="701"/>
      <c r="AC133" s="701"/>
      <c r="AD133" s="701"/>
      <c r="AE133" s="702"/>
      <c r="AF133" s="700">
        <v>11.8</v>
      </c>
      <c r="AG133" s="701"/>
      <c r="AH133" s="701"/>
      <c r="AI133" s="701"/>
      <c r="AJ133" s="702"/>
      <c r="AK133" s="700">
        <v>10.7</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445</v>
      </c>
      <c r="B5" s="8"/>
      <c r="C5" s="8"/>
      <c r="D5" s="8"/>
      <c r="E5" s="8"/>
      <c r="F5" s="8"/>
      <c r="G5" s="8"/>
      <c r="H5" s="8"/>
      <c r="I5" s="8"/>
      <c r="J5" s="8"/>
      <c r="K5" s="8"/>
      <c r="L5" s="8"/>
      <c r="M5" s="8"/>
      <c r="N5" s="8"/>
      <c r="O5" s="10"/>
    </row>
    <row r="6" spans="1:16" x14ac:dyDescent="0.15">
      <c r="A6" s="12"/>
      <c r="B6" s="4"/>
      <c r="C6" s="4"/>
      <c r="D6" s="4"/>
      <c r="E6" s="4"/>
      <c r="F6" s="4"/>
      <c r="G6" s="148" t="s">
        <v>446</v>
      </c>
      <c r="H6" s="148"/>
      <c r="I6" s="148"/>
      <c r="J6" s="148"/>
      <c r="K6" s="4"/>
      <c r="L6" s="4"/>
      <c r="M6" s="4"/>
      <c r="N6" s="4"/>
    </row>
    <row r="7" spans="1:16" x14ac:dyDescent="0.15">
      <c r="A7" s="12"/>
      <c r="B7" s="4"/>
      <c r="C7" s="4"/>
      <c r="D7" s="4"/>
      <c r="E7" s="4"/>
      <c r="F7" s="4"/>
      <c r="G7" s="149"/>
      <c r="H7" s="150"/>
      <c r="I7" s="150"/>
      <c r="J7" s="151"/>
      <c r="K7" s="1122" t="s">
        <v>447</v>
      </c>
      <c r="L7" s="152"/>
      <c r="M7" s="153" t="s">
        <v>448</v>
      </c>
      <c r="N7" s="154"/>
    </row>
    <row r="8" spans="1:16" x14ac:dyDescent="0.15">
      <c r="A8" s="12"/>
      <c r="B8" s="4"/>
      <c r="C8" s="4"/>
      <c r="D8" s="4"/>
      <c r="E8" s="4"/>
      <c r="F8" s="4"/>
      <c r="G8" s="155"/>
      <c r="H8" s="156"/>
      <c r="I8" s="156"/>
      <c r="J8" s="157"/>
      <c r="K8" s="1123"/>
      <c r="L8" s="158" t="s">
        <v>449</v>
      </c>
      <c r="M8" s="159" t="s">
        <v>450</v>
      </c>
      <c r="N8" s="160" t="s">
        <v>451</v>
      </c>
    </row>
    <row r="9" spans="1:16" x14ac:dyDescent="0.15">
      <c r="A9" s="12"/>
      <c r="B9" s="4"/>
      <c r="C9" s="4"/>
      <c r="D9" s="4"/>
      <c r="E9" s="4"/>
      <c r="F9" s="4"/>
      <c r="G9" s="1124" t="s">
        <v>452</v>
      </c>
      <c r="H9" s="1125"/>
      <c r="I9" s="1125"/>
      <c r="J9" s="1126"/>
      <c r="K9" s="161">
        <v>757927</v>
      </c>
      <c r="L9" s="162">
        <v>54504</v>
      </c>
      <c r="M9" s="163">
        <v>85150</v>
      </c>
      <c r="N9" s="164">
        <v>-36</v>
      </c>
    </row>
    <row r="10" spans="1:16" x14ac:dyDescent="0.15">
      <c r="A10" s="12"/>
      <c r="B10" s="4"/>
      <c r="C10" s="4"/>
      <c r="D10" s="4"/>
      <c r="E10" s="4"/>
      <c r="F10" s="4"/>
      <c r="G10" s="1124" t="s">
        <v>453</v>
      </c>
      <c r="H10" s="1125"/>
      <c r="I10" s="1125"/>
      <c r="J10" s="1126"/>
      <c r="K10" s="165">
        <v>34204</v>
      </c>
      <c r="L10" s="166">
        <v>2460</v>
      </c>
      <c r="M10" s="167">
        <v>9032</v>
      </c>
      <c r="N10" s="168">
        <v>-72.8</v>
      </c>
    </row>
    <row r="11" spans="1:16" ht="13.5" customHeight="1" x14ac:dyDescent="0.15">
      <c r="A11" s="12"/>
      <c r="B11" s="4"/>
      <c r="C11" s="4"/>
      <c r="D11" s="4"/>
      <c r="E11" s="4"/>
      <c r="F11" s="4"/>
      <c r="G11" s="1124" t="s">
        <v>454</v>
      </c>
      <c r="H11" s="1125"/>
      <c r="I11" s="1125"/>
      <c r="J11" s="1126"/>
      <c r="K11" s="165">
        <v>186520</v>
      </c>
      <c r="L11" s="166">
        <v>13413</v>
      </c>
      <c r="M11" s="167">
        <v>13711</v>
      </c>
      <c r="N11" s="168">
        <v>-2.2000000000000002</v>
      </c>
    </row>
    <row r="12" spans="1:16" ht="13.5" customHeight="1" x14ac:dyDescent="0.15">
      <c r="A12" s="12"/>
      <c r="B12" s="4"/>
      <c r="C12" s="4"/>
      <c r="D12" s="4"/>
      <c r="E12" s="4"/>
      <c r="F12" s="4"/>
      <c r="G12" s="1124" t="s">
        <v>455</v>
      </c>
      <c r="H12" s="1125"/>
      <c r="I12" s="1125"/>
      <c r="J12" s="1126"/>
      <c r="K12" s="165" t="s">
        <v>338</v>
      </c>
      <c r="L12" s="166" t="s">
        <v>338</v>
      </c>
      <c r="M12" s="167">
        <v>641</v>
      </c>
      <c r="N12" s="168" t="s">
        <v>338</v>
      </c>
    </row>
    <row r="13" spans="1:16" ht="13.5" customHeight="1" x14ac:dyDescent="0.15">
      <c r="A13" s="12"/>
      <c r="B13" s="4"/>
      <c r="C13" s="4"/>
      <c r="D13" s="4"/>
      <c r="E13" s="4"/>
      <c r="F13" s="4"/>
      <c r="G13" s="1124" t="s">
        <v>456</v>
      </c>
      <c r="H13" s="1125"/>
      <c r="I13" s="1125"/>
      <c r="J13" s="1126"/>
      <c r="K13" s="165" t="s">
        <v>338</v>
      </c>
      <c r="L13" s="166" t="s">
        <v>338</v>
      </c>
      <c r="M13" s="167" t="s">
        <v>338</v>
      </c>
      <c r="N13" s="168" t="s">
        <v>338</v>
      </c>
    </row>
    <row r="14" spans="1:16" ht="13.5" customHeight="1" x14ac:dyDescent="0.15">
      <c r="A14" s="12"/>
      <c r="B14" s="4"/>
      <c r="C14" s="4"/>
      <c r="D14" s="4"/>
      <c r="E14" s="4"/>
      <c r="F14" s="4"/>
      <c r="G14" s="1124" t="s">
        <v>457</v>
      </c>
      <c r="H14" s="1125"/>
      <c r="I14" s="1125"/>
      <c r="J14" s="1126"/>
      <c r="K14" s="165">
        <v>76254</v>
      </c>
      <c r="L14" s="166">
        <v>5484</v>
      </c>
      <c r="M14" s="167">
        <v>4184</v>
      </c>
      <c r="N14" s="168">
        <v>31.1</v>
      </c>
    </row>
    <row r="15" spans="1:16" ht="13.5" customHeight="1" x14ac:dyDescent="0.15">
      <c r="A15" s="12"/>
      <c r="B15" s="4"/>
      <c r="C15" s="4"/>
      <c r="D15" s="4"/>
      <c r="E15" s="4"/>
      <c r="F15" s="4"/>
      <c r="G15" s="1124" t="s">
        <v>458</v>
      </c>
      <c r="H15" s="1125"/>
      <c r="I15" s="1125"/>
      <c r="J15" s="1126"/>
      <c r="K15" s="165">
        <v>4077</v>
      </c>
      <c r="L15" s="166">
        <v>293</v>
      </c>
      <c r="M15" s="167">
        <v>2000</v>
      </c>
      <c r="N15" s="168">
        <v>-85.4</v>
      </c>
    </row>
    <row r="16" spans="1:16" x14ac:dyDescent="0.15">
      <c r="A16" s="12"/>
      <c r="B16" s="4"/>
      <c r="C16" s="4"/>
      <c r="D16" s="4"/>
      <c r="E16" s="4"/>
      <c r="F16" s="4"/>
      <c r="G16" s="1127" t="s">
        <v>459</v>
      </c>
      <c r="H16" s="1128"/>
      <c r="I16" s="1128"/>
      <c r="J16" s="1129"/>
      <c r="K16" s="166">
        <v>-93563</v>
      </c>
      <c r="L16" s="166">
        <v>-6728</v>
      </c>
      <c r="M16" s="167">
        <v>-8546</v>
      </c>
      <c r="N16" s="168">
        <v>-21.3</v>
      </c>
    </row>
    <row r="17" spans="1:16" x14ac:dyDescent="0.15">
      <c r="A17" s="12"/>
      <c r="B17" s="4"/>
      <c r="C17" s="4"/>
      <c r="D17" s="4"/>
      <c r="E17" s="4"/>
      <c r="F17" s="4"/>
      <c r="G17" s="1127" t="s">
        <v>127</v>
      </c>
      <c r="H17" s="1128"/>
      <c r="I17" s="1128"/>
      <c r="J17" s="1129"/>
      <c r="K17" s="166">
        <v>965419</v>
      </c>
      <c r="L17" s="166">
        <v>69425</v>
      </c>
      <c r="M17" s="167">
        <v>106172</v>
      </c>
      <c r="N17" s="168">
        <v>-34.6</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460</v>
      </c>
      <c r="H19" s="4"/>
      <c r="I19" s="4"/>
      <c r="J19" s="4"/>
      <c r="K19" s="4"/>
      <c r="L19" s="4"/>
      <c r="M19" s="4"/>
      <c r="N19" s="4"/>
    </row>
    <row r="20" spans="1:16" x14ac:dyDescent="0.15">
      <c r="A20" s="12"/>
      <c r="B20" s="4"/>
      <c r="C20" s="4"/>
      <c r="D20" s="4"/>
      <c r="E20" s="4"/>
      <c r="F20" s="4"/>
      <c r="G20" s="170"/>
      <c r="H20" s="171"/>
      <c r="I20" s="171"/>
      <c r="J20" s="172"/>
      <c r="K20" s="173" t="s">
        <v>461</v>
      </c>
      <c r="L20" s="174" t="s">
        <v>462</v>
      </c>
      <c r="M20" s="175" t="s">
        <v>463</v>
      </c>
      <c r="N20" s="176"/>
    </row>
    <row r="21" spans="1:16" s="182" customFormat="1" x14ac:dyDescent="0.15">
      <c r="A21" s="177"/>
      <c r="B21" s="148"/>
      <c r="C21" s="148"/>
      <c r="D21" s="148"/>
      <c r="E21" s="148"/>
      <c r="F21" s="148"/>
      <c r="G21" s="1130" t="s">
        <v>464</v>
      </c>
      <c r="H21" s="1131"/>
      <c r="I21" s="1131"/>
      <c r="J21" s="1132"/>
      <c r="K21" s="178">
        <v>6.47</v>
      </c>
      <c r="L21" s="179">
        <v>10.19</v>
      </c>
      <c r="M21" s="180">
        <v>-3.72</v>
      </c>
      <c r="N21" s="148"/>
      <c r="O21" s="181"/>
      <c r="P21" s="177"/>
    </row>
    <row r="22" spans="1:16" s="182" customFormat="1" x14ac:dyDescent="0.15">
      <c r="A22" s="177"/>
      <c r="B22" s="148"/>
      <c r="C22" s="148"/>
      <c r="D22" s="148"/>
      <c r="E22" s="148"/>
      <c r="F22" s="148"/>
      <c r="G22" s="1130" t="s">
        <v>465</v>
      </c>
      <c r="H22" s="1131"/>
      <c r="I22" s="1131"/>
      <c r="J22" s="1132"/>
      <c r="K22" s="183">
        <v>96.4</v>
      </c>
      <c r="L22" s="184">
        <v>96.4</v>
      </c>
      <c r="M22" s="185">
        <v>0</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467</v>
      </c>
      <c r="B28" s="8"/>
      <c r="C28" s="8"/>
      <c r="D28" s="8"/>
      <c r="E28" s="8"/>
      <c r="F28" s="8"/>
      <c r="G28" s="8"/>
      <c r="H28" s="8"/>
      <c r="I28" s="8"/>
      <c r="J28" s="8"/>
      <c r="K28" s="8"/>
      <c r="L28" s="8"/>
      <c r="M28" s="8"/>
      <c r="N28" s="8"/>
      <c r="O28" s="190"/>
    </row>
    <row r="29" spans="1:16" x14ac:dyDescent="0.15">
      <c r="A29" s="12"/>
      <c r="B29" s="4"/>
      <c r="C29" s="4"/>
      <c r="D29" s="4"/>
      <c r="E29" s="4"/>
      <c r="F29" s="4"/>
      <c r="G29" s="148" t="s">
        <v>468</v>
      </c>
      <c r="H29" s="148"/>
      <c r="I29" s="148"/>
      <c r="J29" s="148"/>
      <c r="K29" s="4"/>
      <c r="L29" s="4"/>
      <c r="M29" s="4"/>
      <c r="N29" s="4"/>
      <c r="O29" s="191"/>
    </row>
    <row r="30" spans="1:16" x14ac:dyDescent="0.15">
      <c r="A30" s="12"/>
      <c r="B30" s="4"/>
      <c r="C30" s="4"/>
      <c r="D30" s="4"/>
      <c r="E30" s="4"/>
      <c r="F30" s="4"/>
      <c r="G30" s="149"/>
      <c r="H30" s="150"/>
      <c r="I30" s="150"/>
      <c r="J30" s="151"/>
      <c r="K30" s="1122" t="s">
        <v>447</v>
      </c>
      <c r="L30" s="152"/>
      <c r="M30" s="153" t="s">
        <v>448</v>
      </c>
      <c r="N30" s="154"/>
    </row>
    <row r="31" spans="1:16" x14ac:dyDescent="0.15">
      <c r="A31" s="12"/>
      <c r="B31" s="4"/>
      <c r="C31" s="4"/>
      <c r="D31" s="4"/>
      <c r="E31" s="4"/>
      <c r="F31" s="4"/>
      <c r="G31" s="155"/>
      <c r="H31" s="156"/>
      <c r="I31" s="156"/>
      <c r="J31" s="157"/>
      <c r="K31" s="1123"/>
      <c r="L31" s="158" t="s">
        <v>449</v>
      </c>
      <c r="M31" s="159" t="s">
        <v>450</v>
      </c>
      <c r="N31" s="160" t="s">
        <v>451</v>
      </c>
    </row>
    <row r="32" spans="1:16" ht="27" customHeight="1" x14ac:dyDescent="0.15">
      <c r="A32" s="12"/>
      <c r="B32" s="4"/>
      <c r="C32" s="4"/>
      <c r="D32" s="4"/>
      <c r="E32" s="4"/>
      <c r="F32" s="4"/>
      <c r="G32" s="1108" t="s">
        <v>469</v>
      </c>
      <c r="H32" s="1109"/>
      <c r="I32" s="1109"/>
      <c r="J32" s="1110"/>
      <c r="K32" s="192">
        <v>831684</v>
      </c>
      <c r="L32" s="192">
        <v>59808</v>
      </c>
      <c r="M32" s="193">
        <v>58921</v>
      </c>
      <c r="N32" s="194">
        <v>1.5</v>
      </c>
    </row>
    <row r="33" spans="1:16" ht="13.5" customHeight="1" x14ac:dyDescent="0.15">
      <c r="A33" s="12"/>
      <c r="B33" s="4"/>
      <c r="C33" s="4"/>
      <c r="D33" s="4"/>
      <c r="E33" s="4"/>
      <c r="F33" s="4"/>
      <c r="G33" s="1108" t="s">
        <v>470</v>
      </c>
      <c r="H33" s="1109"/>
      <c r="I33" s="1109"/>
      <c r="J33" s="1110"/>
      <c r="K33" s="192" t="s">
        <v>338</v>
      </c>
      <c r="L33" s="192" t="s">
        <v>338</v>
      </c>
      <c r="M33" s="193" t="s">
        <v>338</v>
      </c>
      <c r="N33" s="194" t="s">
        <v>338</v>
      </c>
    </row>
    <row r="34" spans="1:16" ht="27" customHeight="1" x14ac:dyDescent="0.15">
      <c r="A34" s="12"/>
      <c r="B34" s="4"/>
      <c r="C34" s="4"/>
      <c r="D34" s="4"/>
      <c r="E34" s="4"/>
      <c r="F34" s="4"/>
      <c r="G34" s="1108" t="s">
        <v>471</v>
      </c>
      <c r="H34" s="1109"/>
      <c r="I34" s="1109"/>
      <c r="J34" s="1110"/>
      <c r="K34" s="192" t="s">
        <v>338</v>
      </c>
      <c r="L34" s="192" t="s">
        <v>338</v>
      </c>
      <c r="M34" s="193">
        <v>1</v>
      </c>
      <c r="N34" s="194" t="s">
        <v>338</v>
      </c>
    </row>
    <row r="35" spans="1:16" ht="27" customHeight="1" x14ac:dyDescent="0.15">
      <c r="A35" s="12"/>
      <c r="B35" s="4"/>
      <c r="C35" s="4"/>
      <c r="D35" s="4"/>
      <c r="E35" s="4"/>
      <c r="F35" s="4"/>
      <c r="G35" s="1108" t="s">
        <v>472</v>
      </c>
      <c r="H35" s="1109"/>
      <c r="I35" s="1109"/>
      <c r="J35" s="1110"/>
      <c r="K35" s="192">
        <v>111491</v>
      </c>
      <c r="L35" s="192">
        <v>8017</v>
      </c>
      <c r="M35" s="193">
        <v>21946</v>
      </c>
      <c r="N35" s="194">
        <v>-63.5</v>
      </c>
    </row>
    <row r="36" spans="1:16" ht="27" customHeight="1" x14ac:dyDescent="0.15">
      <c r="A36" s="12"/>
      <c r="B36" s="4"/>
      <c r="C36" s="4"/>
      <c r="D36" s="4"/>
      <c r="E36" s="4"/>
      <c r="F36" s="4"/>
      <c r="G36" s="1108" t="s">
        <v>473</v>
      </c>
      <c r="H36" s="1109"/>
      <c r="I36" s="1109"/>
      <c r="J36" s="1110"/>
      <c r="K36" s="192">
        <v>35602</v>
      </c>
      <c r="L36" s="192">
        <v>2560</v>
      </c>
      <c r="M36" s="193">
        <v>3467</v>
      </c>
      <c r="N36" s="194">
        <v>-26.2</v>
      </c>
    </row>
    <row r="37" spans="1:16" ht="13.5" customHeight="1" x14ac:dyDescent="0.15">
      <c r="A37" s="12"/>
      <c r="B37" s="4"/>
      <c r="C37" s="4"/>
      <c r="D37" s="4"/>
      <c r="E37" s="4"/>
      <c r="F37" s="4"/>
      <c r="G37" s="1108" t="s">
        <v>474</v>
      </c>
      <c r="H37" s="1109"/>
      <c r="I37" s="1109"/>
      <c r="J37" s="1110"/>
      <c r="K37" s="192">
        <v>37944</v>
      </c>
      <c r="L37" s="192">
        <v>2729</v>
      </c>
      <c r="M37" s="193">
        <v>1242</v>
      </c>
      <c r="N37" s="194">
        <v>119.7</v>
      </c>
    </row>
    <row r="38" spans="1:16" ht="27" customHeight="1" x14ac:dyDescent="0.15">
      <c r="A38" s="12"/>
      <c r="B38" s="4"/>
      <c r="C38" s="4"/>
      <c r="D38" s="4"/>
      <c r="E38" s="4"/>
      <c r="F38" s="4"/>
      <c r="G38" s="1111" t="s">
        <v>475</v>
      </c>
      <c r="H38" s="1112"/>
      <c r="I38" s="1112"/>
      <c r="J38" s="1113"/>
      <c r="K38" s="195" t="s">
        <v>338</v>
      </c>
      <c r="L38" s="195" t="s">
        <v>338</v>
      </c>
      <c r="M38" s="196">
        <v>1</v>
      </c>
      <c r="N38" s="197" t="s">
        <v>338</v>
      </c>
      <c r="O38" s="191"/>
    </row>
    <row r="39" spans="1:16" x14ac:dyDescent="0.15">
      <c r="A39" s="12"/>
      <c r="B39" s="4"/>
      <c r="C39" s="4"/>
      <c r="D39" s="4"/>
      <c r="E39" s="4"/>
      <c r="F39" s="4"/>
      <c r="G39" s="1111" t="s">
        <v>476</v>
      </c>
      <c r="H39" s="1112"/>
      <c r="I39" s="1112"/>
      <c r="J39" s="1113"/>
      <c r="K39" s="198">
        <v>-9275</v>
      </c>
      <c r="L39" s="198">
        <v>-667</v>
      </c>
      <c r="M39" s="199">
        <v>-1780</v>
      </c>
      <c r="N39" s="200">
        <v>-62.5</v>
      </c>
      <c r="O39" s="191"/>
    </row>
    <row r="40" spans="1:16" ht="27" customHeight="1" x14ac:dyDescent="0.15">
      <c r="A40" s="12"/>
      <c r="B40" s="4"/>
      <c r="C40" s="4"/>
      <c r="D40" s="4"/>
      <c r="E40" s="4"/>
      <c r="F40" s="4"/>
      <c r="G40" s="1108" t="s">
        <v>477</v>
      </c>
      <c r="H40" s="1109"/>
      <c r="I40" s="1109"/>
      <c r="J40" s="1110"/>
      <c r="K40" s="198">
        <v>-666181</v>
      </c>
      <c r="L40" s="198">
        <v>-47906</v>
      </c>
      <c r="M40" s="199">
        <v>-57269</v>
      </c>
      <c r="N40" s="200">
        <v>-16.3</v>
      </c>
      <c r="O40" s="191"/>
    </row>
    <row r="41" spans="1:16" x14ac:dyDescent="0.15">
      <c r="A41" s="12"/>
      <c r="B41" s="4"/>
      <c r="C41" s="4"/>
      <c r="D41" s="4"/>
      <c r="E41" s="4"/>
      <c r="F41" s="4"/>
      <c r="G41" s="1114" t="s">
        <v>238</v>
      </c>
      <c r="H41" s="1115"/>
      <c r="I41" s="1115"/>
      <c r="J41" s="1116"/>
      <c r="K41" s="192">
        <v>341265</v>
      </c>
      <c r="L41" s="198">
        <v>24541</v>
      </c>
      <c r="M41" s="199">
        <v>26530</v>
      </c>
      <c r="N41" s="200">
        <v>-7.5</v>
      </c>
      <c r="O41" s="191"/>
    </row>
    <row r="42" spans="1:16" x14ac:dyDescent="0.15">
      <c r="A42" s="12"/>
      <c r="B42" s="4"/>
      <c r="C42" s="4"/>
      <c r="D42" s="4"/>
      <c r="E42" s="4"/>
      <c r="F42" s="4"/>
      <c r="G42" s="201" t="s">
        <v>478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479</v>
      </c>
      <c r="B47" s="4"/>
      <c r="C47" s="4"/>
      <c r="D47" s="4"/>
      <c r="E47" s="4"/>
      <c r="F47" s="4"/>
      <c r="G47" s="4"/>
      <c r="H47" s="4"/>
      <c r="I47" s="4"/>
      <c r="J47" s="4"/>
      <c r="K47" s="4"/>
      <c r="L47" s="4"/>
      <c r="M47" s="4"/>
      <c r="N47" s="4"/>
    </row>
    <row r="48" spans="1:16" x14ac:dyDescent="0.15">
      <c r="A48" s="12"/>
      <c r="B48" s="4"/>
      <c r="C48" s="4"/>
      <c r="D48" s="4"/>
      <c r="E48" s="4"/>
      <c r="F48" s="4"/>
      <c r="G48" s="204" t="s">
        <v>480</v>
      </c>
      <c r="H48" s="204"/>
      <c r="I48" s="204"/>
      <c r="J48" s="204"/>
      <c r="K48" s="204"/>
      <c r="L48" s="204"/>
      <c r="M48" s="205"/>
      <c r="N48" s="204"/>
    </row>
    <row r="49" spans="1:14" ht="13.5" customHeight="1" x14ac:dyDescent="0.15">
      <c r="A49" s="12"/>
      <c r="B49" s="4"/>
      <c r="C49" s="4"/>
      <c r="D49" s="4"/>
      <c r="E49" s="4"/>
      <c r="F49" s="4"/>
      <c r="G49" s="206"/>
      <c r="H49" s="207"/>
      <c r="I49" s="1117" t="s">
        <v>447</v>
      </c>
      <c r="J49" s="1119" t="s">
        <v>481</v>
      </c>
      <c r="K49" s="1120"/>
      <c r="L49" s="1120"/>
      <c r="M49" s="1120"/>
      <c r="N49" s="1121"/>
    </row>
    <row r="50" spans="1:14" x14ac:dyDescent="0.15">
      <c r="A50" s="12"/>
      <c r="B50" s="4"/>
      <c r="C50" s="4"/>
      <c r="D50" s="4"/>
      <c r="E50" s="4"/>
      <c r="F50" s="4"/>
      <c r="G50" s="208"/>
      <c r="H50" s="209"/>
      <c r="I50" s="1118"/>
      <c r="J50" s="210" t="s">
        <v>482</v>
      </c>
      <c r="K50" s="211" t="s">
        <v>483</v>
      </c>
      <c r="L50" s="212" t="s">
        <v>484</v>
      </c>
      <c r="M50" s="213" t="s">
        <v>485</v>
      </c>
      <c r="N50" s="214" t="s">
        <v>486</v>
      </c>
    </row>
    <row r="51" spans="1:14" x14ac:dyDescent="0.15">
      <c r="A51" s="12"/>
      <c r="B51" s="4"/>
      <c r="C51" s="4"/>
      <c r="D51" s="4"/>
      <c r="E51" s="4"/>
      <c r="F51" s="4"/>
      <c r="G51" s="206" t="s">
        <v>487</v>
      </c>
      <c r="H51" s="207"/>
      <c r="I51" s="215">
        <v>825617</v>
      </c>
      <c r="J51" s="216">
        <v>57410</v>
      </c>
      <c r="K51" s="217">
        <v>48.5</v>
      </c>
      <c r="L51" s="218">
        <v>66496</v>
      </c>
      <c r="M51" s="219">
        <v>-6.2</v>
      </c>
      <c r="N51" s="220">
        <v>54.7</v>
      </c>
    </row>
    <row r="52" spans="1:14" x14ac:dyDescent="0.15">
      <c r="A52" s="12"/>
      <c r="B52" s="4"/>
      <c r="C52" s="4"/>
      <c r="D52" s="4"/>
      <c r="E52" s="4"/>
      <c r="F52" s="4"/>
      <c r="G52" s="221"/>
      <c r="H52" s="222" t="s">
        <v>488</v>
      </c>
      <c r="I52" s="223">
        <v>318184</v>
      </c>
      <c r="J52" s="224">
        <v>22125</v>
      </c>
      <c r="K52" s="225">
        <v>18.5</v>
      </c>
      <c r="L52" s="226">
        <v>36530</v>
      </c>
      <c r="M52" s="227">
        <v>-8.4</v>
      </c>
      <c r="N52" s="228">
        <v>26.9</v>
      </c>
    </row>
    <row r="53" spans="1:14" x14ac:dyDescent="0.15">
      <c r="A53" s="12"/>
      <c r="B53" s="4"/>
      <c r="C53" s="4"/>
      <c r="D53" s="4"/>
      <c r="E53" s="4"/>
      <c r="F53" s="4"/>
      <c r="G53" s="206" t="s">
        <v>489</v>
      </c>
      <c r="H53" s="207"/>
      <c r="I53" s="215">
        <v>954693</v>
      </c>
      <c r="J53" s="216">
        <v>66865</v>
      </c>
      <c r="K53" s="217">
        <v>16.5</v>
      </c>
      <c r="L53" s="218">
        <v>82748</v>
      </c>
      <c r="M53" s="219">
        <v>24.4</v>
      </c>
      <c r="N53" s="220">
        <v>-7.9</v>
      </c>
    </row>
    <row r="54" spans="1:14" x14ac:dyDescent="0.15">
      <c r="A54" s="12"/>
      <c r="B54" s="4"/>
      <c r="C54" s="4"/>
      <c r="D54" s="4"/>
      <c r="E54" s="4"/>
      <c r="F54" s="4"/>
      <c r="G54" s="221"/>
      <c r="H54" s="222" t="s">
        <v>488</v>
      </c>
      <c r="I54" s="223">
        <v>339843</v>
      </c>
      <c r="J54" s="224">
        <v>23802</v>
      </c>
      <c r="K54" s="225">
        <v>7.6</v>
      </c>
      <c r="L54" s="226">
        <v>44732</v>
      </c>
      <c r="M54" s="227">
        <v>22.5</v>
      </c>
      <c r="N54" s="228">
        <v>-14.9</v>
      </c>
    </row>
    <row r="55" spans="1:14" x14ac:dyDescent="0.15">
      <c r="A55" s="12"/>
      <c r="B55" s="4"/>
      <c r="C55" s="4"/>
      <c r="D55" s="4"/>
      <c r="E55" s="4"/>
      <c r="F55" s="4"/>
      <c r="G55" s="206" t="s">
        <v>490</v>
      </c>
      <c r="H55" s="207"/>
      <c r="I55" s="215">
        <v>815457</v>
      </c>
      <c r="J55" s="216">
        <v>57719</v>
      </c>
      <c r="K55" s="217">
        <v>-13.7</v>
      </c>
      <c r="L55" s="218">
        <v>91837</v>
      </c>
      <c r="M55" s="219">
        <v>11</v>
      </c>
      <c r="N55" s="220">
        <v>-24.7</v>
      </c>
    </row>
    <row r="56" spans="1:14" x14ac:dyDescent="0.15">
      <c r="A56" s="12"/>
      <c r="B56" s="4"/>
      <c r="C56" s="4"/>
      <c r="D56" s="4"/>
      <c r="E56" s="4"/>
      <c r="F56" s="4"/>
      <c r="G56" s="221"/>
      <c r="H56" s="222" t="s">
        <v>488</v>
      </c>
      <c r="I56" s="223">
        <v>537682</v>
      </c>
      <c r="J56" s="224">
        <v>38058</v>
      </c>
      <c r="K56" s="225">
        <v>59.9</v>
      </c>
      <c r="L56" s="226">
        <v>54439</v>
      </c>
      <c r="M56" s="227">
        <v>21.7</v>
      </c>
      <c r="N56" s="228">
        <v>38.200000000000003</v>
      </c>
    </row>
    <row r="57" spans="1:14" x14ac:dyDescent="0.15">
      <c r="A57" s="12"/>
      <c r="B57" s="4"/>
      <c r="C57" s="4"/>
      <c r="D57" s="4"/>
      <c r="E57" s="4"/>
      <c r="F57" s="4"/>
      <c r="G57" s="206" t="s">
        <v>491</v>
      </c>
      <c r="H57" s="207"/>
      <c r="I57" s="215">
        <v>983212</v>
      </c>
      <c r="J57" s="216">
        <v>69920</v>
      </c>
      <c r="K57" s="217">
        <v>21.1</v>
      </c>
      <c r="L57" s="218">
        <v>106092</v>
      </c>
      <c r="M57" s="219">
        <v>15.5</v>
      </c>
      <c r="N57" s="220">
        <v>5.6</v>
      </c>
    </row>
    <row r="58" spans="1:14" x14ac:dyDescent="0.15">
      <c r="A58" s="12"/>
      <c r="B58" s="4"/>
      <c r="C58" s="4"/>
      <c r="D58" s="4"/>
      <c r="E58" s="4"/>
      <c r="F58" s="4"/>
      <c r="G58" s="221"/>
      <c r="H58" s="222" t="s">
        <v>488</v>
      </c>
      <c r="I58" s="223">
        <v>563726</v>
      </c>
      <c r="J58" s="224">
        <v>40089</v>
      </c>
      <c r="K58" s="225">
        <v>5.3</v>
      </c>
      <c r="L58" s="226">
        <v>44299</v>
      </c>
      <c r="M58" s="227">
        <v>-18.600000000000001</v>
      </c>
      <c r="N58" s="228">
        <v>23.9</v>
      </c>
    </row>
    <row r="59" spans="1:14" x14ac:dyDescent="0.15">
      <c r="A59" s="12"/>
      <c r="B59" s="4"/>
      <c r="C59" s="4"/>
      <c r="D59" s="4"/>
      <c r="E59" s="4"/>
      <c r="F59" s="4"/>
      <c r="G59" s="206" t="s">
        <v>492</v>
      </c>
      <c r="H59" s="207"/>
      <c r="I59" s="215">
        <v>632482</v>
      </c>
      <c r="J59" s="216">
        <v>45483</v>
      </c>
      <c r="K59" s="217">
        <v>-34.9</v>
      </c>
      <c r="L59" s="218">
        <v>78903</v>
      </c>
      <c r="M59" s="219">
        <v>-25.6</v>
      </c>
      <c r="N59" s="220">
        <v>-9.3000000000000007</v>
      </c>
    </row>
    <row r="60" spans="1:14" x14ac:dyDescent="0.15">
      <c r="A60" s="12"/>
      <c r="B60" s="4"/>
      <c r="C60" s="4"/>
      <c r="D60" s="4"/>
      <c r="E60" s="4"/>
      <c r="F60" s="4"/>
      <c r="G60" s="221"/>
      <c r="H60" s="222" t="s">
        <v>488</v>
      </c>
      <c r="I60" s="229">
        <v>265367</v>
      </c>
      <c r="J60" s="224">
        <v>19083</v>
      </c>
      <c r="K60" s="225">
        <v>-52.4</v>
      </c>
      <c r="L60" s="226">
        <v>49201</v>
      </c>
      <c r="M60" s="227">
        <v>11.1</v>
      </c>
      <c r="N60" s="228">
        <v>-63.5</v>
      </c>
    </row>
    <row r="61" spans="1:14" x14ac:dyDescent="0.15">
      <c r="A61" s="12"/>
      <c r="B61" s="4"/>
      <c r="C61" s="4"/>
      <c r="D61" s="4"/>
      <c r="E61" s="4"/>
      <c r="F61" s="4"/>
      <c r="G61" s="206" t="s">
        <v>493</v>
      </c>
      <c r="H61" s="230"/>
      <c r="I61" s="231">
        <v>842292</v>
      </c>
      <c r="J61" s="232">
        <v>59479</v>
      </c>
      <c r="K61" s="233">
        <v>7.5</v>
      </c>
      <c r="L61" s="234">
        <v>85215</v>
      </c>
      <c r="M61" s="235">
        <v>3.8</v>
      </c>
      <c r="N61" s="220">
        <v>3.7</v>
      </c>
    </row>
    <row r="62" spans="1:14" x14ac:dyDescent="0.15">
      <c r="A62" s="12"/>
      <c r="B62" s="4"/>
      <c r="C62" s="4"/>
      <c r="D62" s="4"/>
      <c r="E62" s="4"/>
      <c r="F62" s="4"/>
      <c r="G62" s="221"/>
      <c r="H62" s="222" t="s">
        <v>488</v>
      </c>
      <c r="I62" s="223">
        <v>404960</v>
      </c>
      <c r="J62" s="224">
        <v>28631</v>
      </c>
      <c r="K62" s="225">
        <v>7.8</v>
      </c>
      <c r="L62" s="226">
        <v>45840</v>
      </c>
      <c r="M62" s="227">
        <v>5.7</v>
      </c>
      <c r="N62" s="228">
        <v>2.1</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494</v>
      </c>
    </row>
    <row r="46" spans="2:10" ht="29.25" customHeight="1" thickBot="1" x14ac:dyDescent="0.25">
      <c r="B46" s="239" t="s">
        <v>25</v>
      </c>
      <c r="C46" s="240"/>
      <c r="D46" s="240"/>
      <c r="E46" s="241" t="s">
        <v>495</v>
      </c>
      <c r="F46" s="242" t="s">
        <v>4</v>
      </c>
      <c r="G46" s="243" t="s">
        <v>5</v>
      </c>
      <c r="H46" s="243" t="s">
        <v>6</v>
      </c>
      <c r="I46" s="243" t="s">
        <v>7</v>
      </c>
      <c r="J46" s="244" t="s">
        <v>8</v>
      </c>
    </row>
    <row r="47" spans="2:10" ht="57.75" customHeight="1" x14ac:dyDescent="0.15">
      <c r="B47" s="245"/>
      <c r="C47" s="1133" t="s">
        <v>496</v>
      </c>
      <c r="D47" s="1133"/>
      <c r="E47" s="1134"/>
      <c r="F47" s="246">
        <v>43.24</v>
      </c>
      <c r="G47" s="247">
        <v>41.14</v>
      </c>
      <c r="H47" s="247">
        <v>42.17</v>
      </c>
      <c r="I47" s="247">
        <v>45.3</v>
      </c>
      <c r="J47" s="248">
        <v>45.4</v>
      </c>
    </row>
    <row r="48" spans="2:10" ht="57.75" customHeight="1" x14ac:dyDescent="0.15">
      <c r="B48" s="249"/>
      <c r="C48" s="1135" t="s">
        <v>497</v>
      </c>
      <c r="D48" s="1135"/>
      <c r="E48" s="1136"/>
      <c r="F48" s="250">
        <v>5.78</v>
      </c>
      <c r="G48" s="251">
        <v>5.15</v>
      </c>
      <c r="H48" s="251">
        <v>5.01</v>
      </c>
      <c r="I48" s="251">
        <v>9.07</v>
      </c>
      <c r="J48" s="252">
        <v>7.75</v>
      </c>
    </row>
    <row r="49" spans="2:10" ht="57.75" customHeight="1" thickBot="1" x14ac:dyDescent="0.2">
      <c r="B49" s="253"/>
      <c r="C49" s="1137" t="s">
        <v>498</v>
      </c>
      <c r="D49" s="1137"/>
      <c r="E49" s="1138"/>
      <c r="F49" s="254">
        <v>1.96</v>
      </c>
      <c r="G49" s="255" t="s">
        <v>499</v>
      </c>
      <c r="H49" s="255" t="s">
        <v>500</v>
      </c>
      <c r="I49" s="255">
        <v>5.31</v>
      </c>
      <c r="J49" s="256"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494</v>
      </c>
      <c r="K32" s="257"/>
      <c r="L32" s="257"/>
      <c r="M32" s="257"/>
      <c r="N32" s="257"/>
      <c r="O32" s="257"/>
      <c r="P32" s="257"/>
    </row>
    <row r="33" spans="1:16" ht="39" customHeight="1" thickBot="1" x14ac:dyDescent="0.25">
      <c r="A33" s="257"/>
      <c r="B33" s="260" t="s">
        <v>502</v>
      </c>
      <c r="C33" s="261"/>
      <c r="D33" s="261"/>
      <c r="E33" s="262" t="s">
        <v>495</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503</v>
      </c>
      <c r="D34" s="1145"/>
      <c r="E34" s="1146"/>
      <c r="F34" s="267">
        <v>5.78</v>
      </c>
      <c r="G34" s="268">
        <v>5.14</v>
      </c>
      <c r="H34" s="268">
        <v>5.78</v>
      </c>
      <c r="I34" s="268">
        <v>9.08</v>
      </c>
      <c r="J34" s="269">
        <v>7.75</v>
      </c>
      <c r="K34" s="257"/>
      <c r="L34" s="257"/>
      <c r="M34" s="257"/>
      <c r="N34" s="257"/>
      <c r="O34" s="257"/>
      <c r="P34" s="257"/>
    </row>
    <row r="35" spans="1:16" ht="39" customHeight="1" x14ac:dyDescent="0.15">
      <c r="A35" s="257"/>
      <c r="B35" s="270"/>
      <c r="C35" s="1139" t="s">
        <v>504</v>
      </c>
      <c r="D35" s="1140"/>
      <c r="E35" s="1141"/>
      <c r="F35" s="271">
        <v>3</v>
      </c>
      <c r="G35" s="272">
        <v>2.59</v>
      </c>
      <c r="H35" s="272">
        <v>2.91</v>
      </c>
      <c r="I35" s="272">
        <v>1.28</v>
      </c>
      <c r="J35" s="273">
        <v>3.81</v>
      </c>
      <c r="K35" s="257"/>
      <c r="L35" s="257"/>
      <c r="M35" s="257"/>
      <c r="N35" s="257"/>
      <c r="O35" s="257"/>
      <c r="P35" s="257"/>
    </row>
    <row r="36" spans="1:16" ht="39" customHeight="1" x14ac:dyDescent="0.15">
      <c r="A36" s="257"/>
      <c r="B36" s="270"/>
      <c r="C36" s="1139" t="s">
        <v>505</v>
      </c>
      <c r="D36" s="1140"/>
      <c r="E36" s="1141"/>
      <c r="F36" s="271">
        <v>0.2</v>
      </c>
      <c r="G36" s="272">
        <v>0.33</v>
      </c>
      <c r="H36" s="272">
        <v>0.19</v>
      </c>
      <c r="I36" s="272">
        <v>0.35</v>
      </c>
      <c r="J36" s="273">
        <v>0.38</v>
      </c>
      <c r="K36" s="257"/>
      <c r="L36" s="257"/>
      <c r="M36" s="257"/>
      <c r="N36" s="257"/>
      <c r="O36" s="257"/>
      <c r="P36" s="257"/>
    </row>
    <row r="37" spans="1:16" ht="39" customHeight="1" x14ac:dyDescent="0.15">
      <c r="A37" s="257"/>
      <c r="B37" s="270"/>
      <c r="C37" s="1139" t="s">
        <v>506</v>
      </c>
      <c r="D37" s="1140"/>
      <c r="E37" s="1141"/>
      <c r="F37" s="271">
        <v>0.03</v>
      </c>
      <c r="G37" s="272">
        <v>0.04</v>
      </c>
      <c r="H37" s="272">
        <v>0.06</v>
      </c>
      <c r="I37" s="272">
        <v>0.08</v>
      </c>
      <c r="J37" s="273">
        <v>0.04</v>
      </c>
      <c r="K37" s="257"/>
      <c r="L37" s="257"/>
      <c r="M37" s="257"/>
      <c r="N37" s="257"/>
      <c r="O37" s="257"/>
      <c r="P37" s="257"/>
    </row>
    <row r="38" spans="1:16" ht="39" customHeight="1" x14ac:dyDescent="0.15">
      <c r="A38" s="257"/>
      <c r="B38" s="270"/>
      <c r="C38" s="1139" t="s">
        <v>507</v>
      </c>
      <c r="D38" s="1140"/>
      <c r="E38" s="1141"/>
      <c r="F38" s="271">
        <v>0.01</v>
      </c>
      <c r="G38" s="272">
        <v>0</v>
      </c>
      <c r="H38" s="272">
        <v>0.01</v>
      </c>
      <c r="I38" s="272">
        <v>0.01</v>
      </c>
      <c r="J38" s="273">
        <v>0.01</v>
      </c>
      <c r="K38" s="257"/>
      <c r="L38" s="257"/>
      <c r="M38" s="257"/>
      <c r="N38" s="257"/>
      <c r="O38" s="257"/>
      <c r="P38" s="257"/>
    </row>
    <row r="39" spans="1:16" ht="39" customHeight="1" x14ac:dyDescent="0.15">
      <c r="A39" s="257"/>
      <c r="B39" s="270"/>
      <c r="C39" s="1139" t="s">
        <v>508</v>
      </c>
      <c r="D39" s="1140"/>
      <c r="E39" s="1141"/>
      <c r="F39" s="271">
        <v>0</v>
      </c>
      <c r="G39" s="272">
        <v>0.01</v>
      </c>
      <c r="H39" s="272">
        <v>0.01</v>
      </c>
      <c r="I39" s="272">
        <v>0.01</v>
      </c>
      <c r="J39" s="273">
        <v>0</v>
      </c>
      <c r="K39" s="257"/>
      <c r="L39" s="257"/>
      <c r="M39" s="257"/>
      <c r="N39" s="257"/>
      <c r="O39" s="257"/>
      <c r="P39" s="257"/>
    </row>
    <row r="40" spans="1:16" ht="39" customHeight="1" x14ac:dyDescent="0.15">
      <c r="A40" s="257"/>
      <c r="B40" s="270"/>
      <c r="C40" s="1139"/>
      <c r="D40" s="1140"/>
      <c r="E40" s="1141"/>
      <c r="F40" s="271"/>
      <c r="G40" s="272"/>
      <c r="H40" s="272"/>
      <c r="I40" s="272"/>
      <c r="J40" s="273"/>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509</v>
      </c>
      <c r="D42" s="1140"/>
      <c r="E42" s="1141"/>
      <c r="F42" s="271" t="s">
        <v>338</v>
      </c>
      <c r="G42" s="272" t="s">
        <v>338</v>
      </c>
      <c r="H42" s="272" t="s">
        <v>338</v>
      </c>
      <c r="I42" s="272" t="s">
        <v>338</v>
      </c>
      <c r="J42" s="273" t="s">
        <v>338</v>
      </c>
      <c r="K42" s="257"/>
      <c r="L42" s="257"/>
      <c r="M42" s="257"/>
      <c r="N42" s="257"/>
      <c r="O42" s="257"/>
      <c r="P42" s="257"/>
    </row>
    <row r="43" spans="1:16" ht="39" customHeight="1" thickBot="1" x14ac:dyDescent="0.2">
      <c r="A43" s="257"/>
      <c r="B43" s="275"/>
      <c r="C43" s="1142" t="s">
        <v>510</v>
      </c>
      <c r="D43" s="1143"/>
      <c r="E43" s="1144"/>
      <c r="F43" s="276" t="s">
        <v>338</v>
      </c>
      <c r="G43" s="277" t="s">
        <v>338</v>
      </c>
      <c r="H43" s="277" t="s">
        <v>338</v>
      </c>
      <c r="I43" s="277" t="s">
        <v>338</v>
      </c>
      <c r="J43" s="278" t="s">
        <v>338</v>
      </c>
      <c r="K43" s="257"/>
      <c r="L43" s="257"/>
      <c r="M43" s="257"/>
      <c r="N43" s="257"/>
      <c r="O43" s="257"/>
      <c r="P43" s="257"/>
    </row>
    <row r="44" spans="1:16" ht="39" customHeight="1" x14ac:dyDescent="0.15">
      <c r="A44" s="257"/>
      <c r="B44" s="279" t="s">
        <v>511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512</v>
      </c>
      <c r="P43" s="283"/>
      <c r="Q43" s="283"/>
      <c r="R43" s="283"/>
      <c r="S43" s="283"/>
      <c r="T43" s="283"/>
      <c r="U43" s="283"/>
    </row>
    <row r="44" spans="1:21" ht="30.75" customHeight="1" thickBot="1" x14ac:dyDescent="0.2">
      <c r="A44" s="283"/>
      <c r="B44" s="286" t="s">
        <v>513</v>
      </c>
      <c r="C44" s="287"/>
      <c r="D44" s="287"/>
      <c r="E44" s="288"/>
      <c r="F44" s="288"/>
      <c r="G44" s="288"/>
      <c r="H44" s="288"/>
      <c r="I44" s="288"/>
      <c r="J44" s="289" t="s">
        <v>495</v>
      </c>
      <c r="K44" s="290" t="s">
        <v>4</v>
      </c>
      <c r="L44" s="291" t="s">
        <v>5</v>
      </c>
      <c r="M44" s="291" t="s">
        <v>6</v>
      </c>
      <c r="N44" s="291" t="s">
        <v>7</v>
      </c>
      <c r="O44" s="292" t="s">
        <v>8</v>
      </c>
      <c r="P44" s="283"/>
      <c r="Q44" s="283"/>
      <c r="R44" s="283"/>
      <c r="S44" s="283"/>
      <c r="T44" s="283"/>
      <c r="U44" s="283"/>
    </row>
    <row r="45" spans="1:21" ht="30.75" customHeight="1" x14ac:dyDescent="0.15">
      <c r="A45" s="283"/>
      <c r="B45" s="1155" t="s">
        <v>514</v>
      </c>
      <c r="C45" s="1156"/>
      <c r="D45" s="293"/>
      <c r="E45" s="1161" t="s">
        <v>515</v>
      </c>
      <c r="F45" s="1161"/>
      <c r="G45" s="1161"/>
      <c r="H45" s="1161"/>
      <c r="I45" s="1161"/>
      <c r="J45" s="1162"/>
      <c r="K45" s="294">
        <v>941</v>
      </c>
      <c r="L45" s="295">
        <v>933</v>
      </c>
      <c r="M45" s="295">
        <v>849</v>
      </c>
      <c r="N45" s="295">
        <v>804</v>
      </c>
      <c r="O45" s="296">
        <v>832</v>
      </c>
      <c r="P45" s="283"/>
      <c r="Q45" s="283"/>
      <c r="R45" s="283"/>
      <c r="S45" s="283"/>
      <c r="T45" s="283"/>
      <c r="U45" s="283"/>
    </row>
    <row r="46" spans="1:21" ht="30.75" customHeight="1" x14ac:dyDescent="0.15">
      <c r="A46" s="283"/>
      <c r="B46" s="1157"/>
      <c r="C46" s="1158"/>
      <c r="D46" s="297"/>
      <c r="E46" s="1149" t="s">
        <v>516</v>
      </c>
      <c r="F46" s="1149"/>
      <c r="G46" s="1149"/>
      <c r="H46" s="1149"/>
      <c r="I46" s="1149"/>
      <c r="J46" s="1150"/>
      <c r="K46" s="298" t="s">
        <v>338</v>
      </c>
      <c r="L46" s="299" t="s">
        <v>338</v>
      </c>
      <c r="M46" s="299" t="s">
        <v>338</v>
      </c>
      <c r="N46" s="299" t="s">
        <v>338</v>
      </c>
      <c r="O46" s="300" t="s">
        <v>338</v>
      </c>
      <c r="P46" s="283"/>
      <c r="Q46" s="283"/>
      <c r="R46" s="283"/>
      <c r="S46" s="283"/>
      <c r="T46" s="283"/>
      <c r="U46" s="283"/>
    </row>
    <row r="47" spans="1:21" ht="30.75" customHeight="1" x14ac:dyDescent="0.15">
      <c r="A47" s="283"/>
      <c r="B47" s="1157"/>
      <c r="C47" s="1158"/>
      <c r="D47" s="297"/>
      <c r="E47" s="1149" t="s">
        <v>517</v>
      </c>
      <c r="F47" s="1149"/>
      <c r="G47" s="1149"/>
      <c r="H47" s="1149"/>
      <c r="I47" s="1149"/>
      <c r="J47" s="1150"/>
      <c r="K47" s="298" t="s">
        <v>338</v>
      </c>
      <c r="L47" s="299" t="s">
        <v>338</v>
      </c>
      <c r="M47" s="299" t="s">
        <v>338</v>
      </c>
      <c r="N47" s="299" t="s">
        <v>338</v>
      </c>
      <c r="O47" s="300" t="s">
        <v>338</v>
      </c>
      <c r="P47" s="283"/>
      <c r="Q47" s="283"/>
      <c r="R47" s="283"/>
      <c r="S47" s="283"/>
      <c r="T47" s="283"/>
      <c r="U47" s="283"/>
    </row>
    <row r="48" spans="1:21" ht="30.75" customHeight="1" x14ac:dyDescent="0.15">
      <c r="A48" s="283"/>
      <c r="B48" s="1157"/>
      <c r="C48" s="1158"/>
      <c r="D48" s="297"/>
      <c r="E48" s="1149" t="s">
        <v>518</v>
      </c>
      <c r="F48" s="1149"/>
      <c r="G48" s="1149"/>
      <c r="H48" s="1149"/>
      <c r="I48" s="1149"/>
      <c r="J48" s="1150"/>
      <c r="K48" s="298">
        <v>75</v>
      </c>
      <c r="L48" s="299">
        <v>87</v>
      </c>
      <c r="M48" s="299">
        <v>101</v>
      </c>
      <c r="N48" s="299">
        <v>113</v>
      </c>
      <c r="O48" s="300">
        <v>111</v>
      </c>
      <c r="P48" s="283"/>
      <c r="Q48" s="283"/>
      <c r="R48" s="283"/>
      <c r="S48" s="283"/>
      <c r="T48" s="283"/>
      <c r="U48" s="283"/>
    </row>
    <row r="49" spans="1:21" ht="30.75" customHeight="1" x14ac:dyDescent="0.15">
      <c r="A49" s="283"/>
      <c r="B49" s="1157"/>
      <c r="C49" s="1158"/>
      <c r="D49" s="297"/>
      <c r="E49" s="1149" t="s">
        <v>519</v>
      </c>
      <c r="F49" s="1149"/>
      <c r="G49" s="1149"/>
      <c r="H49" s="1149"/>
      <c r="I49" s="1149"/>
      <c r="J49" s="1150"/>
      <c r="K49" s="298">
        <v>54</v>
      </c>
      <c r="L49" s="299">
        <v>52</v>
      </c>
      <c r="M49" s="299">
        <v>48</v>
      </c>
      <c r="N49" s="299">
        <v>37</v>
      </c>
      <c r="O49" s="300">
        <v>36</v>
      </c>
      <c r="P49" s="283"/>
      <c r="Q49" s="283"/>
      <c r="R49" s="283"/>
      <c r="S49" s="283"/>
      <c r="T49" s="283"/>
      <c r="U49" s="283"/>
    </row>
    <row r="50" spans="1:21" ht="30.75" customHeight="1" x14ac:dyDescent="0.15">
      <c r="A50" s="283"/>
      <c r="B50" s="1157"/>
      <c r="C50" s="1158"/>
      <c r="D50" s="297"/>
      <c r="E50" s="1149" t="s">
        <v>520</v>
      </c>
      <c r="F50" s="1149"/>
      <c r="G50" s="1149"/>
      <c r="H50" s="1149"/>
      <c r="I50" s="1149"/>
      <c r="J50" s="1150"/>
      <c r="K50" s="298">
        <v>46</v>
      </c>
      <c r="L50" s="299">
        <v>46</v>
      </c>
      <c r="M50" s="299">
        <v>46</v>
      </c>
      <c r="N50" s="299">
        <v>46</v>
      </c>
      <c r="O50" s="300">
        <v>38</v>
      </c>
      <c r="P50" s="283"/>
      <c r="Q50" s="283"/>
      <c r="R50" s="283"/>
      <c r="S50" s="283"/>
      <c r="T50" s="283"/>
      <c r="U50" s="283"/>
    </row>
    <row r="51" spans="1:21" ht="30.75" customHeight="1" x14ac:dyDescent="0.15">
      <c r="A51" s="283"/>
      <c r="B51" s="1159"/>
      <c r="C51" s="1160"/>
      <c r="D51" s="301"/>
      <c r="E51" s="1149" t="s">
        <v>521</v>
      </c>
      <c r="F51" s="1149"/>
      <c r="G51" s="1149"/>
      <c r="H51" s="1149"/>
      <c r="I51" s="1149"/>
      <c r="J51" s="1150"/>
      <c r="K51" s="298" t="s">
        <v>338</v>
      </c>
      <c r="L51" s="299" t="s">
        <v>338</v>
      </c>
      <c r="M51" s="299" t="s">
        <v>338</v>
      </c>
      <c r="N51" s="299" t="s">
        <v>338</v>
      </c>
      <c r="O51" s="300" t="s">
        <v>338</v>
      </c>
      <c r="P51" s="283"/>
      <c r="Q51" s="283"/>
      <c r="R51" s="283"/>
      <c r="S51" s="283"/>
      <c r="T51" s="283"/>
      <c r="U51" s="283"/>
    </row>
    <row r="52" spans="1:21" ht="30.75" customHeight="1" x14ac:dyDescent="0.15">
      <c r="A52" s="283"/>
      <c r="B52" s="1147" t="s">
        <v>522</v>
      </c>
      <c r="C52" s="1148"/>
      <c r="D52" s="301"/>
      <c r="E52" s="1149" t="s">
        <v>523</v>
      </c>
      <c r="F52" s="1149"/>
      <c r="G52" s="1149"/>
      <c r="H52" s="1149"/>
      <c r="I52" s="1149"/>
      <c r="J52" s="1150"/>
      <c r="K52" s="298">
        <v>681</v>
      </c>
      <c r="L52" s="299">
        <v>683</v>
      </c>
      <c r="M52" s="299">
        <v>702</v>
      </c>
      <c r="N52" s="299">
        <v>679</v>
      </c>
      <c r="O52" s="300">
        <v>675</v>
      </c>
      <c r="P52" s="283"/>
      <c r="Q52" s="283"/>
      <c r="R52" s="283"/>
      <c r="S52" s="283"/>
      <c r="T52" s="283"/>
      <c r="U52" s="283"/>
    </row>
    <row r="53" spans="1:21" ht="30.75" customHeight="1" thickBot="1" x14ac:dyDescent="0.2">
      <c r="A53" s="283"/>
      <c r="B53" s="1151" t="s">
        <v>524</v>
      </c>
      <c r="C53" s="1152"/>
      <c r="D53" s="302"/>
      <c r="E53" s="1153" t="s">
        <v>525</v>
      </c>
      <c r="F53" s="1153"/>
      <c r="G53" s="1153"/>
      <c r="H53" s="1153"/>
      <c r="I53" s="1153"/>
      <c r="J53" s="1154"/>
      <c r="K53" s="303">
        <v>435</v>
      </c>
      <c r="L53" s="304">
        <v>435</v>
      </c>
      <c r="M53" s="304">
        <v>342</v>
      </c>
      <c r="N53" s="304">
        <v>321</v>
      </c>
      <c r="O53" s="305">
        <v>342</v>
      </c>
      <c r="P53" s="283"/>
      <c r="Q53" s="283"/>
      <c r="R53" s="283"/>
      <c r="S53" s="283"/>
      <c r="T53" s="283"/>
      <c r="U53" s="283"/>
    </row>
    <row r="54" spans="1:21" ht="24" customHeight="1" x14ac:dyDescent="0.15">
      <c r="A54" s="283"/>
      <c r="B54" s="306" t="s">
        <v>526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512</v>
      </c>
    </row>
    <row r="40" spans="2:13" ht="27.75" customHeight="1" thickBot="1" x14ac:dyDescent="0.2">
      <c r="B40" s="309" t="s">
        <v>513</v>
      </c>
      <c r="C40" s="310"/>
      <c r="D40" s="310"/>
      <c r="E40" s="311"/>
      <c r="F40" s="311"/>
      <c r="G40" s="311"/>
      <c r="H40" s="312" t="s">
        <v>495</v>
      </c>
      <c r="I40" s="313" t="s">
        <v>4</v>
      </c>
      <c r="J40" s="314" t="s">
        <v>5</v>
      </c>
      <c r="K40" s="314" t="s">
        <v>6</v>
      </c>
      <c r="L40" s="314" t="s">
        <v>7</v>
      </c>
      <c r="M40" s="315" t="s">
        <v>8</v>
      </c>
    </row>
    <row r="41" spans="2:13" ht="27.75" customHeight="1" x14ac:dyDescent="0.15">
      <c r="B41" s="1175" t="s">
        <v>527</v>
      </c>
      <c r="C41" s="1176"/>
      <c r="D41" s="316"/>
      <c r="E41" s="1177" t="s">
        <v>528</v>
      </c>
      <c r="F41" s="1177"/>
      <c r="G41" s="1177"/>
      <c r="H41" s="1178"/>
      <c r="I41" s="317">
        <v>8307</v>
      </c>
      <c r="J41" s="318">
        <v>7869</v>
      </c>
      <c r="K41" s="318">
        <v>7583</v>
      </c>
      <c r="L41" s="318">
        <v>7494</v>
      </c>
      <c r="M41" s="319">
        <v>7141</v>
      </c>
    </row>
    <row r="42" spans="2:13" ht="27.75" customHeight="1" x14ac:dyDescent="0.15">
      <c r="B42" s="1165"/>
      <c r="C42" s="1166"/>
      <c r="D42" s="320"/>
      <c r="E42" s="1169" t="s">
        <v>529</v>
      </c>
      <c r="F42" s="1169"/>
      <c r="G42" s="1169"/>
      <c r="H42" s="1170"/>
      <c r="I42" s="321">
        <v>251</v>
      </c>
      <c r="J42" s="322">
        <v>205</v>
      </c>
      <c r="K42" s="322">
        <v>159</v>
      </c>
      <c r="L42" s="322">
        <v>114</v>
      </c>
      <c r="M42" s="323">
        <v>70</v>
      </c>
    </row>
    <row r="43" spans="2:13" ht="27.75" customHeight="1" x14ac:dyDescent="0.15">
      <c r="B43" s="1165"/>
      <c r="C43" s="1166"/>
      <c r="D43" s="320"/>
      <c r="E43" s="1169" t="s">
        <v>530</v>
      </c>
      <c r="F43" s="1169"/>
      <c r="G43" s="1169"/>
      <c r="H43" s="1170"/>
      <c r="I43" s="321">
        <v>1984</v>
      </c>
      <c r="J43" s="322">
        <v>1987</v>
      </c>
      <c r="K43" s="322">
        <v>2003</v>
      </c>
      <c r="L43" s="322">
        <v>2053</v>
      </c>
      <c r="M43" s="323">
        <v>2060</v>
      </c>
    </row>
    <row r="44" spans="2:13" ht="27.75" customHeight="1" x14ac:dyDescent="0.15">
      <c r="B44" s="1165"/>
      <c r="C44" s="1166"/>
      <c r="D44" s="320"/>
      <c r="E44" s="1169" t="s">
        <v>531</v>
      </c>
      <c r="F44" s="1169"/>
      <c r="G44" s="1169"/>
      <c r="H44" s="1170"/>
      <c r="I44" s="321">
        <v>276</v>
      </c>
      <c r="J44" s="322">
        <v>255</v>
      </c>
      <c r="K44" s="322">
        <v>243</v>
      </c>
      <c r="L44" s="322">
        <v>260</v>
      </c>
      <c r="M44" s="323">
        <v>253</v>
      </c>
    </row>
    <row r="45" spans="2:13" ht="27.75" customHeight="1" x14ac:dyDescent="0.15">
      <c r="B45" s="1165"/>
      <c r="C45" s="1166"/>
      <c r="D45" s="320"/>
      <c r="E45" s="1169" t="s">
        <v>532</v>
      </c>
      <c r="F45" s="1169"/>
      <c r="G45" s="1169"/>
      <c r="H45" s="1170"/>
      <c r="I45" s="321">
        <v>890</v>
      </c>
      <c r="J45" s="322">
        <v>819</v>
      </c>
      <c r="K45" s="322">
        <v>687</v>
      </c>
      <c r="L45" s="322">
        <v>657</v>
      </c>
      <c r="M45" s="323">
        <v>601</v>
      </c>
    </row>
    <row r="46" spans="2:13" ht="27.75" customHeight="1" x14ac:dyDescent="0.15">
      <c r="B46" s="1165"/>
      <c r="C46" s="1166"/>
      <c r="D46" s="324"/>
      <c r="E46" s="1169" t="s">
        <v>533</v>
      </c>
      <c r="F46" s="1169"/>
      <c r="G46" s="1169"/>
      <c r="H46" s="1170"/>
      <c r="I46" s="321" t="s">
        <v>338</v>
      </c>
      <c r="J46" s="322" t="s">
        <v>338</v>
      </c>
      <c r="K46" s="322" t="s">
        <v>338</v>
      </c>
      <c r="L46" s="322" t="s">
        <v>338</v>
      </c>
      <c r="M46" s="323" t="s">
        <v>338</v>
      </c>
    </row>
    <row r="47" spans="2:13" ht="27.75" customHeight="1" x14ac:dyDescent="0.15">
      <c r="B47" s="1165"/>
      <c r="C47" s="1166"/>
      <c r="D47" s="325"/>
      <c r="E47" s="1179" t="s">
        <v>534</v>
      </c>
      <c r="F47" s="1180"/>
      <c r="G47" s="1180"/>
      <c r="H47" s="1181"/>
      <c r="I47" s="321" t="s">
        <v>338</v>
      </c>
      <c r="J47" s="322" t="s">
        <v>338</v>
      </c>
      <c r="K47" s="322" t="s">
        <v>338</v>
      </c>
      <c r="L47" s="322" t="s">
        <v>338</v>
      </c>
      <c r="M47" s="323" t="s">
        <v>338</v>
      </c>
    </row>
    <row r="48" spans="2:13" ht="27.75" customHeight="1" x14ac:dyDescent="0.15">
      <c r="B48" s="1165"/>
      <c r="C48" s="1166"/>
      <c r="D48" s="320"/>
      <c r="E48" s="1169" t="s">
        <v>535</v>
      </c>
      <c r="F48" s="1169"/>
      <c r="G48" s="1169"/>
      <c r="H48" s="1170"/>
      <c r="I48" s="321" t="s">
        <v>338</v>
      </c>
      <c r="J48" s="322" t="s">
        <v>338</v>
      </c>
      <c r="K48" s="322" t="s">
        <v>338</v>
      </c>
      <c r="L48" s="322" t="s">
        <v>338</v>
      </c>
      <c r="M48" s="323" t="s">
        <v>338</v>
      </c>
    </row>
    <row r="49" spans="2:13" ht="27.75" customHeight="1" x14ac:dyDescent="0.15">
      <c r="B49" s="1167"/>
      <c r="C49" s="1168"/>
      <c r="D49" s="320"/>
      <c r="E49" s="1169" t="s">
        <v>536</v>
      </c>
      <c r="F49" s="1169"/>
      <c r="G49" s="1169"/>
      <c r="H49" s="1170"/>
      <c r="I49" s="321" t="s">
        <v>338</v>
      </c>
      <c r="J49" s="322" t="s">
        <v>338</v>
      </c>
      <c r="K49" s="322" t="s">
        <v>338</v>
      </c>
      <c r="L49" s="322" t="s">
        <v>338</v>
      </c>
      <c r="M49" s="323" t="s">
        <v>338</v>
      </c>
    </row>
    <row r="50" spans="2:13" ht="27.75" customHeight="1" x14ac:dyDescent="0.15">
      <c r="B50" s="1163" t="s">
        <v>537</v>
      </c>
      <c r="C50" s="1164"/>
      <c r="D50" s="326"/>
      <c r="E50" s="1169" t="s">
        <v>538</v>
      </c>
      <c r="F50" s="1169"/>
      <c r="G50" s="1169"/>
      <c r="H50" s="1170"/>
      <c r="I50" s="321">
        <v>2083</v>
      </c>
      <c r="J50" s="322">
        <v>2024</v>
      </c>
      <c r="K50" s="322">
        <v>2037</v>
      </c>
      <c r="L50" s="322">
        <v>2161</v>
      </c>
      <c r="M50" s="323">
        <v>2130</v>
      </c>
    </row>
    <row r="51" spans="2:13" ht="27.75" customHeight="1" x14ac:dyDescent="0.15">
      <c r="B51" s="1165"/>
      <c r="C51" s="1166"/>
      <c r="D51" s="320"/>
      <c r="E51" s="1169" t="s">
        <v>539</v>
      </c>
      <c r="F51" s="1169"/>
      <c r="G51" s="1169"/>
      <c r="H51" s="1170"/>
      <c r="I51" s="321">
        <v>86</v>
      </c>
      <c r="J51" s="322">
        <v>82</v>
      </c>
      <c r="K51" s="322">
        <v>77</v>
      </c>
      <c r="L51" s="322">
        <v>73</v>
      </c>
      <c r="M51" s="323">
        <v>71</v>
      </c>
    </row>
    <row r="52" spans="2:13" ht="27.75" customHeight="1" x14ac:dyDescent="0.15">
      <c r="B52" s="1167"/>
      <c r="C52" s="1168"/>
      <c r="D52" s="320"/>
      <c r="E52" s="1169" t="s">
        <v>540</v>
      </c>
      <c r="F52" s="1169"/>
      <c r="G52" s="1169"/>
      <c r="H52" s="1170"/>
      <c r="I52" s="321">
        <v>6616</v>
      </c>
      <c r="J52" s="322">
        <v>6313</v>
      </c>
      <c r="K52" s="322">
        <v>6075</v>
      </c>
      <c r="L52" s="322">
        <v>5973</v>
      </c>
      <c r="M52" s="323">
        <v>5635</v>
      </c>
    </row>
    <row r="53" spans="2:13" ht="27.75" customHeight="1" thickBot="1" x14ac:dyDescent="0.2">
      <c r="B53" s="1171" t="s">
        <v>524</v>
      </c>
      <c r="C53" s="1172"/>
      <c r="D53" s="327"/>
      <c r="E53" s="1173" t="s">
        <v>541</v>
      </c>
      <c r="F53" s="1173"/>
      <c r="G53" s="1173"/>
      <c r="H53" s="1174"/>
      <c r="I53" s="328">
        <v>2925</v>
      </c>
      <c r="J53" s="329">
        <v>2715</v>
      </c>
      <c r="K53" s="329">
        <v>2487</v>
      </c>
      <c r="L53" s="329">
        <v>2370</v>
      </c>
      <c r="M53" s="330">
        <v>2291</v>
      </c>
    </row>
    <row r="54" spans="2:13" ht="27.75" customHeight="1" x14ac:dyDescent="0.15">
      <c r="B54" s="331" t="s">
        <v>542</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17</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75.099999999999994</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57.2</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20.2</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55.8</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16</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95.2</v>
      </c>
      <c r="L73" s="1215">
        <v>88.4</v>
      </c>
      <c r="M73" s="1203">
        <v>82</v>
      </c>
      <c r="N73" s="1203">
        <v>75.099999999999994</v>
      </c>
      <c r="O73" s="1203">
        <v>73.099999999999994</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13.7</v>
      </c>
      <c r="L75" s="1207">
        <v>13.9</v>
      </c>
      <c r="M75" s="1207">
        <v>13.1</v>
      </c>
      <c r="N75" s="1207">
        <v>11.8</v>
      </c>
      <c r="O75" s="1207">
        <v>10.7</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29.4</v>
      </c>
      <c r="L77" s="1215">
        <v>18.899999999999999</v>
      </c>
      <c r="M77" s="1203">
        <v>10.199999999999999</v>
      </c>
      <c r="N77" s="1203">
        <v>20.2</v>
      </c>
      <c r="O77" s="1203">
        <v>38.5</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10.9</v>
      </c>
      <c r="L79" s="1217">
        <v>10.1</v>
      </c>
      <c r="M79" s="1217">
        <v>9.1</v>
      </c>
      <c r="N79" s="1217">
        <v>9.3000000000000007</v>
      </c>
      <c r="O79" s="1217">
        <v>9.1999999999999993</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2018-10-18T04:55:36Z</cp:lastPrinted>
  <dcterms:created xsi:type="dcterms:W3CDTF">2018-08-30T09:42:14Z</dcterms:created>
  <dcterms:modified xsi:type="dcterms:W3CDTF">2018-10-18T04:55:41Z</dcterms:modified>
  <cp:category/>
</cp:coreProperties>
</file>