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0179\Desktop\210113【県市町村課R3.1.29期限】公営企業に係る経営比較分析表（令和元年度決算）の分析等について\"/>
    </mc:Choice>
  </mc:AlternateContent>
  <xr:revisionPtr revIDLastSave="0" documentId="13_ncr:1_{724DBD0D-0C11-4655-B00E-241550E2E76A}" xr6:coauthVersionLast="43" xr6:coauthVersionMax="43" xr10:uidLastSave="{00000000-0000-0000-0000-000000000000}"/>
  <workbookProtection workbookAlgorithmName="SHA-512" workbookHashValue="afNuYNaQ5VLacIQH1t7fQi6FdGOopO43B8CEpSG3+FCX4KKMyzaD6DJkZ5TpMxzl01NsCgTTi32PiBP4sJSjoQ==" workbookSaltValue="XxvPGiEgYLp/kVx6ghRrK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T10" i="4"/>
  <c r="AL10" i="4"/>
  <c r="W10" i="4"/>
  <c r="I10" i="4"/>
  <c r="B10" i="4"/>
  <c r="AD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<sst xmlns="http://schemas.openxmlformats.org/spreadsheetml/2006/main" count="228" uniqueCount="113">
  <si>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</si>
  <si>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</si>
  <si>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</si>
  <si>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</si>
  <si>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</si>
  <si>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</si>
  <si>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</si>
  <si>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</si>
  <si>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</si>
  <si>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</si>
  <si>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</si>
  <si>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</si>
  <si>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</si>
  <si>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</si>
  <si>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</si>
  <si>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</si>
  <si>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</si>
  <si>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</si>
  <si>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</si>
  <si>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</si>
  <si>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</si>
  <si>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</si>
  <si>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</si>
  <si>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</si>
  <si>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</si>
  <si>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</si>
  <si>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</si>
  <si>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</si>
  <si>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</si>
  <si>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</si>
  <si>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</si>
  <si>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</si>
  <si>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</si>
  <si>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</si>
  <si>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</si>
  <si>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</si>
  <si>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</si>
  <si>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</si>
  <si>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</si>
  <si>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</si>
  <si>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</si>
  <si>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</si>
  <si>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</si>
  <si>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</si>
  <si>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</si>
  <si>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</si>
  <si>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</si>
  <si>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</si>
  <si>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</si>
  <si>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</si>
  <si>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</si>
  <si>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</si>
  <si>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</si>
  <si>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</si>
  <si>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</si>
  <si>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</si>
  <si>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</si>
  <si>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</si>
  <si>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</si>
  <si>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</si>
  <si>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</si>
  <si>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</si>
  <si>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</si>
  <si>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</si>
  <si>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</si>
  <si>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</si>
  <si>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</si>
  <si>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</si>
  <si>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</si>
  <si>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</si>
  <si>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</si>
  <si>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</si>
  <si>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</si>
  <si>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</si>
  <si>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</si>
  <si>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</si>
  <si>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</si>
  <si>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</si>
  <si>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</si>
  <si>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</si>
  <si>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</si>
  <si>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</si>
  <si>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</si>
  <si>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</si>
  <si>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</si>
  <si>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</si>
  <si>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</si>
  <si>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</si>
  <si>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</si>
  <si>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</si>
  <si>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</si>
  <si>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</si>
  <si>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</si>
  <si>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</si>
  <si>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</si>
  <si>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</si>
  <si>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</si>
  <si>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</si>
  <si>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</si>
  <si>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</si>
  <si>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</si>
  <si>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</si>
  <si>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</si>
  <si>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</si>
  <si>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</si>
  <si>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</si>
  <si>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</si>
  <si>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</si>
  <si>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</si>
  <si>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</si>
  <si>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「管路経年化率」は同水準で推移しているものの、すでに上昇傾向が見られ、今後、法定耐用年数に達し更新時期を迎える資産が急激に増加する見込である。
　「管路更新率」はここ数年低い水準であったが、令和元年度に回復し、類似団体平均を超えた。平成24年からの老朽管更新事業（重要給水施設配水管整備事業）実施により、耐震化を進めており、今後も同程度の更新を図りたい。
　管路を含めた施設の老朽化に伴い、「有形固定資産減価償却率」が年々増加しており、修繕や更新等に要する費用の財源確保をする必要がある。これらに対処するため、新たな基本計画を基にした経営戦略を活用しながら、更新投資の絞り込みと平準化、経常収支の推移に留意し、投資計画等の見直しなどを行う。</t>
    <rPh sb="10" eb="13">
      <t>ドウスイジュン</t>
    </rPh>
    <rPh sb="14" eb="16">
      <t>スイイ</t>
    </rPh>
    <rPh sb="27" eb="29">
      <t>ジョウショウ</t>
    </rPh>
    <rPh sb="29" eb="31">
      <t>ケイコウ</t>
    </rPh>
    <rPh sb="32" eb="33">
      <t>ミ</t>
    </rPh>
    <rPh sb="84" eb="86">
      <t>スウネン</t>
    </rPh>
    <rPh sb="86" eb="87">
      <t>ヒク</t>
    </rPh>
    <rPh sb="88" eb="90">
      <t>スイジュン</t>
    </rPh>
    <rPh sb="96" eb="101">
      <t>レイワガンネンド</t>
    </rPh>
    <rPh sb="102" eb="104">
      <t>カイフク</t>
    </rPh>
    <rPh sb="106" eb="108">
      <t>ルイジ</t>
    </rPh>
    <rPh sb="108" eb="110">
      <t>ダンタイ</t>
    </rPh>
    <rPh sb="110" eb="112">
      <t>ヘイキン</t>
    </rPh>
    <rPh sb="113" eb="114">
      <t>コ</t>
    </rPh>
    <rPh sb="117" eb="119">
      <t>ヘイセイ</t>
    </rPh>
    <rPh sb="121" eb="122">
      <t>ネン</t>
    </rPh>
    <rPh sb="125" eb="128">
      <t>ロウキュウカン</t>
    </rPh>
    <rPh sb="128" eb="130">
      <t>コウシン</t>
    </rPh>
    <rPh sb="130" eb="132">
      <t>ジギョウ</t>
    </rPh>
    <rPh sb="133" eb="135">
      <t>ジュウヨウ</t>
    </rPh>
    <rPh sb="135" eb="137">
      <t>キュウスイ</t>
    </rPh>
    <rPh sb="137" eb="139">
      <t>シセツ</t>
    </rPh>
    <rPh sb="139" eb="142">
      <t>ハイスイカン</t>
    </rPh>
    <rPh sb="142" eb="144">
      <t>セイビ</t>
    </rPh>
    <rPh sb="144" eb="146">
      <t>ジギョウ</t>
    </rPh>
    <rPh sb="147" eb="149">
      <t>ジッシ</t>
    </rPh>
    <rPh sb="153" eb="156">
      <t>タイシンカ</t>
    </rPh>
    <rPh sb="157" eb="158">
      <t>スス</t>
    </rPh>
    <rPh sb="163" eb="165">
      <t>コンゴ</t>
    </rPh>
    <rPh sb="166" eb="169">
      <t>ドウテイド</t>
    </rPh>
    <rPh sb="170" eb="172">
      <t>コウシン</t>
    </rPh>
    <rPh sb="173" eb="174">
      <t>ハカ</t>
    </rPh>
    <rPh sb="180" eb="182">
      <t>カンロ</t>
    </rPh>
    <rPh sb="183" eb="184">
      <t>フク</t>
    </rPh>
    <rPh sb="186" eb="188">
      <t>シセツ</t>
    </rPh>
    <rPh sb="189" eb="192">
      <t>ロウキュウカ</t>
    </rPh>
    <rPh sb="193" eb="194">
      <t>トモナ</t>
    </rPh>
    <rPh sb="197" eb="199">
      <t>ユウケイ</t>
    </rPh>
    <rPh sb="199" eb="203">
      <t>コテイシサン</t>
    </rPh>
    <rPh sb="203" eb="205">
      <t>ゲンカ</t>
    </rPh>
    <rPh sb="205" eb="208">
      <t>ショウキャクリツ</t>
    </rPh>
    <rPh sb="210" eb="212">
      <t>ネンネン</t>
    </rPh>
    <rPh sb="212" eb="214">
      <t>ゾウカ</t>
    </rPh>
    <rPh sb="219" eb="221">
      <t>シュウゼン</t>
    </rPh>
    <rPh sb="222" eb="224">
      <t>コウシン</t>
    </rPh>
    <rPh sb="224" eb="225">
      <t>トウ</t>
    </rPh>
    <rPh sb="226" eb="227">
      <t>ヨウ</t>
    </rPh>
    <rPh sb="229" eb="231">
      <t>ヒヨウ</t>
    </rPh>
    <rPh sb="232" eb="234">
      <t>ザイゲン</t>
    </rPh>
    <rPh sb="234" eb="236">
      <t>カクホ</t>
    </rPh>
    <rPh sb="239" eb="241">
      <t>ヒツヨウ</t>
    </rPh>
    <rPh sb="249" eb="251">
      <t>タイショ</t>
    </rPh>
    <rPh sb="264" eb="265">
      <t>モト</t>
    </rPh>
    <rPh sb="285" eb="286">
      <t>シボ</t>
    </rPh>
    <rPh sb="287" eb="288">
      <t>コ</t>
    </rPh>
    <phoneticPr fontId="4"/>
  </si>
  <si>
    <t>　「経常収支比率」は良好な状況にあるが、「有形固定資産減価償却率」が年々上昇しており、近い将来法定耐用年数を超える資産が急激に増加する。更に、給水収益の減少傾向も続くと予想している。企業債償還金の財源は給水収益を元にしていることから、企業債残高を適正水準にする必要はあるが、低金利下での有利な資金調達及び料金見直しを含めた財源確保により、適切な更新投資を進め、将来にわたって水道の安定供給を図ることを目標とする。
　今後の水道事業経営は厳しい状況が予想されるが、経営の健全性・効率性を注視しながら、施設・管路等の更新やダウンサイジング、近隣市町村との部分的な広域連携など新たな基本計画を基にした経営戦略を活用しながら、計画的かつ効率的な投資のあり方について検討する。</t>
    <rPh sb="13" eb="15">
      <t>ジョウキョウ</t>
    </rPh>
    <rPh sb="34" eb="36">
      <t>ネンネン</t>
    </rPh>
    <rPh sb="36" eb="38">
      <t>ジョウショウ</t>
    </rPh>
    <rPh sb="43" eb="44">
      <t>チカ</t>
    </rPh>
    <rPh sb="45" eb="47">
      <t>ショウライ</t>
    </rPh>
    <rPh sb="78" eb="80">
      <t>ケイコウ</t>
    </rPh>
    <rPh sb="81" eb="82">
      <t>ツヅ</t>
    </rPh>
    <rPh sb="84" eb="86">
      <t>ヨソウ</t>
    </rPh>
    <rPh sb="91" eb="94">
      <t>キギョウサイ</t>
    </rPh>
    <rPh sb="94" eb="97">
      <t>ショウカンキン</t>
    </rPh>
    <rPh sb="98" eb="100">
      <t>ザイゲン</t>
    </rPh>
    <rPh sb="101" eb="103">
      <t>キュウスイ</t>
    </rPh>
    <rPh sb="103" eb="105">
      <t>シュウエキ</t>
    </rPh>
    <rPh sb="106" eb="107">
      <t>モト</t>
    </rPh>
    <rPh sb="117" eb="120">
      <t>キギョウサイ</t>
    </rPh>
    <rPh sb="120" eb="122">
      <t>ザンダカ</t>
    </rPh>
    <rPh sb="123" eb="125">
      <t>テキセイ</t>
    </rPh>
    <rPh sb="125" eb="127">
      <t>スイジュン</t>
    </rPh>
    <rPh sb="130" eb="132">
      <t>ヒツヨウ</t>
    </rPh>
    <rPh sb="137" eb="140">
      <t>テイキンリ</t>
    </rPh>
    <rPh sb="140" eb="141">
      <t>カ</t>
    </rPh>
    <rPh sb="143" eb="145">
      <t>ユウリ</t>
    </rPh>
    <rPh sb="146" eb="148">
      <t>シキン</t>
    </rPh>
    <rPh sb="148" eb="150">
      <t>チョウタツ</t>
    </rPh>
    <rPh sb="150" eb="151">
      <t>オヨ</t>
    </rPh>
    <rPh sb="152" eb="154">
      <t>リョウキン</t>
    </rPh>
    <rPh sb="154" eb="156">
      <t>ミナオ</t>
    </rPh>
    <rPh sb="158" eb="159">
      <t>フク</t>
    </rPh>
    <rPh sb="161" eb="163">
      <t>ザイゲン</t>
    </rPh>
    <rPh sb="163" eb="165">
      <t>カクホ</t>
    </rPh>
    <rPh sb="169" eb="171">
      <t>テキセツ</t>
    </rPh>
    <rPh sb="172" eb="174">
      <t>コウシン</t>
    </rPh>
    <rPh sb="174" eb="176">
      <t>トウシ</t>
    </rPh>
    <rPh sb="177" eb="178">
      <t>スス</t>
    </rPh>
    <rPh sb="180" eb="182">
      <t>ショウライ</t>
    </rPh>
    <rPh sb="187" eb="189">
      <t>スイドウ</t>
    </rPh>
    <rPh sb="190" eb="192">
      <t>アンテイ</t>
    </rPh>
    <rPh sb="192" eb="194">
      <t>キョウキュウ</t>
    </rPh>
    <rPh sb="195" eb="196">
      <t>ハカ</t>
    </rPh>
    <rPh sb="200" eb="202">
      <t>モクヒョウ</t>
    </rPh>
    <rPh sb="208" eb="210">
      <t>コンゴ</t>
    </rPh>
    <rPh sb="211" eb="213">
      <t>スイドウ</t>
    </rPh>
    <rPh sb="213" eb="215">
      <t>ジギョウ</t>
    </rPh>
    <rPh sb="215" eb="217">
      <t>ケイエイ</t>
    </rPh>
    <rPh sb="218" eb="219">
      <t>キビ</t>
    </rPh>
    <rPh sb="221" eb="223">
      <t>ジョウキョウ</t>
    </rPh>
    <rPh sb="224" eb="226">
      <t>ヨソウ</t>
    </rPh>
    <rPh sb="242" eb="244">
      <t>チュウシ</t>
    </rPh>
    <rPh sb="254" eb="255">
      <t>トウ</t>
    </rPh>
    <rPh sb="268" eb="270">
      <t>キンリン</t>
    </rPh>
    <rPh sb="270" eb="273">
      <t>シチョウソン</t>
    </rPh>
    <rPh sb="275" eb="278">
      <t>ブブンテキ</t>
    </rPh>
    <rPh sb="279" eb="281">
      <t>コウイキ</t>
    </rPh>
    <rPh sb="281" eb="283">
      <t>レンケイ</t>
    </rPh>
    <rPh sb="309" eb="312">
      <t>ケイカクテキ</t>
    </rPh>
    <rPh sb="314" eb="317">
      <t>コウリツテキ</t>
    </rPh>
    <phoneticPr fontId="4"/>
  </si>
  <si>
    <t xml:space="preserve">　類似団体と比較して「経常収支比率」及び「料金回収率」は高い状態で推移している。経営の健全性・効率性が保たれている状態であるが、3年連続で悪化している点が懸念材料である。
　今後、人口減少や節水意識・節水器具の普及により給水収益は減少傾向が続くものと予想されるため、「累積欠損金比率」は0％であるが、老朽化した管路を含めた施設の維持管理及び更新費用の捻出が課題となる。
　主要な2水源（表流水）の確保により、給水原価を維持することができている。
　平成24年度から実施している老朽管更新事業（重要給水施設配水管事業）により、企業債残高は増加しており、類似団体と比較しても高水準であるが、将来にわたって安定供給するための先行投資と捉えている。
　「施設利用率」は高水準である一方、「有収率」は、類似団体と比較して著しく低水準であるため、収益に結びついていない。理由として、施設の老朽化による配水管の漏水や配水メーター不感等が原因と考えられる。経常収益がプラスのうちに原因及び具体的な箇所を特定し、対策を講じる必要がある。管路診断及び漏水調査を計画的に推進し、まずは「有収率」70％達成を目標とする。
　経営の健全性・効率性を確保するため、新たな基本計画を基にした経営戦略を活用しながら料金見直し等による財源確保を併せ更新投資の平準化と経常収支の推移に留意していく。
</t>
    <rPh sb="1" eb="3">
      <t>ルイジ</t>
    </rPh>
    <rPh sb="3" eb="5">
      <t>ダンタイ</t>
    </rPh>
    <rPh sb="6" eb="8">
      <t>ヒカク</t>
    </rPh>
    <rPh sb="18" eb="19">
      <t>オヨ</t>
    </rPh>
    <rPh sb="28" eb="29">
      <t>タカ</t>
    </rPh>
    <rPh sb="30" eb="32">
      <t>ジョウタイ</t>
    </rPh>
    <rPh sb="33" eb="35">
      <t>スイイ</t>
    </rPh>
    <rPh sb="57" eb="59">
      <t>ジョウタイ</t>
    </rPh>
    <rPh sb="65" eb="66">
      <t>ネン</t>
    </rPh>
    <rPh sb="66" eb="68">
      <t>レンゾク</t>
    </rPh>
    <rPh sb="69" eb="71">
      <t>アッカ</t>
    </rPh>
    <rPh sb="75" eb="76">
      <t>テン</t>
    </rPh>
    <rPh sb="77" eb="79">
      <t>ケネン</t>
    </rPh>
    <rPh sb="79" eb="81">
      <t>ザイリョウ</t>
    </rPh>
    <rPh sb="87" eb="89">
      <t>コンゴ</t>
    </rPh>
    <rPh sb="90" eb="92">
      <t>ジンコウ</t>
    </rPh>
    <rPh sb="92" eb="94">
      <t>ゲンショウ</t>
    </rPh>
    <rPh sb="95" eb="97">
      <t>セッスイ</t>
    </rPh>
    <rPh sb="97" eb="99">
      <t>イシキ</t>
    </rPh>
    <rPh sb="100" eb="102">
      <t>セッスイ</t>
    </rPh>
    <rPh sb="102" eb="104">
      <t>キグ</t>
    </rPh>
    <rPh sb="105" eb="107">
      <t>フキュウ</t>
    </rPh>
    <rPh sb="120" eb="121">
      <t>ツヅ</t>
    </rPh>
    <rPh sb="125" eb="127">
      <t>ヨソウ</t>
    </rPh>
    <rPh sb="150" eb="153">
      <t>ロウキュウカ</t>
    </rPh>
    <rPh sb="155" eb="157">
      <t>カンロ</t>
    </rPh>
    <rPh sb="158" eb="159">
      <t>フク</t>
    </rPh>
    <rPh sb="161" eb="163">
      <t>シセツ</t>
    </rPh>
    <rPh sb="164" eb="166">
      <t>イジ</t>
    </rPh>
    <rPh sb="166" eb="168">
      <t>カンリ</t>
    </rPh>
    <rPh sb="168" eb="169">
      <t>オヨ</t>
    </rPh>
    <rPh sb="170" eb="172">
      <t>コウシン</t>
    </rPh>
    <rPh sb="172" eb="174">
      <t>ヒヨウ</t>
    </rPh>
    <rPh sb="175" eb="177">
      <t>ネンシュツ</t>
    </rPh>
    <rPh sb="178" eb="180">
      <t>カダイ</t>
    </rPh>
    <rPh sb="186" eb="188">
      <t>シュヨウ</t>
    </rPh>
    <rPh sb="190" eb="192">
      <t>スイゲン</t>
    </rPh>
    <rPh sb="193" eb="194">
      <t>ヒョウ</t>
    </rPh>
    <rPh sb="195" eb="196">
      <t>スイ</t>
    </rPh>
    <rPh sb="198" eb="200">
      <t>カクホ</t>
    </rPh>
    <rPh sb="224" eb="226">
      <t>ヘイセイ</t>
    </rPh>
    <rPh sb="228" eb="230">
      <t>ネンド</t>
    </rPh>
    <rPh sb="232" eb="234">
      <t>ジッシ</t>
    </rPh>
    <rPh sb="238" eb="241">
      <t>ロウキュウカン</t>
    </rPh>
    <rPh sb="241" eb="243">
      <t>コウシン</t>
    </rPh>
    <rPh sb="243" eb="245">
      <t>ジギョウ</t>
    </rPh>
    <rPh sb="246" eb="248">
      <t>ジュウヨウ</t>
    </rPh>
    <rPh sb="248" eb="250">
      <t>キュウスイ</t>
    </rPh>
    <rPh sb="250" eb="252">
      <t>シセツ</t>
    </rPh>
    <rPh sb="252" eb="255">
      <t>ハイスイカン</t>
    </rPh>
    <rPh sb="255" eb="257">
      <t>ジギョウ</t>
    </rPh>
    <rPh sb="262" eb="265">
      <t>キギョウサイ</t>
    </rPh>
    <rPh sb="265" eb="267">
      <t>ザンダカ</t>
    </rPh>
    <rPh sb="268" eb="270">
      <t>ゾウカ</t>
    </rPh>
    <rPh sb="275" eb="279">
      <t>ルイジダンタイ</t>
    </rPh>
    <rPh sb="280" eb="282">
      <t>ヒカク</t>
    </rPh>
    <rPh sb="285" eb="288">
      <t>コウスイジュン</t>
    </rPh>
    <rPh sb="330" eb="333">
      <t>コウスイジュン</t>
    </rPh>
    <rPh sb="336" eb="338">
      <t>イッポウ</t>
    </rPh>
    <rPh sb="346" eb="350">
      <t>ルイジダンタイ</t>
    </rPh>
    <rPh sb="351" eb="353">
      <t>ヒカク</t>
    </rPh>
    <rPh sb="355" eb="356">
      <t>イチジル</t>
    </rPh>
    <rPh sb="370" eb="371">
      <t>ムス</t>
    </rPh>
    <rPh sb="379" eb="381">
      <t>リユウ</t>
    </rPh>
    <rPh sb="434" eb="435">
      <t>オヨ</t>
    </rPh>
    <rPh sb="436" eb="439">
      <t>グタイテキ</t>
    </rPh>
    <rPh sb="440" eb="442">
      <t>カショ</t>
    </rPh>
    <rPh sb="470" eb="473">
      <t>ケイカクテキ</t>
    </rPh>
    <rPh sb="482" eb="485">
      <t>ユウシュウリツ</t>
    </rPh>
    <rPh sb="489" eb="491">
      <t>タッセイ</t>
    </rPh>
    <rPh sb="492" eb="494">
      <t>モクヒョウ</t>
    </rPh>
    <rPh sb="518" eb="519">
      <t>アラ</t>
    </rPh>
    <rPh sb="521" eb="525">
      <t>キホンケイカク</t>
    </rPh>
    <rPh sb="526" eb="527">
      <t>モト</t>
    </rPh>
    <rPh sb="530" eb="534">
      <t>ケイエイセンリャク</t>
    </rPh>
    <rPh sb="535" eb="537">
      <t>カツヨウ</t>
    </rPh>
    <rPh sb="541" eb="543">
      <t>リョウキン</t>
    </rPh>
    <rPh sb="543" eb="545">
      <t>ミナオ</t>
    </rPh>
    <rPh sb="546" eb="547">
      <t>トウ</t>
    </rPh>
    <rPh sb="550" eb="552">
      <t>ザイゲン</t>
    </rPh>
    <rPh sb="552" eb="554">
      <t>カクホ</t>
    </rPh>
    <rPh sb="555" eb="556">
      <t>アワ</t>
    </rPh>
    <rPh sb="557" eb="561">
      <t>コウシントウシ</t>
    </rPh>
    <rPh sb="562" eb="565">
      <t>ヘイジュンカ</t>
    </rPh>
    <rPh sb="566" eb="570">
      <t>ケイジョウシュウシ</t>
    </rPh>
    <rPh sb="571" eb="57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</si>
</sst>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0.89</c:v>
                </c:pt>
                <c:pt idx="1">
                  <c:v>0.42</c:v>
                </c:pt>
                <c:pt idx="2">
                  <c:v>0.42</c:v>
                </c:pt>
                <c:pt idx="3">
                  <c:v>0.42</c:v>
                </c:pt>
                <c:pt idx="4">
                  <c:v>0.98</c:v>
                </c:pt>
              </c:numCache>
            </c:numRef>
          </c:val>
          <c:extLst>
            <c:ext xmlns:c16="http://schemas.microsoft.com/office/drawing/2014/chart" uri="{C3380CC4-5D6E-409C-BE32-E72D297353CC}">
              <c16:uniqueId val="{00000000-93A1-48C1-BA53-F8BCAFB729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3A1-48C1-BA53-F8BCAFB729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80.489999999999995</c:v>
                </c:pt>
                <c:pt idx="1">
                  <c:v>82.59</c:v>
                </c:pt>
                <c:pt idx="2">
                  <c:v>80.13</c:v>
                </c:pt>
                <c:pt idx="3">
                  <c:v>78.010000000000005</c:v>
                </c:pt>
                <c:pt idx="4">
                  <c:v>78.05</c:v>
                </c:pt>
              </c:numCache>
            </c:numRef>
          </c:val>
          <c:extLst>
            <c:ext xmlns:c16="http://schemas.microsoft.com/office/drawing/2014/chart" uri="{C3380CC4-5D6E-409C-BE32-E72D297353CC}">
              <c16:uniqueId val="{00000000-8205-4B21-83D1-28692CF521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205-4B21-83D1-28692CF521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67.36</c:v>
                </c:pt>
                <c:pt idx="1">
                  <c:v>65.2</c:v>
                </c:pt>
                <c:pt idx="2">
                  <c:v>66.63</c:v>
                </c:pt>
                <c:pt idx="3">
                  <c:v>67.94</c:v>
                </c:pt>
                <c:pt idx="4">
                  <c:v>67.83</c:v>
                </c:pt>
              </c:numCache>
            </c:numRef>
          </c:val>
          <c:extLst>
            <c:ext xmlns:c16="http://schemas.microsoft.com/office/drawing/2014/chart" uri="{C3380CC4-5D6E-409C-BE32-E72D297353CC}">
              <c16:uniqueId val="{00000000-3AF9-4688-94E2-FABA07DA68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AF9-4688-94E2-FABA07DA68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123.49</c:v>
                </c:pt>
                <c:pt idx="1">
                  <c:v>118.64</c:v>
                </c:pt>
                <c:pt idx="2">
                  <c:v>124.38</c:v>
                </c:pt>
                <c:pt idx="3">
                  <c:v>121.54</c:v>
                </c:pt>
                <c:pt idx="4">
                  <c:v>119.84</c:v>
                </c:pt>
              </c:numCache>
            </c:numRef>
          </c:val>
          <c:extLst>
            <c:ext xmlns:c16="http://schemas.microsoft.com/office/drawing/2014/chart" uri="{C3380CC4-5D6E-409C-BE32-E72D297353CC}">
              <c16:uniqueId val="{00000000-EBE5-483C-8DC1-38FA7B02FA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BE5-483C-8DC1-38FA7B02FA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c:v>
                </c:pt>
                <c:pt idx="1">
                  <c:v>48.79</c:v>
                </c:pt>
                <c:pt idx="2">
                  <c:v>49.44</c:v>
                </c:pt>
                <c:pt idx="3">
                  <c:v>49.98</c:v>
                </c:pt>
                <c:pt idx="4">
                  <c:v>50.47</c:v>
                </c:pt>
              </c:numCache>
            </c:numRef>
          </c:val>
          <c:extLst>
            <c:ext xmlns:c16="http://schemas.microsoft.com/office/drawing/2014/chart" uri="{C3380CC4-5D6E-409C-BE32-E72D297353CC}">
              <c16:uniqueId val="{00000000-220D-4CF4-94D2-BB531D1324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220D-4CF4-94D2-BB531D1324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8.84</c:v>
                </c:pt>
                <c:pt idx="1">
                  <c:v>8.93</c:v>
                </c:pt>
                <c:pt idx="2">
                  <c:v>8.93</c:v>
                </c:pt>
                <c:pt idx="3">
                  <c:v>8.92</c:v>
                </c:pt>
                <c:pt idx="4">
                  <c:v>10.93</c:v>
                </c:pt>
              </c:numCache>
            </c:numRef>
          </c:val>
          <c:extLst>
            <c:ext xmlns:c16="http://schemas.microsoft.com/office/drawing/2014/chart" uri="{C3380CC4-5D6E-409C-BE32-E72D297353CC}">
              <c16:uniqueId val="{00000000-54A2-47E3-B74F-828D059DBC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54A2-47E3-B74F-828D059DBC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EE-4455-8651-E3D6AB54D1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3EE-4455-8651-E3D6AB54D1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1033.6199999999999</c:v>
                </c:pt>
                <c:pt idx="1">
                  <c:v>603.15</c:v>
                </c:pt>
                <c:pt idx="2">
                  <c:v>983.06</c:v>
                </c:pt>
                <c:pt idx="3">
                  <c:v>1022.45</c:v>
                </c:pt>
                <c:pt idx="4">
                  <c:v>985.72</c:v>
                </c:pt>
              </c:numCache>
            </c:numRef>
          </c:val>
          <c:extLst>
            <c:ext xmlns:c16="http://schemas.microsoft.com/office/drawing/2014/chart" uri="{C3380CC4-5D6E-409C-BE32-E72D297353CC}">
              <c16:uniqueId val="{00000000-D954-4322-BE21-3FBB11E990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954-4322-BE21-3FBB11E990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482.27</c:v>
                </c:pt>
                <c:pt idx="1">
                  <c:v>486.2</c:v>
                </c:pt>
                <c:pt idx="2">
                  <c:v>487.7</c:v>
                </c:pt>
                <c:pt idx="3">
                  <c:v>493.32</c:v>
                </c:pt>
                <c:pt idx="4">
                  <c:v>496.05</c:v>
                </c:pt>
              </c:numCache>
            </c:numRef>
          </c:val>
          <c:extLst>
            <c:ext xmlns:c16="http://schemas.microsoft.com/office/drawing/2014/chart" uri="{C3380CC4-5D6E-409C-BE32-E72D297353CC}">
              <c16:uniqueId val="{00000000-081B-41E1-9C17-44999D2D83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81B-41E1-9C17-44999D2D83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123.4</c:v>
                </c:pt>
                <c:pt idx="1">
                  <c:v>115.5</c:v>
                </c:pt>
                <c:pt idx="2">
                  <c:v>125.09</c:v>
                </c:pt>
                <c:pt idx="3">
                  <c:v>121.71</c:v>
                </c:pt>
                <c:pt idx="4">
                  <c:v>120.31</c:v>
                </c:pt>
              </c:numCache>
            </c:numRef>
          </c:val>
          <c:extLst>
            <c:ext xmlns:c16="http://schemas.microsoft.com/office/drawing/2014/chart" uri="{C3380CC4-5D6E-409C-BE32-E72D297353CC}">
              <c16:uniqueId val="{00000000-8B61-4BCE-A13C-BD111B4FD7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B61-4BCE-A13C-BD111B4FD7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135.5</c:v>
                </c:pt>
                <c:pt idx="1">
                  <c:v>145.13999999999999</c:v>
                </c:pt>
                <c:pt idx="2">
                  <c:v>134.49</c:v>
                </c:pt>
                <c:pt idx="3">
                  <c:v>137.97</c:v>
                </c:pt>
                <c:pt idx="4">
                  <c:v>139.69</c:v>
                </c:pt>
              </c:numCache>
            </c:numRef>
          </c:val>
          <c:extLst>
            <c:ext xmlns:c16="http://schemas.microsoft.com/office/drawing/2014/chart" uri="{C3380CC4-5D6E-409C-BE32-E72D297353CC}">
              <c16:uniqueId val="{00000000-D43D-4E32-8913-4EEDA1060B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43D-4E32-8913-4EEDA1060B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七戸町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15424</v>
      </c>
      <c r="AM8" s="71"/>
      <c r="AN8" s="71"/>
      <c r="AO8" s="71"/>
      <c r="AP8" s="71"/>
      <c r="AQ8" s="71"/>
      <c r="AR8" s="71"/>
      <c r="AS8" s="71"/>
      <c r="AT8" s="67">
        <f>データ!$S$6</f>
        <v>337.23</v>
      </c>
      <c r="AU8" s="68"/>
      <c r="AV8" s="68"/>
      <c r="AW8" s="68"/>
      <c r="AX8" s="68"/>
      <c r="AY8" s="68"/>
      <c r="AZ8" s="68"/>
      <c r="BA8" s="68"/>
      <c r="BB8" s="70">
        <f>データ!$T$6</f>
        <v>45.74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66.67</v>
      </c>
      <c r="J10" s="68"/>
      <c r="K10" s="68"/>
      <c r="L10" s="68"/>
      <c r="M10" s="68"/>
      <c r="N10" s="68"/>
      <c r="O10" s="69"/>
      <c r="P10" s="70">
        <f>データ!$P$6</f>
        <v>98.97</v>
      </c>
      <c r="Q10" s="70"/>
      <c r="R10" s="70"/>
      <c r="S10" s="70"/>
      <c r="T10" s="70"/>
      <c r="U10" s="70"/>
      <c r="V10" s="70"/>
      <c r="W10" s="71">
        <f>データ!$Q$6</f>
        <v>3128</v>
      </c>
      <c r="X10" s="71"/>
      <c r="Y10" s="71"/>
      <c r="Z10" s="71"/>
      <c r="AA10" s="71"/>
      <c r="AB10" s="71"/>
      <c r="AC10" s="71"/>
      <c r="AD10" s="2"/>
      <c r="AE10" s="2"/>
      <c r="AF10" s="2"/>
      <c r="AG10" s="2"/>
      <c r="AH10" s="4"/>
      <c r="AI10" s="4"/>
      <c r="AJ10" s="4"/>
      <c r="AK10" s="4"/>
      <c r="AL10" s="71">
        <f>データ!$U$6</f>
        <v>15128</v>
      </c>
      <c r="AM10" s="71"/>
      <c r="AN10" s="71"/>
      <c r="AO10" s="71"/>
      <c r="AP10" s="71"/>
      <c r="AQ10" s="71"/>
      <c r="AR10" s="71"/>
      <c r="AS10" s="71"/>
      <c r="AT10" s="67">
        <f>データ!$V$6</f>
        <v>125.1</v>
      </c>
      <c r="AU10" s="68"/>
      <c r="AV10" s="68"/>
      <c r="AW10" s="68"/>
      <c r="AX10" s="68"/>
      <c r="AY10" s="68"/>
      <c r="AZ10" s="68"/>
      <c r="BA10" s="68"/>
      <c r="BB10" s="70">
        <f>データ!$W$6</f>
        <v>120.93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6xhWyLtpKb8MYH1h2KTZ9gXXMKTff45UvoyTfOKSDzsTdRTOBAnUkOkBbIKQTCCylvZQHsLD79+vXKQzP0gsg==" saltValue="Krqi4hl65CIhVpSXgaoD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24023</v>
      </c>
      <c r="D6" s="34">
        <f t="shared" si="3"/>
        <v>46</v>
      </c>
      <c r="E6" s="34">
        <f t="shared" si="3"/>
        <v>1</v>
      </c>
      <c r="F6" s="34">
        <f t="shared" si="3"/>
        <v>0</v>
      </c>
      <c r="G6" s="34">
        <f t="shared" si="3"/>
        <v>1</v>
      </c>
      <c r="H6" s="34" t="str">
        <f t="shared" si="3"/>
        <v>青森県　七戸町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66.67</v>
      </c>
      <c r="P6" s="35">
        <f t="shared" si="3"/>
        <v>98.97</v>
      </c>
      <c r="Q6" s="35">
        <f t="shared" si="3"/>
        <v>3128</v>
      </c>
      <c r="R6" s="35">
        <f t="shared" si="3"/>
        <v>15424</v>
      </c>
      <c r="S6" s="35">
        <f t="shared" si="3"/>
        <v>337.23</v>
      </c>
      <c r="T6" s="35">
        <f t="shared" si="3"/>
        <v>45.74</v>
      </c>
      <c r="U6" s="35">
        <f t="shared" si="3"/>
        <v>15128</v>
      </c>
      <c r="V6" s="35">
        <f t="shared" si="3"/>
        <v>125.1</v>
      </c>
      <c r="W6" s="35">
        <f t="shared" si="3"/>
        <v>120.93</v>
      </c>
      <c r="X6" s="36">
        <f>IF(X7="",NA(),X7)</f>
        <v>123.49</v>
      </c>
      <c r="Y6" s="36">
        <f t="shared" ref="Y6:AG6" si="4">IF(Y7="",NA(),Y7)</f>
        <v>118.64</v>
      </c>
      <c r="Z6" s="36">
        <f t="shared" si="4"/>
        <v>124.38</v>
      </c>
      <c r="AA6" s="36">
        <f t="shared" si="4"/>
        <v>121.54</v>
      </c>
      <c r="AB6" s="36">
        <f t="shared" si="4"/>
        <v>119.84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1033.6199999999999</v>
      </c>
      <c r="AU6" s="36">
        <f t="shared" ref="AU6:BC6" si="6">IF(AU7="",NA(),AU7)</f>
        <v>603.15</v>
      </c>
      <c r="AV6" s="36">
        <f t="shared" si="6"/>
        <v>983.06</v>
      </c>
      <c r="AW6" s="36">
        <f t="shared" si="6"/>
        <v>1022.45</v>
      </c>
      <c r="AX6" s="36">
        <f t="shared" si="6"/>
        <v>985.72</v>
      </c>
      <c r="AY6" s="36">
        <f t="shared" si="6"/>
        <v>391.54</v>
      </c>
      <c r="AZ6" s="36">
        <f t="shared" si="6"/>
        <v>384.34</v>
      </c>
      <c r="BA6" s="36">
        <f t="shared" si="6"/>
        <v>359.47</v>
      </c>
      <c r="BB6" s="36">
        <f t="shared" si="6"/>
        <v>369.69</v>
      </c>
      <c r="BC6" s="36">
        <f t="shared" si="6"/>
        <v>379.08</v>
      </c>
      <c r="BD6" s="35" t="str">
        <f>IF(BD7="","",IF(BD7="-","【-】","【"&amp;SUBSTITUTE(TEXT(BD7,"#,##0.00"),"-","△")&amp;"】"))</f>
        <v>【264.97】</v>
      </c>
      <c r="BE6" s="36">
        <f>IF(BE7="",NA(),BE7)</f>
        <v>482.27</v>
      </c>
      <c r="BF6" s="36">
        <f t="shared" ref="BF6:BN6" si="7">IF(BF7="",NA(),BF7)</f>
        <v>486.2</v>
      </c>
      <c r="BG6" s="36">
        <f t="shared" si="7"/>
        <v>487.7</v>
      </c>
      <c r="BH6" s="36">
        <f t="shared" si="7"/>
        <v>493.32</v>
      </c>
      <c r="BI6" s="36">
        <f t="shared" si="7"/>
        <v>496.05</v>
      </c>
      <c r="BJ6" s="36">
        <f t="shared" si="7"/>
        <v>386.97</v>
      </c>
      <c r="BK6" s="36">
        <f t="shared" si="7"/>
        <v>380.58</v>
      </c>
      <c r="BL6" s="36">
        <f t="shared" si="7"/>
        <v>401.79</v>
      </c>
      <c r="BM6" s="36">
        <f t="shared" si="7"/>
        <v>402.99</v>
      </c>
      <c r="BN6" s="36">
        <f t="shared" si="7"/>
        <v>398.98</v>
      </c>
      <c r="BO6" s="35" t="str">
        <f>IF(BO7="","",IF(BO7="-","【-】","【"&amp;SUBSTITUTE(TEXT(BO7,"#,##0.00"),"-","△")&amp;"】"))</f>
        <v>【266.61】</v>
      </c>
      <c r="BP6" s="36">
        <f>IF(BP7="",NA(),BP7)</f>
        <v>123.4</v>
      </c>
      <c r="BQ6" s="36">
        <f t="shared" ref="BQ6:BY6" si="8">IF(BQ7="",NA(),BQ7)</f>
        <v>115.5</v>
      </c>
      <c r="BR6" s="36">
        <f t="shared" si="8"/>
        <v>125.09</v>
      </c>
      <c r="BS6" s="36">
        <f t="shared" si="8"/>
        <v>121.71</v>
      </c>
      <c r="BT6" s="36">
        <f t="shared" si="8"/>
        <v>120.31</v>
      </c>
      <c r="BU6" s="36">
        <f t="shared" si="8"/>
        <v>101.72</v>
      </c>
      <c r="BV6" s="36">
        <f t="shared" si="8"/>
        <v>102.38</v>
      </c>
      <c r="BW6" s="36">
        <f t="shared" si="8"/>
        <v>100.12</v>
      </c>
      <c r="BX6" s="36">
        <f t="shared" si="8"/>
        <v>98.66</v>
      </c>
      <c r="BY6" s="36">
        <f t="shared" si="8"/>
        <v>98.64</v>
      </c>
      <c r="BZ6" s="35" t="str">
        <f>IF(BZ7="","",IF(BZ7="-","【-】","【"&amp;SUBSTITUTE(TEXT(BZ7,"#,##0.00"),"-","△")&amp;"】"))</f>
        <v>【103.24】</v>
      </c>
      <c r="CA6" s="36">
        <f>IF(CA7="",NA(),CA7)</f>
        <v>135.5</v>
      </c>
      <c r="CB6" s="36">
        <f t="shared" ref="CB6:CJ6" si="9">IF(CB7="",NA(),CB7)</f>
        <v>145.13999999999999</v>
      </c>
      <c r="CC6" s="36">
        <f t="shared" si="9"/>
        <v>134.49</v>
      </c>
      <c r="CD6" s="36">
        <f t="shared" si="9"/>
        <v>137.97</v>
      </c>
      <c r="CE6" s="36">
        <f t="shared" si="9"/>
        <v>139.69</v>
      </c>
      <c r="CF6" s="36">
        <f t="shared" si="9"/>
        <v>168.2</v>
      </c>
      <c r="CG6" s="36">
        <f t="shared" si="9"/>
        <v>168.67</v>
      </c>
      <c r="CH6" s="36">
        <f t="shared" si="9"/>
        <v>174.97</v>
      </c>
      <c r="CI6" s="36">
        <f t="shared" si="9"/>
        <v>178.59</v>
      </c>
      <c r="CJ6" s="36">
        <f t="shared" si="9"/>
        <v>178.92</v>
      </c>
      <c r="CK6" s="35" t="str">
        <f>IF(CK7="","",IF(CK7="-","【-】","【"&amp;SUBSTITUTE(TEXT(CK7,"#,##0.00"),"-","△")&amp;"】"))</f>
        <v>【168.38】</v>
      </c>
      <c r="CL6" s="36">
        <f>IF(CL7="",NA(),CL7)</f>
        <v>80.489999999999995</v>
      </c>
      <c r="CM6" s="36">
        <f t="shared" ref="CM6:CU6" si="10">IF(CM7="",NA(),CM7)</f>
        <v>82.59</v>
      </c>
      <c r="CN6" s="36">
        <f t="shared" si="10"/>
        <v>80.13</v>
      </c>
      <c r="CO6" s="36">
        <f t="shared" si="10"/>
        <v>78.010000000000005</v>
      </c>
      <c r="CP6" s="36">
        <f t="shared" si="10"/>
        <v>78.05</v>
      </c>
      <c r="CQ6" s="36">
        <f t="shared" si="10"/>
        <v>54.77</v>
      </c>
      <c r="CR6" s="36">
        <f t="shared" si="10"/>
        <v>54.92</v>
      </c>
      <c r="CS6" s="36">
        <f t="shared" si="10"/>
        <v>55.63</v>
      </c>
      <c r="CT6" s="36">
        <f t="shared" si="10"/>
        <v>55.03</v>
      </c>
      <c r="CU6" s="36">
        <f t="shared" si="10"/>
        <v>55.14</v>
      </c>
      <c r="CV6" s="35" t="str">
        <f>IF(CV7="","",IF(CV7="-","【-】","【"&amp;SUBSTITUTE(TEXT(CV7,"#,##0.00"),"-","△")&amp;"】"))</f>
        <v>【60.00】</v>
      </c>
      <c r="CW6" s="36">
        <f>IF(CW7="",NA(),CW7)</f>
        <v>67.36</v>
      </c>
      <c r="CX6" s="36">
        <f t="shared" ref="CX6:DF6" si="11">IF(CX7="",NA(),CX7)</f>
        <v>65.2</v>
      </c>
      <c r="CY6" s="36">
        <f t="shared" si="11"/>
        <v>66.63</v>
      </c>
      <c r="CZ6" s="36">
        <f t="shared" si="11"/>
        <v>67.94</v>
      </c>
      <c r="DA6" s="36">
        <f t="shared" si="11"/>
        <v>67.83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48.6</v>
      </c>
      <c r="DI6" s="36">
        <f t="shared" ref="DI6:DQ6" si="12">IF(DI7="",NA(),DI7)</f>
        <v>48.79</v>
      </c>
      <c r="DJ6" s="36">
        <f t="shared" si="12"/>
        <v>49.44</v>
      </c>
      <c r="DK6" s="36">
        <f t="shared" si="12"/>
        <v>49.98</v>
      </c>
      <c r="DL6" s="36">
        <f t="shared" si="12"/>
        <v>50.47</v>
      </c>
      <c r="DM6" s="36">
        <f t="shared" si="12"/>
        <v>47.46</v>
      </c>
      <c r="DN6" s="36">
        <f t="shared" si="12"/>
        <v>48.49</v>
      </c>
      <c r="DO6" s="36">
        <f t="shared" si="12"/>
        <v>48.05</v>
      </c>
      <c r="DP6" s="36">
        <f t="shared" si="12"/>
        <v>48.87</v>
      </c>
      <c r="DQ6" s="36">
        <f t="shared" si="12"/>
        <v>49.92</v>
      </c>
      <c r="DR6" s="35" t="str">
        <f>IF(DR7="","",IF(DR7="-","【-】","【"&amp;SUBSTITUTE(TEXT(DR7,"#,##0.00"),"-","△")&amp;"】"))</f>
        <v>【49.59】</v>
      </c>
      <c r="DS6" s="36">
        <f>IF(DS7="",NA(),DS7)</f>
        <v>8.84</v>
      </c>
      <c r="DT6" s="36">
        <f t="shared" ref="DT6:EB6" si="13">IF(DT7="",NA(),DT7)</f>
        <v>8.93</v>
      </c>
      <c r="DU6" s="36">
        <f t="shared" si="13"/>
        <v>8.93</v>
      </c>
      <c r="DV6" s="36">
        <f t="shared" si="13"/>
        <v>8.92</v>
      </c>
      <c r="DW6" s="36">
        <f t="shared" si="13"/>
        <v>10.93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0.89</v>
      </c>
      <c r="EE6" s="36">
        <f t="shared" ref="EE6:EM6" si="14">IF(EE7="",NA(),EE7)</f>
        <v>0.42</v>
      </c>
      <c r="EF6" s="36">
        <f t="shared" si="14"/>
        <v>0.42</v>
      </c>
      <c r="EG6" s="36">
        <f t="shared" si="14"/>
        <v>0.42</v>
      </c>
      <c r="EH6" s="36">
        <f t="shared" si="14"/>
        <v>0.98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24023</v>
      </c>
      <c r="D7" s="38">
        <v>46</v>
      </c>
      <c r="E7" s="38">
        <v>1</v>
      </c>
      <c r="F7" s="38">
        <v>0</v>
      </c>
      <c r="G7" s="38">
        <v>1</v>
      </c>
      <c r="H7" s="38" t="s">
        <v>93</v>
      </c>
      <c r="I7" s="38" t="s">
        <v>94</v>
      </c>
      <c r="J7" s="38" t="s">
        <v>95</v>
      </c>
      <c r="K7" s="38" t="s">
        <v>96</v>
      </c>
      <c r="L7" s="38" t="s">
        <v>97</v>
      </c>
      <c r="M7" s="38" t="s">
        <v>98</v>
      </c>
      <c r="N7" s="39" t="s">
        <v>99</v>
      </c>
      <c r="O7" s="39">
        <v>66.67</v>
      </c>
      <c r="P7" s="39">
        <v>98.97</v>
      </c>
      <c r="Q7" s="39">
        <v>3128</v>
      </c>
      <c r="R7" s="39">
        <v>15424</v>
      </c>
      <c r="S7" s="39">
        <v>337.23</v>
      </c>
      <c r="T7" s="39">
        <v>45.74</v>
      </c>
      <c r="U7" s="39">
        <v>15128</v>
      </c>
      <c r="V7" s="39">
        <v>125.1</v>
      </c>
      <c r="W7" s="39">
        <v>120.93</v>
      </c>
      <c r="X7" s="39">
        <v>123.49</v>
      </c>
      <c r="Y7" s="39">
        <v>118.64</v>
      </c>
      <c r="Z7" s="39">
        <v>124.38</v>
      </c>
      <c r="AA7" s="39">
        <v>121.54</v>
      </c>
      <c r="AB7" s="39">
        <v>119.84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1033.6199999999999</v>
      </c>
      <c r="AU7" s="39">
        <v>603.15</v>
      </c>
      <c r="AV7" s="39">
        <v>983.06</v>
      </c>
      <c r="AW7" s="39">
        <v>1022.45</v>
      </c>
      <c r="AX7" s="39">
        <v>985.72</v>
      </c>
      <c r="AY7" s="39">
        <v>391.54</v>
      </c>
      <c r="AZ7" s="39">
        <v>384.34</v>
      </c>
      <c r="BA7" s="39">
        <v>359.47</v>
      </c>
      <c r="BB7" s="39">
        <v>369.69</v>
      </c>
      <c r="BC7" s="39">
        <v>379.08</v>
      </c>
      <c r="BD7" s="39">
        <v>264.97000000000003</v>
      </c>
      <c r="BE7" s="39">
        <v>482.27</v>
      </c>
      <c r="BF7" s="39">
        <v>486.2</v>
      </c>
      <c r="BG7" s="39">
        <v>487.7</v>
      </c>
      <c r="BH7" s="39">
        <v>493.32</v>
      </c>
      <c r="BI7" s="39">
        <v>496.05</v>
      </c>
      <c r="BJ7" s="39">
        <v>386.97</v>
      </c>
      <c r="BK7" s="39">
        <v>380.58</v>
      </c>
      <c r="BL7" s="39">
        <v>401.79</v>
      </c>
      <c r="BM7" s="39">
        <v>402.99</v>
      </c>
      <c r="BN7" s="39">
        <v>398.98</v>
      </c>
      <c r="BO7" s="39">
        <v>266.61</v>
      </c>
      <c r="BP7" s="39">
        <v>123.4</v>
      </c>
      <c r="BQ7" s="39">
        <v>115.5</v>
      </c>
      <c r="BR7" s="39">
        <v>125.09</v>
      </c>
      <c r="BS7" s="39">
        <v>121.71</v>
      </c>
      <c r="BT7" s="39">
        <v>120.31</v>
      </c>
      <c r="BU7" s="39">
        <v>101.72</v>
      </c>
      <c r="BV7" s="39">
        <v>102.38</v>
      </c>
      <c r="BW7" s="39">
        <v>100.12</v>
      </c>
      <c r="BX7" s="39">
        <v>98.66</v>
      </c>
      <c r="BY7" s="39">
        <v>98.64</v>
      </c>
      <c r="BZ7" s="39">
        <v>103.24</v>
      </c>
      <c r="CA7" s="39">
        <v>135.5</v>
      </c>
      <c r="CB7" s="39">
        <v>145.13999999999999</v>
      </c>
      <c r="CC7" s="39">
        <v>134.49</v>
      </c>
      <c r="CD7" s="39">
        <v>137.97</v>
      </c>
      <c r="CE7" s="39">
        <v>139.69</v>
      </c>
      <c r="CF7" s="39">
        <v>168.2</v>
      </c>
      <c r="CG7" s="39">
        <v>168.67</v>
      </c>
      <c r="CH7" s="39">
        <v>174.97</v>
      </c>
      <c r="CI7" s="39">
        <v>178.59</v>
      </c>
      <c r="CJ7" s="39">
        <v>178.92</v>
      </c>
      <c r="CK7" s="39">
        <v>168.38</v>
      </c>
      <c r="CL7" s="39">
        <v>80.489999999999995</v>
      </c>
      <c r="CM7" s="39">
        <v>82.59</v>
      </c>
      <c r="CN7" s="39">
        <v>80.13</v>
      </c>
      <c r="CO7" s="39">
        <v>78.010000000000005</v>
      </c>
      <c r="CP7" s="39">
        <v>78.05</v>
      </c>
      <c r="CQ7" s="39">
        <v>54.77</v>
      </c>
      <c r="CR7" s="39">
        <v>54.92</v>
      </c>
      <c r="CS7" s="39">
        <v>55.63</v>
      </c>
      <c r="CT7" s="39">
        <v>55.03</v>
      </c>
      <c r="CU7" s="39">
        <v>55.14</v>
      </c>
      <c r="CV7" s="39">
        <v>60</v>
      </c>
      <c r="CW7" s="39">
        <v>67.36</v>
      </c>
      <c r="CX7" s="39">
        <v>65.2</v>
      </c>
      <c r="CY7" s="39">
        <v>66.63</v>
      </c>
      <c r="CZ7" s="39">
        <v>67.94</v>
      </c>
      <c r="DA7" s="39">
        <v>67.83</v>
      </c>
      <c r="DB7" s="39">
        <v>82.89</v>
      </c>
      <c r="DC7" s="39">
        <v>82.66</v>
      </c>
      <c r="DD7" s="39">
        <v>82.04</v>
      </c>
      <c r="DE7" s="39">
        <v>81.900000000000006</v>
      </c>
      <c r="DF7" s="39">
        <v>81.39</v>
      </c>
      <c r="DG7" s="39">
        <v>89.8</v>
      </c>
      <c r="DH7" s="39">
        <v>48.6</v>
      </c>
      <c r="DI7" s="39">
        <v>48.79</v>
      </c>
      <c r="DJ7" s="39">
        <v>49.44</v>
      </c>
      <c r="DK7" s="39">
        <v>49.98</v>
      </c>
      <c r="DL7" s="39">
        <v>50.47</v>
      </c>
      <c r="DM7" s="39">
        <v>47.46</v>
      </c>
      <c r="DN7" s="39">
        <v>48.49</v>
      </c>
      <c r="DO7" s="39">
        <v>48.05</v>
      </c>
      <c r="DP7" s="39">
        <v>48.87</v>
      </c>
      <c r="DQ7" s="39">
        <v>49.92</v>
      </c>
      <c r="DR7" s="39">
        <v>49.59</v>
      </c>
      <c r="DS7" s="39">
        <v>8.84</v>
      </c>
      <c r="DT7" s="39">
        <v>8.93</v>
      </c>
      <c r="DU7" s="39">
        <v>8.93</v>
      </c>
      <c r="DV7" s="39">
        <v>8.92</v>
      </c>
      <c r="DW7" s="39">
        <v>10.93</v>
      </c>
      <c r="DX7" s="39">
        <v>9.7100000000000009</v>
      </c>
      <c r="DY7" s="39">
        <v>12.79</v>
      </c>
      <c r="DZ7" s="39">
        <v>13.39</v>
      </c>
      <c r="EA7" s="39">
        <v>14.85</v>
      </c>
      <c r="EB7" s="39">
        <v>16.88</v>
      </c>
      <c r="EC7" s="39">
        <v>19.440000000000001</v>
      </c>
      <c r="ED7" s="39">
        <v>0.89</v>
      </c>
      <c r="EE7" s="39">
        <v>0.42</v>
      </c>
      <c r="EF7" s="39">
        <v>0.42</v>
      </c>
      <c r="EG7" s="39">
        <v>0.42</v>
      </c>
      <c r="EH7" s="39">
        <v>0.98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和博</cp:lastModifiedBy>
  <cp:lastPrinted>2021-01-21T05:39:09Z</cp:lastPrinted>
  <dcterms:created xsi:type="dcterms:W3CDTF">2020-12-04T02:02:41Z</dcterms:created>
  <dcterms:modified xsi:type="dcterms:W3CDTF">2021-01-21T05:45:35Z</dcterms:modified>
  <cp:category/>
</cp:coreProperties>
</file>