
<file path=[Content_Types].xml><?xml version="1.0" encoding="utf-8"?>
<Types xmlns="http://schemas.openxmlformats.org/package/2006/content-type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71000___財政課\令和3年度\公営企業\02_照会\040125〆【済】経営比較分析表の分析等について（依頼）\04_確認事項\"/>
    </mc:Choice>
  </mc:AlternateContent>
  <workbookProtection workbookAlgorithmName="SHA-512" workbookHashValue="4Ow9GY6PuMV4W1BhWgzBqKgCd0d/iAvKE1dJ713MgkIEq57ds+TYBDewfpvtT1jTYtOHw/WgjBx/bOZLbfsJVw==" workbookSaltValue="hYs7OGlUN8RO3acAGWpFJQ==" workbookSpinCount="100000" lockStructure="1"/>
  <bookViews>
    <workbookView xWindow="0" yWindow="0" windowWidth="20490" windowHeight="9075"/>
  </bookViews>
  <sheets>
    <sheet name="法適用_交通・自動車運送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R12" i="4" s="1"/>
  <c r="Y6" i="5"/>
  <c r="X6" i="5"/>
  <c r="W6" i="5"/>
  <c r="V6" i="5"/>
  <c r="R10" i="4" s="1"/>
  <c r="U6" i="5"/>
  <c r="T6" i="5"/>
  <c r="S6" i="5"/>
  <c r="R6" i="5"/>
  <c r="R8" i="4" s="1"/>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B12" i="4"/>
  <c r="Z10" i="4"/>
  <c r="J10" i="4"/>
  <c r="B10" i="4"/>
  <c r="BK9" i="4"/>
  <c r="BF9" i="4"/>
  <c r="BA9" i="4"/>
  <c r="AV9" i="4"/>
  <c r="AQ9" i="4"/>
  <c r="BK8" i="4"/>
  <c r="BF8" i="4"/>
  <c r="BA8" i="4"/>
  <c r="AV8" i="4"/>
  <c r="AQ8" i="4"/>
  <c r="Z8" i="4"/>
  <c r="J8" i="4"/>
  <c r="B8" i="4"/>
  <c r="B6" i="4"/>
  <c r="FI16" i="5" l="1"/>
  <c r="DU16" i="5"/>
  <c r="BK16" i="5"/>
  <c r="AO11" i="5"/>
  <c r="EE10" i="5"/>
  <c r="CG10" i="5"/>
  <c r="EY16" i="5"/>
  <c r="DK16" i="5"/>
  <c r="AZ16" i="5"/>
  <c r="FI10" i="5"/>
  <c r="DU10" i="5"/>
  <c r="BV10" i="5"/>
  <c r="BK7" i="4"/>
  <c r="EO16" i="5"/>
  <c r="DA16" i="5"/>
  <c r="EY10" i="5"/>
  <c r="DK10" i="5"/>
  <c r="BK10" i="5"/>
  <c r="CG17" i="5"/>
  <c r="AO17" i="5"/>
  <c r="EE16" i="5"/>
  <c r="BV16" i="5"/>
  <c r="EO10" i="5"/>
  <c r="DA10" i="5"/>
  <c r="AZ10" i="5"/>
  <c r="J10" i="5"/>
  <c r="K10" i="5"/>
  <c r="L10" i="5"/>
  <c r="I10" i="5"/>
  <c r="CF17" i="5" l="1"/>
  <c r="AN17" i="5"/>
  <c r="ED16" i="5"/>
  <c r="BU16" i="5"/>
  <c r="EN10" i="5"/>
  <c r="CZ10" i="5"/>
  <c r="AY10" i="5"/>
  <c r="BF7" i="4"/>
  <c r="FH16" i="5"/>
  <c r="DT16" i="5"/>
  <c r="BJ16" i="5"/>
  <c r="AN11" i="5"/>
  <c r="ED10" i="5"/>
  <c r="CF10" i="5"/>
  <c r="EX16" i="5"/>
  <c r="DJ16" i="5"/>
  <c r="AY16" i="5"/>
  <c r="FH10" i="5"/>
  <c r="DT10" i="5"/>
  <c r="BU10" i="5"/>
  <c r="EN16" i="5"/>
  <c r="CZ16" i="5"/>
  <c r="EX10" i="5"/>
  <c r="DJ10" i="5"/>
  <c r="BJ10" i="5"/>
  <c r="EM16" i="5"/>
  <c r="CY16" i="5"/>
  <c r="EW10" i="5"/>
  <c r="DI10" i="5"/>
  <c r="BI10" i="5"/>
  <c r="CE17" i="5"/>
  <c r="AM17" i="5"/>
  <c r="EC16" i="5"/>
  <c r="BT16" i="5"/>
  <c r="EM10" i="5"/>
  <c r="CY10" i="5"/>
  <c r="AX10" i="5"/>
  <c r="BA7" i="4"/>
  <c r="FG16" i="5"/>
  <c r="DS16" i="5"/>
  <c r="BI16" i="5"/>
  <c r="AM11" i="5"/>
  <c r="EC10" i="5"/>
  <c r="CE10" i="5"/>
  <c r="EW16" i="5"/>
  <c r="DI16" i="5"/>
  <c r="AX16" i="5"/>
  <c r="FG10" i="5"/>
  <c r="DS10" i="5"/>
  <c r="BT10" i="5"/>
  <c r="EV16" i="5"/>
  <c r="DH16" i="5"/>
  <c r="AW16" i="5"/>
  <c r="FF10" i="5"/>
  <c r="DR10" i="5"/>
  <c r="BS10" i="5"/>
  <c r="EL16" i="5"/>
  <c r="CX16" i="5"/>
  <c r="EV10" i="5"/>
  <c r="DH10" i="5"/>
  <c r="BH10" i="5"/>
  <c r="CD17" i="5"/>
  <c r="AL17" i="5"/>
  <c r="EB16" i="5"/>
  <c r="BS16" i="5"/>
  <c r="EL10" i="5"/>
  <c r="CX10" i="5"/>
  <c r="AW10" i="5"/>
  <c r="AV7" i="4"/>
  <c r="FF16" i="5"/>
  <c r="DR16" i="5"/>
  <c r="BH16" i="5"/>
  <c r="AL11" i="5"/>
  <c r="EB10" i="5"/>
  <c r="CD10" i="5"/>
  <c r="FE16" i="5"/>
  <c r="DQ16" i="5"/>
  <c r="BG16" i="5"/>
  <c r="AK11" i="5"/>
  <c r="EA10" i="5"/>
  <c r="CC10" i="5"/>
  <c r="EU16" i="5"/>
  <c r="DG16" i="5"/>
  <c r="AV16" i="5"/>
  <c r="FE10" i="5"/>
  <c r="DQ10" i="5"/>
  <c r="BR10" i="5"/>
  <c r="AQ7" i="4"/>
  <c r="EK16" i="5"/>
  <c r="CW16" i="5"/>
  <c r="EU10" i="5"/>
  <c r="DG10" i="5"/>
  <c r="BG10" i="5"/>
  <c r="CC17" i="5"/>
  <c r="AK17" i="5"/>
  <c r="EA16" i="5"/>
  <c r="BR16" i="5"/>
  <c r="EK10" i="5"/>
  <c r="CW10" i="5"/>
  <c r="AV10" i="5"/>
</calcChain>
</file>

<file path=xl/sharedStrings.xml><?xml version="1.0" encoding="utf-8"?>
<sst xmlns="http://schemas.openxmlformats.org/spreadsheetml/2006/main" count="315" uniqueCount="125">
  <si>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</si>
  <si>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</si>
  <si>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</si>
  <si>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</si>
  <si>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</si>
  <si>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</si>
  <si>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</si>
  <si>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</si>
  <si>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</si>
  <si>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</si>
  <si>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</si>
  <si>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</si>
  <si>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</si>
  <si>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</si>
  <si>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</si>
  <si>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</si>
  <si>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</si>
  <si>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</si>
  <si>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</si>
  <si>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</si>
  <si>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</si>
  <si>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</si>
  <si>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</si>
  <si>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</si>
  <si>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</si>
  <si>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</si>
  <si>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</si>
  <si>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</si>
  <si>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</si>
  <si>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</si>
  <si>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</si>
  <si>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</si>
  <si>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</si>
  <si>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</si>
  <si>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</si>
  <si>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</si>
  <si>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</si>
  <si>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</si>
  <si>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</si>
  <si>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</si>
  <si>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</si>
  <si>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</si>
  <si>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</si>
  <si>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</si>
  <si>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</si>
  <si>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</si>
  <si>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</si>
  <si>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</si>
  <si>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</si>
  <si>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</si>
  <si>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</si>
  <si>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</si>
  <si>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</si>
  <si>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</si>
  <si>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</si>
  <si>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</si>
  <si>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</si>
  <si>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</si>
  <si>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</si>
  <si>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</si>
  <si>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</si>
  <si>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</si>
  <si>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</si>
  <si>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</si>
  <si>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</si>
  <si>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</si>
  <si>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</si>
  <si>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</si>
  <si>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</si>
  <si>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</si>
  <si>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</si>
  <si>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</si>
  <si>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</si>
  <si>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</si>
  <si>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</si>
  <si>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</si>
  <si>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</si>
  <si>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</si>
  <si>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</si>
  <si>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</si>
  <si>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</si>
  <si>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</si>
  <si>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</si>
  <si>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</si>
  <si>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</si>
  <si>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</si>
  <si>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</si>
  <si>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</si>
  <si>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</si>
  <si>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022012</t>
  </si>
  <si>
    <t>46</t>
  </si>
  <si>
    <t>03</t>
  </si>
  <si>
    <t>3</t>
  </si>
  <si>
    <t>000</t>
  </si>
  <si>
    <t>青森県　青森市</t>
  </si>
  <si>
    <t>法適用</t>
  </si>
  <si>
    <t>交通事業</t>
  </si>
  <si>
    <t>自動車運送事業</t>
  </si>
  <si>
    <t>自治体職員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</si>
  <si>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</si>
  <si>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</si>
  <si>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</si>
  <si>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</si>
  <si>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</si>
  <si>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</si>
  <si>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</si>
  <si>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</si>
  <si>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</si>
  <si>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</si>
  <si>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</si>
  <si>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</si>
  <si>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</si>
  <si>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</si>
  <si>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</si>
  <si>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</si>
  <si>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</si>
  <si>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</si>
  <si>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</si>
  <si>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</si>
  <si>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</si>
  <si>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</si>
  <si>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</si>
  <si>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本市自動車運送事業の主な課題としては、運行コストに占める人件費が高く、一般会計からの繰入金への依存度が高いことなどが挙げられ、平均値との比較においてもその状況が表れている。
　今後は、人口減少・少子高齢化の進行に加え、新型コロナウイルス感染症の影響等により、利用者の減少が見込まれるが、一方で、高齢者等の公共交通に頼らざるを得ない方々の移動手段を確保していく必要もあることから、将来想定される経営環境の変化に対応し、市民の足としてのバス交通を将来にわたって維持していくため、令和2年度に「青森市自動車運送事業経営戦略（2021-2030）」を策定したところであり、この取組を着実に推進することにより、バス路線の維持やサービスレベルの維持・向上、より一層の経営改善に取り組むこととしている。</t>
    <rPh sb="1" eb="3">
      <t>ホンシ</t>
    </rPh>
    <rPh sb="3" eb="6">
      <t>ジドウシャ</t>
    </rPh>
    <rPh sb="6" eb="8">
      <t>ウンソウ</t>
    </rPh>
    <rPh sb="8" eb="10">
      <t>ジギョウ</t>
    </rPh>
    <rPh sb="11" eb="12">
      <t>オモ</t>
    </rPh>
    <rPh sb="13" eb="15">
      <t>カダイ</t>
    </rPh>
    <rPh sb="20" eb="22">
      <t>ウンコウ</t>
    </rPh>
    <rPh sb="26" eb="27">
      <t>シ</t>
    </rPh>
    <rPh sb="29" eb="32">
      <t>ジンケンヒ</t>
    </rPh>
    <rPh sb="33" eb="34">
      <t>タカ</t>
    </rPh>
    <rPh sb="36" eb="38">
      <t>イッパン</t>
    </rPh>
    <rPh sb="38" eb="40">
      <t>カイケイ</t>
    </rPh>
    <rPh sb="43" eb="45">
      <t>クリイレ</t>
    </rPh>
    <rPh sb="45" eb="46">
      <t>キン</t>
    </rPh>
    <rPh sb="48" eb="51">
      <t>イゾンド</t>
    </rPh>
    <rPh sb="52" eb="53">
      <t>タカ</t>
    </rPh>
    <rPh sb="59" eb="60">
      <t>ア</t>
    </rPh>
    <rPh sb="64" eb="66">
      <t>ヘイキン</t>
    </rPh>
    <rPh sb="66" eb="67">
      <t>チ</t>
    </rPh>
    <rPh sb="69" eb="71">
      <t>ヒカク</t>
    </rPh>
    <rPh sb="78" eb="80">
      <t>ジョウキョウ</t>
    </rPh>
    <rPh sb="81" eb="82">
      <t>アラワ</t>
    </rPh>
    <rPh sb="89" eb="91">
      <t>コンゴ</t>
    </rPh>
    <rPh sb="93" eb="95">
      <t>ジンコウ</t>
    </rPh>
    <rPh sb="95" eb="97">
      <t>ゲンショウ</t>
    </rPh>
    <rPh sb="98" eb="100">
      <t>ショウシ</t>
    </rPh>
    <rPh sb="100" eb="103">
      <t>コウレイカ</t>
    </rPh>
    <rPh sb="104" eb="106">
      <t>シンコウ</t>
    </rPh>
    <rPh sb="107" eb="108">
      <t>クワ</t>
    </rPh>
    <rPh sb="110" eb="112">
      <t>シンガタ</t>
    </rPh>
    <rPh sb="119" eb="122">
      <t>カンセンショウ</t>
    </rPh>
    <rPh sb="123" eb="125">
      <t>エイキョウ</t>
    </rPh>
    <rPh sb="125" eb="126">
      <t>トウ</t>
    </rPh>
    <rPh sb="130" eb="133">
      <t>リヨウシャ</t>
    </rPh>
    <rPh sb="134" eb="136">
      <t>ゲンショウ</t>
    </rPh>
    <rPh sb="137" eb="139">
      <t>ミコ</t>
    </rPh>
    <rPh sb="144" eb="146">
      <t>イッポウ</t>
    </rPh>
    <rPh sb="148" eb="151">
      <t>コウレイシャ</t>
    </rPh>
    <rPh sb="151" eb="152">
      <t>トウ</t>
    </rPh>
    <rPh sb="153" eb="155">
      <t>コウキョウ</t>
    </rPh>
    <rPh sb="155" eb="157">
      <t>コウツウ</t>
    </rPh>
    <rPh sb="158" eb="159">
      <t>タヨ</t>
    </rPh>
    <rPh sb="163" eb="164">
      <t>エ</t>
    </rPh>
    <rPh sb="166" eb="168">
      <t>カタガタ</t>
    </rPh>
    <rPh sb="169" eb="171">
      <t>イドウ</t>
    </rPh>
    <rPh sb="171" eb="173">
      <t>シュダン</t>
    </rPh>
    <rPh sb="174" eb="176">
      <t>カクホ</t>
    </rPh>
    <rPh sb="261" eb="263">
      <t>サクテイ</t>
    </rPh>
    <rPh sb="272" eb="274">
      <t>トウガイ</t>
    </rPh>
    <rPh sb="274" eb="276">
      <t>ケイエイ</t>
    </rPh>
    <rPh sb="276" eb="278">
      <t>センリャク</t>
    </rPh>
    <rPh sb="279" eb="281">
      <t>チャクジツ</t>
    </rPh>
    <rPh sb="292" eb="294">
      <t>ロセン</t>
    </rPh>
    <rPh sb="295" eb="297">
      <t>イジ</t>
    </rPh>
    <rPh sb="306" eb="308">
      <t>イジ</t>
    </rPh>
    <rPh sb="309" eb="311">
      <t>コウジョウ</t>
    </rPh>
    <rPh sb="314" eb="316">
      <t>イッソウ</t>
    </rPh>
    <rPh sb="317" eb="319">
      <t>ケイエイ</t>
    </rPh>
    <rPh sb="319" eb="321">
      <t>カイゼン</t>
    </rPh>
    <rPh sb="322" eb="323">
      <t>ト</t>
    </rPh>
    <rPh sb="324" eb="325">
      <t>ク</t>
    </rPh>
    <phoneticPr fontId="3"/>
  </si>
  <si>
    <t>　本市の走行キロ当たりの収入（表①）は、輸送人員の減に伴う運送収益の減収等により悪化しており、対前年度比としては平均値と同程度の悪化状況となっている。
　また、走行キロ当たりの運送原価（表②）及び走行キロ当たりの人件費（表③）については、平均値は対前年度比としては大きな増減は見られない中、本市では減少しているが、民間事業者と比較すると高い水準となっており、民間活力の推進等により、運送原価の抑制に一層取り組んでいく必要がある。
　さらに、乗車効率（表④）は、新型コロナウイルス感染症感染拡大の影響により輸送人員が大幅に減少したことにより平均値と同様に悪化しており、引き続き平均値を下回っている状況が続いていることから、「新しい生活様式」への対応に取り組むとともに、利用者ニーズに即した、より利便性が高く効率的なバス運行に努めていく必要がある。</t>
    <rPh sb="1" eb="3">
      <t>ホンシ</t>
    </rPh>
    <rPh sb="4" eb="6">
      <t>ソウコウ</t>
    </rPh>
    <rPh sb="8" eb="9">
      <t>ア</t>
    </rPh>
    <rPh sb="12" eb="14">
      <t>シュウニュウ</t>
    </rPh>
    <rPh sb="15" eb="16">
      <t>ヒョウ</t>
    </rPh>
    <rPh sb="20" eb="22">
      <t>ユソウ</t>
    </rPh>
    <rPh sb="22" eb="24">
      <t>ジンイン</t>
    </rPh>
    <rPh sb="25" eb="26">
      <t>ゲン</t>
    </rPh>
    <rPh sb="27" eb="28">
      <t>トモナ</t>
    </rPh>
    <rPh sb="29" eb="31">
      <t>ウンソウ</t>
    </rPh>
    <rPh sb="31" eb="33">
      <t>シュウエキ</t>
    </rPh>
    <rPh sb="34" eb="36">
      <t>ゲンシュウ</t>
    </rPh>
    <rPh sb="36" eb="37">
      <t>トウ</t>
    </rPh>
    <rPh sb="40" eb="42">
      <t>アッカ</t>
    </rPh>
    <rPh sb="50" eb="51">
      <t>ド</t>
    </rPh>
    <rPh sb="56" eb="59">
      <t>ヘイキンチ</t>
    </rPh>
    <rPh sb="60" eb="63">
      <t>ドウテイド</t>
    </rPh>
    <rPh sb="64" eb="66">
      <t>アッカ</t>
    </rPh>
    <rPh sb="66" eb="68">
      <t>ジョウキョウ</t>
    </rPh>
    <rPh sb="80" eb="82">
      <t>ソウコウ</t>
    </rPh>
    <rPh sb="84" eb="85">
      <t>ア</t>
    </rPh>
    <rPh sb="88" eb="90">
      <t>ウンソウ</t>
    </rPh>
    <rPh sb="90" eb="92">
      <t>ゲンカ</t>
    </rPh>
    <rPh sb="93" eb="94">
      <t>ヒョウ</t>
    </rPh>
    <rPh sb="96" eb="97">
      <t>オヨ</t>
    </rPh>
    <rPh sb="98" eb="100">
      <t>ソウコウ</t>
    </rPh>
    <rPh sb="102" eb="103">
      <t>ア</t>
    </rPh>
    <rPh sb="106" eb="109">
      <t>ジンケンヒ</t>
    </rPh>
    <rPh sb="110" eb="111">
      <t>ヒョウ</t>
    </rPh>
    <rPh sb="119" eb="122">
      <t>ヘイキンチ</t>
    </rPh>
    <rPh sb="123" eb="124">
      <t>タイ</t>
    </rPh>
    <rPh sb="124" eb="127">
      <t>ゼンネンド</t>
    </rPh>
    <rPh sb="127" eb="128">
      <t>ヒ</t>
    </rPh>
    <rPh sb="132" eb="133">
      <t>オオ</t>
    </rPh>
    <rPh sb="135" eb="137">
      <t>ゾウゲン</t>
    </rPh>
    <rPh sb="138" eb="139">
      <t>ミ</t>
    </rPh>
    <rPh sb="143" eb="144">
      <t>ナカ</t>
    </rPh>
    <rPh sb="145" eb="147">
      <t>ホンシ</t>
    </rPh>
    <rPh sb="149" eb="151">
      <t>ゲンショウ</t>
    </rPh>
    <rPh sb="157" eb="159">
      <t>ミンカン</t>
    </rPh>
    <rPh sb="159" eb="162">
      <t>ジギョウシャ</t>
    </rPh>
    <rPh sb="163" eb="165">
      <t>ヒカク</t>
    </rPh>
    <rPh sb="168" eb="169">
      <t>タカ</t>
    </rPh>
    <rPh sb="170" eb="172">
      <t>スイジュン</t>
    </rPh>
    <rPh sb="179" eb="181">
      <t>ミンカン</t>
    </rPh>
    <rPh sb="181" eb="183">
      <t>カツリョク</t>
    </rPh>
    <rPh sb="184" eb="186">
      <t>スイシン</t>
    </rPh>
    <rPh sb="186" eb="187">
      <t>トウ</t>
    </rPh>
    <rPh sb="191" eb="193">
      <t>ウンソウ</t>
    </rPh>
    <rPh sb="193" eb="195">
      <t>ゲンカ</t>
    </rPh>
    <rPh sb="196" eb="198">
      <t>ヨクセイ</t>
    </rPh>
    <rPh sb="199" eb="201">
      <t>イッソウ</t>
    </rPh>
    <rPh sb="201" eb="202">
      <t>ト</t>
    </rPh>
    <rPh sb="203" eb="204">
      <t>ク</t>
    </rPh>
    <rPh sb="208" eb="210">
      <t>ヒツヨウ</t>
    </rPh>
    <rPh sb="220" eb="222">
      <t>ジョウシャ</t>
    </rPh>
    <rPh sb="222" eb="224">
      <t>コウリツ</t>
    </rPh>
    <rPh sb="225" eb="226">
      <t>ヒョウ</t>
    </rPh>
    <rPh sb="230" eb="232">
      <t>シンガタ</t>
    </rPh>
    <rPh sb="239" eb="242">
      <t>カンセンショウ</t>
    </rPh>
    <rPh sb="242" eb="244">
      <t>カンセン</t>
    </rPh>
    <rPh sb="244" eb="246">
      <t>カクダイ</t>
    </rPh>
    <rPh sb="247" eb="249">
      <t>エイキョウ</t>
    </rPh>
    <rPh sb="252" eb="254">
      <t>ユソウ</t>
    </rPh>
    <rPh sb="254" eb="256">
      <t>ジンイン</t>
    </rPh>
    <rPh sb="257" eb="259">
      <t>オオハバ</t>
    </rPh>
    <rPh sb="260" eb="262">
      <t>ゲンショウ</t>
    </rPh>
    <rPh sb="269" eb="272">
      <t>ヘイキンチ</t>
    </rPh>
    <rPh sb="273" eb="275">
      <t>ドウヨウ</t>
    </rPh>
    <rPh sb="276" eb="278">
      <t>アッカ</t>
    </rPh>
    <rPh sb="283" eb="284">
      <t>ヒ</t>
    </rPh>
    <rPh sb="285" eb="286">
      <t>ツヅ</t>
    </rPh>
    <rPh sb="297" eb="299">
      <t>ジョウキョウ</t>
    </rPh>
    <rPh sb="300" eb="301">
      <t>ツヅ</t>
    </rPh>
    <rPh sb="311" eb="312">
      <t>アタラ</t>
    </rPh>
    <rPh sb="314" eb="316">
      <t>セイカツ</t>
    </rPh>
    <rPh sb="316" eb="318">
      <t>ヨウシキ</t>
    </rPh>
    <rPh sb="321" eb="323">
      <t>タイオウ</t>
    </rPh>
    <rPh sb="324" eb="325">
      <t>ト</t>
    </rPh>
    <rPh sb="326" eb="327">
      <t>ク</t>
    </rPh>
    <rPh sb="333" eb="336">
      <t>リヨウシャ</t>
    </rPh>
    <rPh sb="340" eb="341">
      <t>ソク</t>
    </rPh>
    <rPh sb="346" eb="349">
      <t>リベンセイ</t>
    </rPh>
    <rPh sb="350" eb="351">
      <t>タカ</t>
    </rPh>
    <rPh sb="352" eb="355">
      <t>コウリツテキ</t>
    </rPh>
    <rPh sb="358" eb="360">
      <t>ウンコウ</t>
    </rPh>
    <rPh sb="361" eb="362">
      <t>ツト</t>
    </rPh>
    <rPh sb="366" eb="368">
      <t>ヒツヨウ</t>
    </rPh>
    <phoneticPr fontId="3"/>
  </si>
  <si>
    <t>　全国的に自動車運送事業においては、新型コロナウイルス感染症感染拡大の影響による輸送人員減に伴う運送収益の減収等により経営状況が悪化しており、経常収支比率（表①）、営業収支比率（表②）、流動比率（表③）、累積欠損金比率（表④）、利用者１回当たり他会計負担額（表⑤）、利用者１回当たり運行経費（表⑥）、他会計負担比率（表⑦）の平均値が前年度と比較して悪化しているものと考えられる。
　本市においてもコロナ禍において同様の傾向にあるが、経常収支比率、営業収支比率については、平均値と比較すると悪化の割合は小さく、累積欠損金比率は、同程度の悪化状況となっている。また、流動比率については改善したものの、これは新型コロナウイルス感染症の影響による減収に伴う資金不足に対応するため、特別減収対策企業債を借入したことにより、流動資産が増加したことによるものである。
　利用者１回当たり他会計負担額、利用者１回当たり運行経費は、平均値よりは悪化の度合いは小さいものの感染拡大による輸送人員の減に伴い１回あたりの金額が増大し悪化しており、他会計負担比率は、平均値は下回っているものの増加傾向にあり、他会計負担状況としては、一定の一般会計からの補助金により支えられている状況は継続している。
　企業債残高対料金収入比率（表⑧）については、新型コロナウイルス感染症による減収に対応するための特別減収対策企業債を借入したことから、前年度から増加しており、また、平均値を上回っており、企業債への依存度が高い状況となっている。
　有形固定資産減価償却率（表⑨）については、近年の厳しい経営環境の中、車両や施設等の老朽化が進んでいるため平均値を上回っており、また、平均値は改善しているのに対して、本市では悪化傾向にあることから、計画的・効率的に更新等を実施していく必要がある。</t>
    <rPh sb="5" eb="12">
      <t>ジドウシャウンソウジギョウ</t>
    </rPh>
    <rPh sb="18" eb="20">
      <t>シンガタ</t>
    </rPh>
    <rPh sb="27" eb="30">
      <t>カンセンショウ</t>
    </rPh>
    <rPh sb="30" eb="32">
      <t>カンセン</t>
    </rPh>
    <rPh sb="32" eb="34">
      <t>カクダイ</t>
    </rPh>
    <rPh sb="35" eb="37">
      <t>エイキョウ</t>
    </rPh>
    <rPh sb="40" eb="42">
      <t>ユソウ</t>
    </rPh>
    <rPh sb="42" eb="44">
      <t>ジンイン</t>
    </rPh>
    <rPh sb="44" eb="45">
      <t>ゲン</t>
    </rPh>
    <rPh sb="46" eb="47">
      <t>トモナ</t>
    </rPh>
    <rPh sb="48" eb="50">
      <t>ウンソウ</t>
    </rPh>
    <rPh sb="50" eb="52">
      <t>シュウエキ</t>
    </rPh>
    <rPh sb="53" eb="55">
      <t>ゲンシュウ</t>
    </rPh>
    <rPh sb="55" eb="56">
      <t>トウ</t>
    </rPh>
    <rPh sb="59" eb="63">
      <t>ケイエイジョウキョウ</t>
    </rPh>
    <rPh sb="64" eb="66">
      <t>アッカ</t>
    </rPh>
    <rPh sb="71" eb="73">
      <t>ケイジョウ</t>
    </rPh>
    <rPh sb="73" eb="75">
      <t>シュウシ</t>
    </rPh>
    <rPh sb="75" eb="77">
      <t>ヒリツ</t>
    </rPh>
    <rPh sb="78" eb="79">
      <t>ヒョウ</t>
    </rPh>
    <rPh sb="82" eb="84">
      <t>エイギョウ</t>
    </rPh>
    <rPh sb="84" eb="86">
      <t>シュウシ</t>
    </rPh>
    <rPh sb="86" eb="88">
      <t>ヒリツ</t>
    </rPh>
    <rPh sb="89" eb="90">
      <t>ヒョウ</t>
    </rPh>
    <rPh sb="102" eb="104">
      <t>ルイセキ</t>
    </rPh>
    <rPh sb="104" eb="106">
      <t>ケッソン</t>
    </rPh>
    <rPh sb="106" eb="107">
      <t>キン</t>
    </rPh>
    <rPh sb="107" eb="109">
      <t>ヒリツ</t>
    </rPh>
    <rPh sb="110" eb="111">
      <t>ヒョウ</t>
    </rPh>
    <rPh sb="162" eb="165">
      <t>ヘイキンチ</t>
    </rPh>
    <rPh sb="174" eb="176">
      <t>アッカ</t>
    </rPh>
    <rPh sb="183" eb="184">
      <t>カンガ</t>
    </rPh>
    <rPh sb="191" eb="193">
      <t>ホンシ</t>
    </rPh>
    <rPh sb="201" eb="202">
      <t>カ</t>
    </rPh>
    <rPh sb="206" eb="208">
      <t>ドウヨウ</t>
    </rPh>
    <rPh sb="209" eb="211">
      <t>ケイコウ</t>
    </rPh>
    <rPh sb="235" eb="238">
      <t>ヘイキンチ</t>
    </rPh>
    <rPh sb="239" eb="241">
      <t>ヒカク</t>
    </rPh>
    <rPh sb="244" eb="246">
      <t>アッカ</t>
    </rPh>
    <rPh sb="247" eb="249">
      <t>ワリアイ</t>
    </rPh>
    <rPh sb="250" eb="251">
      <t>チイ</t>
    </rPh>
    <rPh sb="263" eb="266">
      <t>ドウテイド</t>
    </rPh>
    <rPh sb="267" eb="269">
      <t>アッカ</t>
    </rPh>
    <rPh sb="269" eb="271">
      <t>ジョウキョウ</t>
    </rPh>
    <rPh sb="281" eb="285">
      <t>リュウドウヒリツ</t>
    </rPh>
    <rPh sb="290" eb="292">
      <t>カイゼン</t>
    </rPh>
    <rPh sb="356" eb="360">
      <t>リュウドウシサン</t>
    </rPh>
    <rPh sb="361" eb="363">
      <t>ゾウカ</t>
    </rPh>
    <rPh sb="378" eb="381">
      <t>リヨウシャ</t>
    </rPh>
    <rPh sb="382" eb="383">
      <t>カイ</t>
    </rPh>
    <rPh sb="383" eb="384">
      <t>ア</t>
    </rPh>
    <rPh sb="386" eb="387">
      <t>ホカ</t>
    </rPh>
    <rPh sb="387" eb="389">
      <t>カイケイ</t>
    </rPh>
    <rPh sb="389" eb="391">
      <t>フタン</t>
    </rPh>
    <rPh sb="391" eb="392">
      <t>ガク</t>
    </rPh>
    <rPh sb="393" eb="396">
      <t>リヨウシャ</t>
    </rPh>
    <rPh sb="397" eb="398">
      <t>カイ</t>
    </rPh>
    <rPh sb="398" eb="399">
      <t>ア</t>
    </rPh>
    <rPh sb="401" eb="403">
      <t>ウンコウ</t>
    </rPh>
    <rPh sb="403" eb="405">
      <t>ケイヒ</t>
    </rPh>
    <rPh sb="407" eb="409">
      <t>ヘイキン</t>
    </rPh>
    <rPh sb="409" eb="410">
      <t>チ</t>
    </rPh>
    <rPh sb="413" eb="415">
      <t>アッカ</t>
    </rPh>
    <rPh sb="426" eb="430">
      <t>カンセンカクダイ</t>
    </rPh>
    <rPh sb="438" eb="439">
      <t>ゲン</t>
    </rPh>
    <rPh sb="440" eb="441">
      <t>トモナ</t>
    </rPh>
    <rPh sb="443" eb="444">
      <t>カイ</t>
    </rPh>
    <rPh sb="448" eb="450">
      <t>キンガク</t>
    </rPh>
    <rPh sb="451" eb="453">
      <t>ゾウダイ</t>
    </rPh>
    <rPh sb="454" eb="456">
      <t>アッカ</t>
    </rPh>
    <rPh sb="470" eb="473">
      <t>ヘイキンチ</t>
    </rPh>
    <rPh sb="474" eb="476">
      <t>シタマワ</t>
    </rPh>
    <rPh sb="483" eb="487">
      <t>ゾウカケイコウ</t>
    </rPh>
    <rPh sb="503" eb="505">
      <t>イッテイ</t>
    </rPh>
    <rPh sb="506" eb="508">
      <t>イッパン</t>
    </rPh>
    <rPh sb="508" eb="510">
      <t>カイケイ</t>
    </rPh>
    <rPh sb="513" eb="516">
      <t>ホジョキン</t>
    </rPh>
    <rPh sb="519" eb="520">
      <t>ササ</t>
    </rPh>
    <rPh sb="526" eb="528">
      <t>ジョウキョウ</t>
    </rPh>
    <rPh sb="529" eb="531">
      <t>ケイゾク</t>
    </rPh>
    <rPh sb="538" eb="540">
      <t>キギョウ</t>
    </rPh>
    <rPh sb="540" eb="541">
      <t>サイ</t>
    </rPh>
    <rPh sb="541" eb="543">
      <t>ザンダカ</t>
    </rPh>
    <rPh sb="543" eb="544">
      <t>タイ</t>
    </rPh>
    <rPh sb="544" eb="546">
      <t>リョウキン</t>
    </rPh>
    <rPh sb="546" eb="548">
      <t>シュウニュウ</t>
    </rPh>
    <rPh sb="548" eb="550">
      <t>ヒリツ</t>
    </rPh>
    <rPh sb="551" eb="552">
      <t>ヒョウ</t>
    </rPh>
    <rPh sb="560" eb="562">
      <t>シンガタ</t>
    </rPh>
    <rPh sb="569" eb="572">
      <t>カンセンショウ</t>
    </rPh>
    <rPh sb="575" eb="577">
      <t>ゲンシュウ</t>
    </rPh>
    <rPh sb="578" eb="580">
      <t>タイオウ</t>
    </rPh>
    <rPh sb="585" eb="587">
      <t>トクベツ</t>
    </rPh>
    <rPh sb="587" eb="589">
      <t>ゲンシュウ</t>
    </rPh>
    <rPh sb="589" eb="591">
      <t>タイサク</t>
    </rPh>
    <rPh sb="591" eb="593">
      <t>キギョウ</t>
    </rPh>
    <rPh sb="593" eb="594">
      <t>サイ</t>
    </rPh>
    <rPh sb="595" eb="597">
      <t>カリイレ</t>
    </rPh>
    <rPh sb="604" eb="607">
      <t>ゼンネンド</t>
    </rPh>
    <rPh sb="609" eb="611">
      <t>ゾウカ</t>
    </rPh>
    <rPh sb="619" eb="622">
      <t>ヘイキンチ</t>
    </rPh>
    <rPh sb="623" eb="625">
      <t>ウワマワ</t>
    </rPh>
    <rPh sb="652" eb="654">
      <t>ユウケイ</t>
    </rPh>
    <rPh sb="654" eb="656">
      <t>コテイ</t>
    </rPh>
    <rPh sb="656" eb="658">
      <t>シサン</t>
    </rPh>
    <rPh sb="658" eb="660">
      <t>ゲンカ</t>
    </rPh>
    <rPh sb="660" eb="662">
      <t>ショウキャク</t>
    </rPh>
    <rPh sb="662" eb="663">
      <t>リツ</t>
    </rPh>
    <rPh sb="664" eb="665">
      <t>ヒョウ</t>
    </rPh>
    <rPh sb="673" eb="675">
      <t>キンネン</t>
    </rPh>
    <rPh sb="676" eb="677">
      <t>キビ</t>
    </rPh>
    <rPh sb="679" eb="681">
      <t>ケイエイ</t>
    </rPh>
    <rPh sb="681" eb="683">
      <t>カンキョウ</t>
    </rPh>
    <rPh sb="684" eb="685">
      <t>ナカ</t>
    </rPh>
    <rPh sb="686" eb="688">
      <t>シャリョウ</t>
    </rPh>
    <rPh sb="689" eb="691">
      <t>シセツ</t>
    </rPh>
    <rPh sb="691" eb="692">
      <t>トウ</t>
    </rPh>
    <rPh sb="693" eb="696">
      <t>ロウキュウカ</t>
    </rPh>
    <rPh sb="697" eb="698">
      <t>スス</t>
    </rPh>
    <rPh sb="704" eb="707">
      <t>ヘイキンチ</t>
    </rPh>
    <rPh sb="708" eb="710">
      <t>ウワマワ</t>
    </rPh>
    <rPh sb="718" eb="721">
      <t>ヘイキンチ</t>
    </rPh>
    <rPh sb="722" eb="724">
      <t>カイゼン</t>
    </rPh>
    <rPh sb="730" eb="731">
      <t>タイ</t>
    </rPh>
    <rPh sb="734" eb="736">
      <t>ホンシ</t>
    </rPh>
    <rPh sb="738" eb="740">
      <t>アッカ</t>
    </rPh>
    <rPh sb="740" eb="742">
      <t>ケイコウ</t>
    </rPh>
    <rPh sb="750" eb="753">
      <t>ケイカクテキ</t>
    </rPh>
    <rPh sb="754" eb="757">
      <t>コウリツテキ</t>
    </rPh>
    <rPh sb="762" eb="764">
      <t>ジッシ</t>
    </rPh>
    <rPh sb="768" eb="770">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</si>
</sst>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98.6</c:v>
                </c:pt>
                <c:pt idx="1">
                  <c:v>100.6</c:v>
                </c:pt>
                <c:pt idx="2">
                  <c:v>92.7</c:v>
                </c:pt>
                <c:pt idx="3">
                  <c:v>89.4</c:v>
                </c:pt>
                <c:pt idx="4">
                  <c:v>82.2</c:v>
                </c:pt>
              </c:numCache>
            </c:numRef>
          </c:val>
          <c:extLst xmlns:c16r2="http://schemas.microsoft.com/office/drawing/2015/06/chart">
            <c:ext xmlns:c16="http://schemas.microsoft.com/office/drawing/2014/chart" uri="{C3380CC4-5D6E-409C-BE32-E72D297353CC}">
              <c16:uniqueId val="{00000000-0668-437D-88B8-674F3F7C8AE6}"/>
            </c:ext>
          </c:extLst>
        </c:ser>
        <c:dLbls>
          <c:showLegendKey val="0"/>
          <c:showVal val="0"/>
          <c:showCatName val="0"/>
          <c:showSerName val="0"/>
          <c:showPercent val="0"/>
          <c:showBubbleSize val="0"/>
        </c:dLbls>
        <c:gapWidth val="180"/>
        <c:overlap val="-90"/>
        <c:axId val="165433400"/>
        <c:axId val="16543379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xmlns:c16r2="http://schemas.microsoft.com/office/drawing/2015/06/chart">
            <c:ext xmlns:c16="http://schemas.microsoft.com/office/drawing/2014/chart" uri="{C3380CC4-5D6E-409C-BE32-E72D297353CC}">
              <c16:uniqueId val="{00000001-0668-437D-88B8-674F3F7C8AE6}"/>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668-437D-88B8-674F3F7C8AE6}"/>
            </c:ext>
          </c:extLst>
        </c:ser>
        <c:dLbls>
          <c:showLegendKey val="0"/>
          <c:showVal val="0"/>
          <c:showCatName val="0"/>
          <c:showSerName val="0"/>
          <c:showPercent val="0"/>
          <c:showBubbleSize val="0"/>
        </c:dLbls>
        <c:marker val="1"/>
        <c:smooth val="0"/>
        <c:axId val="165433400"/>
        <c:axId val="165433792"/>
      </c:lineChart>
      <c:catAx>
        <c:axId val="165433400"/>
        <c:scaling>
          <c:orientation val="minMax"/>
        </c:scaling>
        <c:delete val="0"/>
        <c:axPos val="b"/>
        <c:numFmt formatCode="General" sourceLinked="1"/>
        <c:majorTickMark val="none"/>
        <c:minorTickMark val="none"/>
        <c:tickLblPos val="none"/>
        <c:crossAx val="165433792"/>
        <c:crosses val="autoZero"/>
        <c:auto val="0"/>
        <c:lblAlgn val="ctr"/>
        <c:lblOffset val="100"/>
        <c:noMultiLvlLbl val="1"/>
      </c:catAx>
      <c:valAx>
        <c:axId val="16543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33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481.31</c:v>
                </c:pt>
                <c:pt idx="1">
                  <c:v>497.07</c:v>
                </c:pt>
                <c:pt idx="2">
                  <c:v>482.43</c:v>
                </c:pt>
                <c:pt idx="3">
                  <c:v>428.94</c:v>
                </c:pt>
                <c:pt idx="4">
                  <c:v>356.94</c:v>
                </c:pt>
              </c:numCache>
            </c:numRef>
          </c:val>
          <c:extLst xmlns:c16r2="http://schemas.microsoft.com/office/drawing/2015/06/chart">
            <c:ext xmlns:c16="http://schemas.microsoft.com/office/drawing/2014/chart" uri="{C3380CC4-5D6E-409C-BE32-E72D297353CC}">
              <c16:uniqueId val="{00000000-6FD4-417A-B7F9-7419182104C7}"/>
            </c:ext>
          </c:extLst>
        </c:ser>
        <c:dLbls>
          <c:showLegendKey val="0"/>
          <c:showVal val="0"/>
          <c:showCatName val="0"/>
          <c:showSerName val="0"/>
          <c:showPercent val="0"/>
          <c:showBubbleSize val="0"/>
        </c:dLbls>
        <c:gapWidth val="180"/>
        <c:overlap val="-90"/>
        <c:axId val="425662272"/>
        <c:axId val="425669328"/>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255.17</c:v>
                </c:pt>
                <c:pt idx="1">
                  <c:v>248.24</c:v>
                </c:pt>
                <c:pt idx="2">
                  <c:v>249.59</c:v>
                </c:pt>
                <c:pt idx="3">
                  <c:v>250.69</c:v>
                </c:pt>
                <c:pt idx="4">
                  <c:v>207.59</c:v>
                </c:pt>
              </c:numCache>
            </c:numRef>
          </c:val>
          <c:smooth val="0"/>
          <c:extLst xmlns:c16r2="http://schemas.microsoft.com/office/drawing/2015/06/chart">
            <c:ext xmlns:c16="http://schemas.microsoft.com/office/drawing/2014/chart" uri="{C3380CC4-5D6E-409C-BE32-E72D297353CC}">
              <c16:uniqueId val="{00000001-6FD4-417A-B7F9-7419182104C7}"/>
            </c:ext>
          </c:extLst>
        </c:ser>
        <c:dLbls>
          <c:showLegendKey val="0"/>
          <c:showVal val="0"/>
          <c:showCatName val="0"/>
          <c:showSerName val="0"/>
          <c:showPercent val="0"/>
          <c:showBubbleSize val="0"/>
        </c:dLbls>
        <c:marker val="1"/>
        <c:smooth val="0"/>
        <c:axId val="425662272"/>
        <c:axId val="425669328"/>
      </c:lineChart>
      <c:catAx>
        <c:axId val="425662272"/>
        <c:scaling>
          <c:orientation val="minMax"/>
        </c:scaling>
        <c:delete val="0"/>
        <c:axPos val="b"/>
        <c:numFmt formatCode="General" sourceLinked="1"/>
        <c:majorTickMark val="none"/>
        <c:minorTickMark val="none"/>
        <c:tickLblPos val="none"/>
        <c:crossAx val="425669328"/>
        <c:crosses val="autoZero"/>
        <c:auto val="0"/>
        <c:lblAlgn val="ctr"/>
        <c:lblOffset val="100"/>
        <c:noMultiLvlLbl val="1"/>
      </c:catAx>
      <c:valAx>
        <c:axId val="4256693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5662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13.8</c:v>
                </c:pt>
                <c:pt idx="1">
                  <c:v>14.2</c:v>
                </c:pt>
                <c:pt idx="2">
                  <c:v>13.6</c:v>
                </c:pt>
                <c:pt idx="3">
                  <c:v>12.1</c:v>
                </c:pt>
                <c:pt idx="4">
                  <c:v>9.8000000000000007</c:v>
                </c:pt>
              </c:numCache>
            </c:numRef>
          </c:val>
          <c:extLst xmlns:c16r2="http://schemas.microsoft.com/office/drawing/2015/06/chart">
            <c:ext xmlns:c16="http://schemas.microsoft.com/office/drawing/2014/chart" uri="{C3380CC4-5D6E-409C-BE32-E72D297353CC}">
              <c16:uniqueId val="{00000000-C09C-4F56-8BF1-AC6C27C52570}"/>
            </c:ext>
          </c:extLst>
        </c:ser>
        <c:dLbls>
          <c:showLegendKey val="0"/>
          <c:showVal val="0"/>
          <c:showCatName val="0"/>
          <c:showSerName val="0"/>
          <c:showPercent val="0"/>
          <c:showBubbleSize val="0"/>
        </c:dLbls>
        <c:gapWidth val="180"/>
        <c:overlap val="-90"/>
        <c:axId val="425664624"/>
        <c:axId val="425665016"/>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xmlns:c16r2="http://schemas.microsoft.com/office/drawing/2015/06/chart">
            <c:ext xmlns:c16="http://schemas.microsoft.com/office/drawing/2014/chart" uri="{C3380CC4-5D6E-409C-BE32-E72D297353CC}">
              <c16:uniqueId val="{00000001-C09C-4F56-8BF1-AC6C27C52570}"/>
            </c:ext>
          </c:extLst>
        </c:ser>
        <c:dLbls>
          <c:showLegendKey val="0"/>
          <c:showVal val="0"/>
          <c:showCatName val="0"/>
          <c:showSerName val="0"/>
          <c:showPercent val="0"/>
          <c:showBubbleSize val="0"/>
        </c:dLbls>
        <c:marker val="1"/>
        <c:smooth val="0"/>
        <c:axId val="425664624"/>
        <c:axId val="425665016"/>
      </c:lineChart>
      <c:catAx>
        <c:axId val="425664624"/>
        <c:scaling>
          <c:orientation val="minMax"/>
        </c:scaling>
        <c:delete val="0"/>
        <c:axPos val="b"/>
        <c:numFmt formatCode="General" sourceLinked="1"/>
        <c:majorTickMark val="none"/>
        <c:minorTickMark val="none"/>
        <c:tickLblPos val="none"/>
        <c:crossAx val="425665016"/>
        <c:crosses val="autoZero"/>
        <c:auto val="0"/>
        <c:lblAlgn val="ctr"/>
        <c:lblOffset val="100"/>
        <c:noMultiLvlLbl val="1"/>
      </c:catAx>
      <c:valAx>
        <c:axId val="425665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5664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114.6</c:v>
                </c:pt>
                <c:pt idx="1">
                  <c:v>102</c:v>
                </c:pt>
                <c:pt idx="2">
                  <c:v>115.1</c:v>
                </c:pt>
                <c:pt idx="3">
                  <c:v>127.2</c:v>
                </c:pt>
                <c:pt idx="4">
                  <c:v>161.6</c:v>
                </c:pt>
              </c:numCache>
            </c:numRef>
          </c:val>
          <c:extLst xmlns:c16r2="http://schemas.microsoft.com/office/drawing/2015/06/chart">
            <c:ext xmlns:c16="http://schemas.microsoft.com/office/drawing/2014/chart" uri="{C3380CC4-5D6E-409C-BE32-E72D297353CC}">
              <c16:uniqueId val="{00000000-D322-4FEB-9DA0-2C1A8FDFFAA6}"/>
            </c:ext>
          </c:extLst>
        </c:ser>
        <c:dLbls>
          <c:showLegendKey val="0"/>
          <c:showVal val="0"/>
          <c:showCatName val="0"/>
          <c:showSerName val="0"/>
          <c:showPercent val="0"/>
          <c:showBubbleSize val="0"/>
        </c:dLbls>
        <c:gapWidth val="180"/>
        <c:overlap val="-90"/>
        <c:axId val="425665408"/>
        <c:axId val="425665800"/>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xmlns:c16r2="http://schemas.microsoft.com/office/drawing/2015/06/chart">
            <c:ext xmlns:c16="http://schemas.microsoft.com/office/drawing/2014/chart" uri="{C3380CC4-5D6E-409C-BE32-E72D297353CC}">
              <c16:uniqueId val="{00000001-D322-4FEB-9DA0-2C1A8FDFFAA6}"/>
            </c:ext>
          </c:extLst>
        </c:ser>
        <c:dLbls>
          <c:showLegendKey val="0"/>
          <c:showVal val="0"/>
          <c:showCatName val="0"/>
          <c:showSerName val="0"/>
          <c:showPercent val="0"/>
          <c:showBubbleSize val="0"/>
        </c:dLbls>
        <c:marker val="1"/>
        <c:smooth val="0"/>
        <c:axId val="425665408"/>
        <c:axId val="425665800"/>
      </c:lineChart>
      <c:catAx>
        <c:axId val="425665408"/>
        <c:scaling>
          <c:orientation val="minMax"/>
        </c:scaling>
        <c:delete val="0"/>
        <c:axPos val="b"/>
        <c:numFmt formatCode="General" sourceLinked="1"/>
        <c:majorTickMark val="none"/>
        <c:minorTickMark val="none"/>
        <c:tickLblPos val="none"/>
        <c:crossAx val="425665800"/>
        <c:crosses val="autoZero"/>
        <c:auto val="0"/>
        <c:lblAlgn val="ctr"/>
        <c:lblOffset val="100"/>
        <c:noMultiLvlLbl val="1"/>
      </c:catAx>
      <c:valAx>
        <c:axId val="42566580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5665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83.3</c:v>
                </c:pt>
                <c:pt idx="1">
                  <c:v>87.7</c:v>
                </c:pt>
                <c:pt idx="2">
                  <c:v>79.599999999999994</c:v>
                </c:pt>
                <c:pt idx="3">
                  <c:v>75.2</c:v>
                </c:pt>
                <c:pt idx="4">
                  <c:v>68.099999999999994</c:v>
                </c:pt>
              </c:numCache>
            </c:numRef>
          </c:val>
          <c:extLst xmlns:c16r2="http://schemas.microsoft.com/office/drawing/2015/06/chart">
            <c:ext xmlns:c16="http://schemas.microsoft.com/office/drawing/2014/chart" uri="{C3380CC4-5D6E-409C-BE32-E72D297353CC}">
              <c16:uniqueId val="{00000000-CBD5-429C-A470-20D76061A530}"/>
            </c:ext>
          </c:extLst>
        </c:ser>
        <c:dLbls>
          <c:showLegendKey val="0"/>
          <c:showVal val="0"/>
          <c:showCatName val="0"/>
          <c:showSerName val="0"/>
          <c:showPercent val="0"/>
          <c:showBubbleSize val="0"/>
        </c:dLbls>
        <c:gapWidth val="180"/>
        <c:overlap val="-90"/>
        <c:axId val="424898720"/>
        <c:axId val="424893624"/>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xmlns:c16r2="http://schemas.microsoft.com/office/drawing/2015/06/chart">
            <c:ext xmlns:c16="http://schemas.microsoft.com/office/drawing/2014/chart" uri="{C3380CC4-5D6E-409C-BE32-E72D297353CC}">
              <c16:uniqueId val="{00000001-CBD5-429C-A470-20D76061A53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BD5-429C-A470-20D76061A530}"/>
            </c:ext>
          </c:extLst>
        </c:ser>
        <c:dLbls>
          <c:showLegendKey val="0"/>
          <c:showVal val="0"/>
          <c:showCatName val="0"/>
          <c:showSerName val="0"/>
          <c:showPercent val="0"/>
          <c:showBubbleSize val="0"/>
        </c:dLbls>
        <c:marker val="1"/>
        <c:smooth val="0"/>
        <c:axId val="424898720"/>
        <c:axId val="424893624"/>
      </c:lineChart>
      <c:catAx>
        <c:axId val="424898720"/>
        <c:scaling>
          <c:orientation val="minMax"/>
        </c:scaling>
        <c:delete val="0"/>
        <c:axPos val="b"/>
        <c:numFmt formatCode="General" sourceLinked="1"/>
        <c:majorTickMark val="none"/>
        <c:minorTickMark val="none"/>
        <c:tickLblPos val="none"/>
        <c:crossAx val="424893624"/>
        <c:crosses val="autoZero"/>
        <c:auto val="0"/>
        <c:lblAlgn val="ctr"/>
        <c:lblOffset val="100"/>
        <c:noMultiLvlLbl val="1"/>
      </c:catAx>
      <c:valAx>
        <c:axId val="424893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8987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44.4</c:v>
                </c:pt>
                <c:pt idx="1">
                  <c:v>56.1</c:v>
                </c:pt>
                <c:pt idx="2">
                  <c:v>39.299999999999997</c:v>
                </c:pt>
                <c:pt idx="3">
                  <c:v>27.1</c:v>
                </c:pt>
                <c:pt idx="4">
                  <c:v>45.3</c:v>
                </c:pt>
              </c:numCache>
            </c:numRef>
          </c:val>
          <c:extLst xmlns:c16r2="http://schemas.microsoft.com/office/drawing/2015/06/chart">
            <c:ext xmlns:c16="http://schemas.microsoft.com/office/drawing/2014/chart" uri="{C3380CC4-5D6E-409C-BE32-E72D297353CC}">
              <c16:uniqueId val="{00000000-D45A-40A7-B0AC-2E59EAD8A887}"/>
            </c:ext>
          </c:extLst>
        </c:ser>
        <c:dLbls>
          <c:showLegendKey val="0"/>
          <c:showVal val="0"/>
          <c:showCatName val="0"/>
          <c:showSerName val="0"/>
          <c:showPercent val="0"/>
          <c:showBubbleSize val="0"/>
        </c:dLbls>
        <c:gapWidth val="180"/>
        <c:overlap val="-90"/>
        <c:axId val="424894800"/>
        <c:axId val="42489401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xmlns:c16r2="http://schemas.microsoft.com/office/drawing/2015/06/chart">
            <c:ext xmlns:c16="http://schemas.microsoft.com/office/drawing/2014/chart" uri="{C3380CC4-5D6E-409C-BE32-E72D297353CC}">
              <c16:uniqueId val="{00000001-D45A-40A7-B0AC-2E59EAD8A88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45A-40A7-B0AC-2E59EAD8A887}"/>
            </c:ext>
          </c:extLst>
        </c:ser>
        <c:dLbls>
          <c:showLegendKey val="0"/>
          <c:showVal val="0"/>
          <c:showCatName val="0"/>
          <c:showSerName val="0"/>
          <c:showPercent val="0"/>
          <c:showBubbleSize val="0"/>
        </c:dLbls>
        <c:marker val="1"/>
        <c:smooth val="0"/>
        <c:axId val="424894800"/>
        <c:axId val="424894016"/>
      </c:lineChart>
      <c:catAx>
        <c:axId val="424894800"/>
        <c:scaling>
          <c:orientation val="minMax"/>
        </c:scaling>
        <c:delete val="0"/>
        <c:axPos val="b"/>
        <c:numFmt formatCode="General" sourceLinked="1"/>
        <c:majorTickMark val="none"/>
        <c:minorTickMark val="none"/>
        <c:tickLblPos val="none"/>
        <c:crossAx val="424894016"/>
        <c:crosses val="autoZero"/>
        <c:auto val="0"/>
        <c:lblAlgn val="ctr"/>
        <c:lblOffset val="100"/>
        <c:noMultiLvlLbl val="1"/>
      </c:catAx>
      <c:valAx>
        <c:axId val="424894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894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29.8</c:v>
                </c:pt>
                <c:pt idx="1">
                  <c:v>18</c:v>
                </c:pt>
                <c:pt idx="2">
                  <c:v>18.2</c:v>
                </c:pt>
                <c:pt idx="3">
                  <c:v>21.3</c:v>
                </c:pt>
                <c:pt idx="4">
                  <c:v>26.3</c:v>
                </c:pt>
              </c:numCache>
            </c:numRef>
          </c:val>
          <c:extLst xmlns:c16r2="http://schemas.microsoft.com/office/drawing/2015/06/chart">
            <c:ext xmlns:c16="http://schemas.microsoft.com/office/drawing/2014/chart" uri="{C3380CC4-5D6E-409C-BE32-E72D297353CC}">
              <c16:uniqueId val="{00000000-7A46-466B-ADC3-B5A9E61C205B}"/>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308.8</c:v>
                </c:pt>
                <c:pt idx="1">
                  <c:v>309.10000000000002</c:v>
                </c:pt>
                <c:pt idx="2">
                  <c:v>313.5</c:v>
                </c:pt>
                <c:pt idx="3">
                  <c:v>334.1</c:v>
                </c:pt>
                <c:pt idx="4">
                  <c:v>395.2</c:v>
                </c:pt>
              </c:numCache>
            </c:numRef>
          </c:val>
          <c:extLst xmlns:c16r2="http://schemas.microsoft.com/office/drawing/2015/06/chart">
            <c:ext xmlns:c16="http://schemas.microsoft.com/office/drawing/2014/chart" uri="{C3380CC4-5D6E-409C-BE32-E72D297353CC}">
              <c16:uniqueId val="{00000001-7A46-466B-ADC3-B5A9E61C205B}"/>
            </c:ext>
          </c:extLst>
        </c:ser>
        <c:dLbls>
          <c:showLegendKey val="0"/>
          <c:showVal val="0"/>
          <c:showCatName val="0"/>
          <c:showSerName val="0"/>
          <c:showPercent val="0"/>
          <c:showBubbleSize val="0"/>
        </c:dLbls>
        <c:gapWidth val="150"/>
        <c:axId val="424899504"/>
        <c:axId val="424899112"/>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xmlns:c16r2="http://schemas.microsoft.com/office/drawing/2015/06/chart">
            <c:ext xmlns:c16="http://schemas.microsoft.com/office/drawing/2014/chart" uri="{C3380CC4-5D6E-409C-BE32-E72D297353CC}">
              <c16:uniqueId val="{00000002-7A46-466B-ADC3-B5A9E61C205B}"/>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xmlns:c16r2="http://schemas.microsoft.com/office/drawing/2015/06/chart">
            <c:ext xmlns:c16="http://schemas.microsoft.com/office/drawing/2014/chart" uri="{C3380CC4-5D6E-409C-BE32-E72D297353CC}">
              <c16:uniqueId val="{00000003-7A46-466B-ADC3-B5A9E61C205B}"/>
            </c:ext>
          </c:extLst>
        </c:ser>
        <c:dLbls>
          <c:showLegendKey val="0"/>
          <c:showVal val="0"/>
          <c:showCatName val="0"/>
          <c:showSerName val="0"/>
          <c:showPercent val="0"/>
          <c:showBubbleSize val="0"/>
        </c:dLbls>
        <c:marker val="1"/>
        <c:smooth val="0"/>
        <c:axId val="424899504"/>
        <c:axId val="424899112"/>
      </c:lineChart>
      <c:catAx>
        <c:axId val="424899504"/>
        <c:scaling>
          <c:orientation val="minMax"/>
        </c:scaling>
        <c:delete val="0"/>
        <c:axPos val="b"/>
        <c:numFmt formatCode="General" sourceLinked="1"/>
        <c:majorTickMark val="none"/>
        <c:minorTickMark val="none"/>
        <c:tickLblPos val="none"/>
        <c:crossAx val="424899112"/>
        <c:crosses val="autoZero"/>
        <c:auto val="0"/>
        <c:lblAlgn val="ctr"/>
        <c:lblOffset val="100"/>
        <c:noMultiLvlLbl val="1"/>
      </c:catAx>
      <c:valAx>
        <c:axId val="424899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8995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9.6</c:v>
                </c:pt>
                <c:pt idx="1">
                  <c:v>5.8</c:v>
                </c:pt>
                <c:pt idx="2">
                  <c:v>5.8</c:v>
                </c:pt>
                <c:pt idx="3">
                  <c:v>6.4</c:v>
                </c:pt>
                <c:pt idx="4">
                  <c:v>6.7</c:v>
                </c:pt>
              </c:numCache>
            </c:numRef>
          </c:val>
          <c:extLst xmlns:c16r2="http://schemas.microsoft.com/office/drawing/2015/06/chart">
            <c:ext xmlns:c16="http://schemas.microsoft.com/office/drawing/2014/chart" uri="{C3380CC4-5D6E-409C-BE32-E72D297353CC}">
              <c16:uniqueId val="{00000000-46B3-48C4-926D-F3B13A885384}"/>
            </c:ext>
          </c:extLst>
        </c:ser>
        <c:dLbls>
          <c:showLegendKey val="0"/>
          <c:showVal val="0"/>
          <c:showCatName val="0"/>
          <c:showSerName val="0"/>
          <c:showPercent val="0"/>
          <c:showBubbleSize val="0"/>
        </c:dLbls>
        <c:gapWidth val="180"/>
        <c:overlap val="-90"/>
        <c:axId val="424894408"/>
        <c:axId val="424895584"/>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xmlns:c16r2="http://schemas.microsoft.com/office/drawing/2015/06/chart">
            <c:ext xmlns:c16="http://schemas.microsoft.com/office/drawing/2014/chart" uri="{C3380CC4-5D6E-409C-BE32-E72D297353CC}">
              <c16:uniqueId val="{00000001-46B3-48C4-926D-F3B13A885384}"/>
            </c:ext>
          </c:extLst>
        </c:ser>
        <c:dLbls>
          <c:showLegendKey val="0"/>
          <c:showVal val="0"/>
          <c:showCatName val="0"/>
          <c:showSerName val="0"/>
          <c:showPercent val="0"/>
          <c:showBubbleSize val="0"/>
        </c:dLbls>
        <c:marker val="1"/>
        <c:smooth val="0"/>
        <c:axId val="424894408"/>
        <c:axId val="424895584"/>
      </c:lineChart>
      <c:catAx>
        <c:axId val="424894408"/>
        <c:scaling>
          <c:orientation val="minMax"/>
        </c:scaling>
        <c:delete val="0"/>
        <c:axPos val="b"/>
        <c:numFmt formatCode="General" sourceLinked="1"/>
        <c:majorTickMark val="none"/>
        <c:minorTickMark val="none"/>
        <c:tickLblPos val="none"/>
        <c:crossAx val="424895584"/>
        <c:crosses val="autoZero"/>
        <c:auto val="0"/>
        <c:lblAlgn val="ctr"/>
        <c:lblOffset val="100"/>
        <c:noMultiLvlLbl val="1"/>
      </c:catAx>
      <c:valAx>
        <c:axId val="42489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8944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32.700000000000003</c:v>
                </c:pt>
                <c:pt idx="1">
                  <c:v>33.1</c:v>
                </c:pt>
                <c:pt idx="2">
                  <c:v>36.5</c:v>
                </c:pt>
                <c:pt idx="3">
                  <c:v>32.700000000000003</c:v>
                </c:pt>
                <c:pt idx="4">
                  <c:v>56</c:v>
                </c:pt>
              </c:numCache>
            </c:numRef>
          </c:val>
          <c:extLst xmlns:c16r2="http://schemas.microsoft.com/office/drawing/2015/06/chart">
            <c:ext xmlns:c16="http://schemas.microsoft.com/office/drawing/2014/chart" uri="{C3380CC4-5D6E-409C-BE32-E72D297353CC}">
              <c16:uniqueId val="{00000000-10A1-4FE5-8445-5F803333C7F4}"/>
            </c:ext>
          </c:extLst>
        </c:ser>
        <c:dLbls>
          <c:showLegendKey val="0"/>
          <c:showVal val="0"/>
          <c:showCatName val="0"/>
          <c:showSerName val="0"/>
          <c:showPercent val="0"/>
          <c:showBubbleSize val="0"/>
        </c:dLbls>
        <c:gapWidth val="180"/>
        <c:overlap val="-90"/>
        <c:axId val="424892056"/>
        <c:axId val="424897936"/>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xmlns:c16r2="http://schemas.microsoft.com/office/drawing/2015/06/chart">
            <c:ext xmlns:c16="http://schemas.microsoft.com/office/drawing/2014/chart" uri="{C3380CC4-5D6E-409C-BE32-E72D297353CC}">
              <c16:uniqueId val="{00000001-10A1-4FE5-8445-5F803333C7F4}"/>
            </c:ext>
          </c:extLst>
        </c:ser>
        <c:dLbls>
          <c:showLegendKey val="0"/>
          <c:showVal val="0"/>
          <c:showCatName val="0"/>
          <c:showSerName val="0"/>
          <c:showPercent val="0"/>
          <c:showBubbleSize val="0"/>
        </c:dLbls>
        <c:marker val="1"/>
        <c:smooth val="0"/>
        <c:axId val="424892056"/>
        <c:axId val="424897936"/>
      </c:lineChart>
      <c:catAx>
        <c:axId val="424892056"/>
        <c:scaling>
          <c:orientation val="minMax"/>
        </c:scaling>
        <c:delete val="0"/>
        <c:axPos val="b"/>
        <c:numFmt formatCode="General" sourceLinked="1"/>
        <c:majorTickMark val="none"/>
        <c:minorTickMark val="none"/>
        <c:tickLblPos val="none"/>
        <c:crossAx val="424897936"/>
        <c:crosses val="autoZero"/>
        <c:auto val="0"/>
        <c:lblAlgn val="ctr"/>
        <c:lblOffset val="100"/>
        <c:noMultiLvlLbl val="1"/>
      </c:catAx>
      <c:valAx>
        <c:axId val="424897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892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74</c:v>
                </c:pt>
                <c:pt idx="1">
                  <c:v>74.3</c:v>
                </c:pt>
                <c:pt idx="2">
                  <c:v>75.099999999999994</c:v>
                </c:pt>
                <c:pt idx="3">
                  <c:v>77.2</c:v>
                </c:pt>
                <c:pt idx="4">
                  <c:v>78.3</c:v>
                </c:pt>
              </c:numCache>
            </c:numRef>
          </c:val>
          <c:extLst xmlns:c16r2="http://schemas.microsoft.com/office/drawing/2015/06/chart">
            <c:ext xmlns:c16="http://schemas.microsoft.com/office/drawing/2014/chart" uri="{C3380CC4-5D6E-409C-BE32-E72D297353CC}">
              <c16:uniqueId val="{00000000-8778-417F-AF65-CB41B7B96B6B}"/>
            </c:ext>
          </c:extLst>
        </c:ser>
        <c:dLbls>
          <c:showLegendKey val="0"/>
          <c:showVal val="0"/>
          <c:showCatName val="0"/>
          <c:showSerName val="0"/>
          <c:showPercent val="0"/>
          <c:showBubbleSize val="0"/>
        </c:dLbls>
        <c:gapWidth val="180"/>
        <c:overlap val="-90"/>
        <c:axId val="424897152"/>
        <c:axId val="42489754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xmlns:c16r2="http://schemas.microsoft.com/office/drawing/2015/06/chart">
            <c:ext xmlns:c16="http://schemas.microsoft.com/office/drawing/2014/chart" uri="{C3380CC4-5D6E-409C-BE32-E72D297353CC}">
              <c16:uniqueId val="{00000001-8778-417F-AF65-CB41B7B96B6B}"/>
            </c:ext>
          </c:extLst>
        </c:ser>
        <c:dLbls>
          <c:showLegendKey val="0"/>
          <c:showVal val="0"/>
          <c:showCatName val="0"/>
          <c:showSerName val="0"/>
          <c:showPercent val="0"/>
          <c:showBubbleSize val="0"/>
        </c:dLbls>
        <c:marker val="1"/>
        <c:smooth val="0"/>
        <c:axId val="424897152"/>
        <c:axId val="424897544"/>
      </c:lineChart>
      <c:catAx>
        <c:axId val="424897152"/>
        <c:scaling>
          <c:orientation val="minMax"/>
        </c:scaling>
        <c:delete val="0"/>
        <c:axPos val="b"/>
        <c:numFmt formatCode="General" sourceLinked="1"/>
        <c:majorTickMark val="none"/>
        <c:minorTickMark val="none"/>
        <c:tickLblPos val="none"/>
        <c:crossAx val="424897544"/>
        <c:crosses val="autoZero"/>
        <c:auto val="0"/>
        <c:lblAlgn val="ctr"/>
        <c:lblOffset val="100"/>
        <c:noMultiLvlLbl val="1"/>
      </c:catAx>
      <c:valAx>
        <c:axId val="424897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897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426.45</c:v>
                </c:pt>
                <c:pt idx="1">
                  <c:v>422.23</c:v>
                </c:pt>
                <c:pt idx="2">
                  <c:v>419.85</c:v>
                </c:pt>
                <c:pt idx="3">
                  <c:v>433.18</c:v>
                </c:pt>
                <c:pt idx="4">
                  <c:v>414.29</c:v>
                </c:pt>
              </c:numCache>
            </c:numRef>
          </c:val>
          <c:extLst xmlns:c16r2="http://schemas.microsoft.com/office/drawing/2015/06/chart">
            <c:ext xmlns:c16="http://schemas.microsoft.com/office/drawing/2014/chart" uri="{C3380CC4-5D6E-409C-BE32-E72D297353CC}">
              <c16:uniqueId val="{00000000-8745-4A56-9EF3-BE374177A3FA}"/>
            </c:ext>
          </c:extLst>
        </c:ser>
        <c:dLbls>
          <c:showLegendKey val="0"/>
          <c:showVal val="0"/>
          <c:showCatName val="0"/>
          <c:showSerName val="0"/>
          <c:showPercent val="0"/>
          <c:showBubbleSize val="0"/>
        </c:dLbls>
        <c:gapWidth val="180"/>
        <c:overlap val="-90"/>
        <c:axId val="424898328"/>
        <c:axId val="425663056"/>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189.23</c:v>
                </c:pt>
                <c:pt idx="1">
                  <c:v>193.56</c:v>
                </c:pt>
                <c:pt idx="2">
                  <c:v>193.73</c:v>
                </c:pt>
                <c:pt idx="3">
                  <c:v>198.37</c:v>
                </c:pt>
                <c:pt idx="4">
                  <c:v>202.09</c:v>
                </c:pt>
              </c:numCache>
            </c:numRef>
          </c:val>
          <c:smooth val="0"/>
          <c:extLst xmlns:c16r2="http://schemas.microsoft.com/office/drawing/2015/06/chart">
            <c:ext xmlns:c16="http://schemas.microsoft.com/office/drawing/2014/chart" uri="{C3380CC4-5D6E-409C-BE32-E72D297353CC}">
              <c16:uniqueId val="{00000001-8745-4A56-9EF3-BE374177A3FA}"/>
            </c:ext>
          </c:extLst>
        </c:ser>
        <c:dLbls>
          <c:showLegendKey val="0"/>
          <c:showVal val="0"/>
          <c:showCatName val="0"/>
          <c:showSerName val="0"/>
          <c:showPercent val="0"/>
          <c:showBubbleSize val="0"/>
        </c:dLbls>
        <c:marker val="1"/>
        <c:smooth val="0"/>
        <c:axId val="424898328"/>
        <c:axId val="425663056"/>
      </c:lineChart>
      <c:catAx>
        <c:axId val="424898328"/>
        <c:scaling>
          <c:orientation val="minMax"/>
        </c:scaling>
        <c:delete val="0"/>
        <c:axPos val="b"/>
        <c:numFmt formatCode="General" sourceLinked="1"/>
        <c:majorTickMark val="none"/>
        <c:minorTickMark val="none"/>
        <c:tickLblPos val="none"/>
        <c:crossAx val="425663056"/>
        <c:crosses val="autoZero"/>
        <c:auto val="0"/>
        <c:lblAlgn val="ctr"/>
        <c:lblOffset val="100"/>
        <c:noMultiLvlLbl val="1"/>
      </c:catAx>
      <c:valAx>
        <c:axId val="4256630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898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678.15</c:v>
                </c:pt>
                <c:pt idx="1">
                  <c:v>684.29</c:v>
                </c:pt>
                <c:pt idx="2">
                  <c:v>683.99</c:v>
                </c:pt>
                <c:pt idx="3">
                  <c:v>703.82</c:v>
                </c:pt>
                <c:pt idx="4">
                  <c:v>678.41</c:v>
                </c:pt>
              </c:numCache>
            </c:numRef>
          </c:val>
          <c:extLst xmlns:c16r2="http://schemas.microsoft.com/office/drawing/2015/06/chart">
            <c:ext xmlns:c16="http://schemas.microsoft.com/office/drawing/2014/chart" uri="{C3380CC4-5D6E-409C-BE32-E72D297353CC}">
              <c16:uniqueId val="{00000000-BF92-4295-A694-EBB70E5E2133}"/>
            </c:ext>
          </c:extLst>
        </c:ser>
        <c:dLbls>
          <c:showLegendKey val="0"/>
          <c:showVal val="0"/>
          <c:showCatName val="0"/>
          <c:showSerName val="0"/>
          <c:showPercent val="0"/>
          <c:showBubbleSize val="0"/>
        </c:dLbls>
        <c:gapWidth val="180"/>
        <c:overlap val="-90"/>
        <c:axId val="425663448"/>
        <c:axId val="425662664"/>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324.35000000000002</c:v>
                </c:pt>
                <c:pt idx="1">
                  <c:v>330.16</c:v>
                </c:pt>
                <c:pt idx="2">
                  <c:v>339.58</c:v>
                </c:pt>
                <c:pt idx="3">
                  <c:v>351.73</c:v>
                </c:pt>
                <c:pt idx="4">
                  <c:v>350.51</c:v>
                </c:pt>
              </c:numCache>
            </c:numRef>
          </c:val>
          <c:smooth val="0"/>
          <c:extLst xmlns:c16r2="http://schemas.microsoft.com/office/drawing/2015/06/chart">
            <c:ext xmlns:c16="http://schemas.microsoft.com/office/drawing/2014/chart" uri="{C3380CC4-5D6E-409C-BE32-E72D297353CC}">
              <c16:uniqueId val="{00000001-BF92-4295-A694-EBB70E5E2133}"/>
            </c:ext>
          </c:extLst>
        </c:ser>
        <c:dLbls>
          <c:showLegendKey val="0"/>
          <c:showVal val="0"/>
          <c:showCatName val="0"/>
          <c:showSerName val="0"/>
          <c:showPercent val="0"/>
          <c:showBubbleSize val="0"/>
        </c:dLbls>
        <c:marker val="1"/>
        <c:smooth val="0"/>
        <c:axId val="425663448"/>
        <c:axId val="425662664"/>
      </c:lineChart>
      <c:catAx>
        <c:axId val="425663448"/>
        <c:scaling>
          <c:orientation val="minMax"/>
        </c:scaling>
        <c:delete val="0"/>
        <c:axPos val="b"/>
        <c:numFmt formatCode="General" sourceLinked="1"/>
        <c:majorTickMark val="none"/>
        <c:minorTickMark val="none"/>
        <c:tickLblPos val="none"/>
        <c:crossAx val="425662664"/>
        <c:crosses val="autoZero"/>
        <c:auto val="0"/>
        <c:lblAlgn val="ctr"/>
        <c:lblOffset val="100"/>
        <c:noMultiLvlLbl val="1"/>
      </c:catAx>
      <c:valAx>
        <c:axId val="42566266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56634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 xmlns:a16="http://schemas.microsoft.com/office/drawing/2014/main" id="{00000000-0008-0000-0000-000004000000}"/>
                </a:ext>
              </a:extLst>
            </xdr:cNvPr>
            <xdr:cNvPicPr>
              <a:picLocks noChangeAspect="1" noChangeArrowheads="1"/>
              <a:extLst>
                <a:ext uri="{84589F7E-364E-4C9E-8A38-B11213B215E9}">
                  <a14:cameraTool cellRange="データ!AJ11:AO13" spid="_x0000_s163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 xmlns:a16="http://schemas.microsoft.com/office/drawing/2014/main" id="{00000000-0008-0000-0000-000008000000}"/>
                </a:ext>
              </a:extLst>
            </xdr:cNvPr>
            <xdr:cNvPicPr>
              <a:picLocks noChangeAspect="1" noChangeArrowheads="1"/>
              <a:extLst>
                <a:ext uri="{84589F7E-364E-4C9E-8A38-B11213B215E9}">
                  <a14:cameraTool cellRange="データ!AU10:AZ12" spid="_x0000_s163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 xmlns:a16="http://schemas.microsoft.com/office/drawing/2014/main" id="{00000000-0008-0000-0000-00000B000000}"/>
                </a:ext>
              </a:extLst>
            </xdr:cNvPr>
            <xdr:cNvPicPr>
              <a:picLocks noChangeAspect="1" noChangeArrowheads="1"/>
              <a:extLst>
                <a:ext uri="{84589F7E-364E-4C9E-8A38-B11213B215E9}">
                  <a14:cameraTool cellRange="データ!BF10:BK12" spid="_x0000_s163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 xmlns:a16="http://schemas.microsoft.com/office/drawing/2014/main" id="{00000000-0008-0000-0000-00001A000000}"/>
                </a:ext>
              </a:extLst>
            </xdr:cNvPr>
            <xdr:cNvPicPr preferRelativeResize="0">
              <a:picLocks noChangeArrowheads="1"/>
              <a:extLst>
                <a:ext uri="{84589F7E-364E-4C9E-8A38-B11213B215E9}">
                  <a14:cameraTool cellRange="データ!CB10:CG14" spid="_x0000_s164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 xmlns:a16="http://schemas.microsoft.com/office/drawing/2014/main" id="{00000000-0008-0000-0000-00001D000000}"/>
                </a:ext>
              </a:extLst>
            </xdr:cNvPr>
            <xdr:cNvPicPr>
              <a:picLocks noChangeAspect="1" noChangeArrowheads="1"/>
              <a:extLst>
                <a:ext uri="{84589F7E-364E-4C9E-8A38-B11213B215E9}">
                  <a14:cameraTool cellRange="データ!CV10:DA12" spid="_x0000_s164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 xmlns:a16="http://schemas.microsoft.com/office/drawing/2014/main" id="{00000000-0008-0000-0000-000028000000}"/>
                </a:ext>
              </a:extLst>
            </xdr:cNvPr>
            <xdr:cNvPicPr>
              <a:picLocks noChangeAspect="1" noChangeArrowheads="1"/>
              <a:extLst>
                <a:ext uri="{84589F7E-364E-4C9E-8A38-B11213B215E9}">
                  <a14:cameraTool cellRange="データ!DF10:DK12" spid="_x0000_s164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 xmlns:a16="http://schemas.microsoft.com/office/drawing/2014/main" id="{00000000-0008-0000-0000-00002B000000}"/>
                </a:ext>
              </a:extLst>
            </xdr:cNvPr>
            <xdr:cNvPicPr>
              <a:picLocks noChangeAspect="1" noChangeArrowheads="1"/>
              <a:extLst>
                <a:ext uri="{84589F7E-364E-4C9E-8A38-B11213B215E9}">
                  <a14:cameraTool cellRange="データ!DP10:DU12" spid="_x0000_s164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 xmlns:a16="http://schemas.microsoft.com/office/drawing/2014/main" id="{00000000-0008-0000-0000-000040000000}"/>
                </a:ext>
              </a:extLst>
            </xdr:cNvPr>
            <xdr:cNvPicPr>
              <a:picLocks noChangeAspect="1" noChangeArrowheads="1"/>
              <a:extLst>
                <a:ext uri="{84589F7E-364E-4C9E-8A38-B11213B215E9}">
                  <a14:cameraTool cellRange="データ!ET10:EY12" spid="_x0000_s164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 xmlns:a16="http://schemas.microsoft.com/office/drawing/2014/main" id="{00000000-0008-0000-0000-000043000000}"/>
                </a:ext>
              </a:extLst>
            </xdr:cNvPr>
            <xdr:cNvPicPr>
              <a:picLocks noChangeAspect="1" noChangeArrowheads="1"/>
              <a:extLst>
                <a:ext uri="{84589F7E-364E-4C9E-8A38-B11213B215E9}">
                  <a14:cameraTool cellRange="データ!EJ10:EO12" spid="_x0000_s164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 xmlns:a16="http://schemas.microsoft.com/office/drawing/2014/main" id="{00000000-0008-0000-0000-000046000000}"/>
                </a:ext>
              </a:extLst>
            </xdr:cNvPr>
            <xdr:cNvPicPr>
              <a:picLocks noChangeAspect="1" noChangeArrowheads="1"/>
              <a:extLst>
                <a:ext uri="{84589F7E-364E-4C9E-8A38-B11213B215E9}">
                  <a14:cameraTool cellRange="データ!DZ10:EE12" spid="_x0000_s164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 xmlns:a16="http://schemas.microsoft.com/office/drawing/2014/main" id="{00000000-0008-0000-0000-000049000000}"/>
                </a:ext>
              </a:extLst>
            </xdr:cNvPr>
            <xdr:cNvPicPr>
              <a:picLocks noChangeAspect="1" noChangeArrowheads="1"/>
              <a:extLst>
                <a:ext uri="{84589F7E-364E-4C9E-8A38-B11213B215E9}">
                  <a14:cameraTool cellRange="データ!FD10:FI12" spid="_x0000_s164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 xmlns:a16="http://schemas.microsoft.com/office/drawing/2014/main" id="{00000000-0008-0000-0000-00000E000000}"/>
                </a:ext>
              </a:extLst>
            </xdr:cNvPr>
            <xdr:cNvPicPr>
              <a:picLocks noChangeAspect="1" noChangeArrowheads="1"/>
              <a:extLst>
                <a:ext uri="{84589F7E-364E-4C9E-8A38-B11213B215E9}">
                  <a14:cameraTool cellRange="データ!BQ10:BV12" spid="_x0000_s164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K1" zoomScaleNormal="100" zoomScaleSheetLayoutView="100" workbookViewId="0">
      <selection activeCell="B15" sqref="B15:BJ16"/>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青森県　青森市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7434</v>
      </c>
      <c r="AR8" s="101"/>
      <c r="AS8" s="101"/>
      <c r="AT8" s="101"/>
      <c r="AU8" s="102"/>
      <c r="AV8" s="103">
        <f>データ!AC6</f>
        <v>7446</v>
      </c>
      <c r="AW8" s="101"/>
      <c r="AX8" s="101"/>
      <c r="AY8" s="101"/>
      <c r="AZ8" s="102"/>
      <c r="BA8" s="103">
        <f>データ!AD6</f>
        <v>7382</v>
      </c>
      <c r="BB8" s="101"/>
      <c r="BC8" s="101"/>
      <c r="BD8" s="101"/>
      <c r="BE8" s="102"/>
      <c r="BF8" s="103">
        <f>データ!AE6</f>
        <v>7065</v>
      </c>
      <c r="BG8" s="101"/>
      <c r="BH8" s="101"/>
      <c r="BI8" s="101"/>
      <c r="BJ8" s="102"/>
      <c r="BK8" s="103">
        <f>データ!AF6</f>
        <v>5784</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221395</v>
      </c>
      <c r="AR9" s="106"/>
      <c r="AS9" s="106"/>
      <c r="AT9" s="106"/>
      <c r="AU9" s="106"/>
      <c r="AV9" s="107">
        <f>データ!AH6</f>
        <v>134132</v>
      </c>
      <c r="AW9" s="108"/>
      <c r="AX9" s="108"/>
      <c r="AY9" s="108"/>
      <c r="AZ9" s="105"/>
      <c r="BA9" s="107">
        <f>データ!AI6</f>
        <v>134012</v>
      </c>
      <c r="BB9" s="108"/>
      <c r="BC9" s="108"/>
      <c r="BD9" s="108"/>
      <c r="BE9" s="105"/>
      <c r="BF9" s="107">
        <f>データ!AJ6</f>
        <v>150267</v>
      </c>
      <c r="BG9" s="108"/>
      <c r="BH9" s="108"/>
      <c r="BI9" s="108"/>
      <c r="BJ9" s="105"/>
      <c r="BK9" s="107">
        <f>データ!AK6</f>
        <v>152229</v>
      </c>
      <c r="BL9" s="108"/>
      <c r="BM9" s="108"/>
      <c r="BN9" s="108"/>
      <c r="BO9" s="105"/>
      <c r="BP9" s="10"/>
      <c r="BQ9" s="10"/>
      <c r="BR9" s="10"/>
      <c r="BS9" s="10"/>
      <c r="BT9" s="10"/>
      <c r="BU9" s="10"/>
      <c r="BV9" s="10"/>
      <c r="BW9" s="10"/>
      <c r="BX9" s="10"/>
      <c r="BY9" s="10"/>
    </row>
    <row r="10" spans="1:78" ht="18.399999999999999" customHeight="1" x14ac:dyDescent="0.15">
      <c r="A10" s="2"/>
      <c r="B10" s="109">
        <f>データ!T6</f>
        <v>9.9</v>
      </c>
      <c r="C10" s="110"/>
      <c r="D10" s="110"/>
      <c r="E10" s="110"/>
      <c r="F10" s="110"/>
      <c r="G10" s="110"/>
      <c r="H10" s="110"/>
      <c r="I10" s="111"/>
      <c r="J10" s="112">
        <f>データ!U6</f>
        <v>218.3</v>
      </c>
      <c r="K10" s="112"/>
      <c r="L10" s="112"/>
      <c r="M10" s="112"/>
      <c r="N10" s="112"/>
      <c r="O10" s="112"/>
      <c r="P10" s="112"/>
      <c r="Q10" s="112"/>
      <c r="R10" s="106">
        <f>データ!V6</f>
        <v>3369</v>
      </c>
      <c r="S10" s="106"/>
      <c r="T10" s="106"/>
      <c r="U10" s="106"/>
      <c r="V10" s="106"/>
      <c r="W10" s="106"/>
      <c r="X10" s="106"/>
      <c r="Y10" s="106"/>
      <c r="Z10" s="106">
        <f>データ!W6</f>
        <v>141</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233</v>
      </c>
      <c r="C12" s="108"/>
      <c r="D12" s="108"/>
      <c r="E12" s="108"/>
      <c r="F12" s="108"/>
      <c r="G12" s="108"/>
      <c r="H12" s="108"/>
      <c r="I12" s="105"/>
      <c r="J12" s="113">
        <f>データ!Y6</f>
        <v>8.5</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124</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123</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122</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hiV9jJoYcS50zWUyGD7IY7klEGOCS72mGcBPjGDtPnWQOf/KST0k34NiuBRr4/UVfom4uCJnq4pEDH7j6Gd0GA==" saltValue="y3Jy8t2W6FCOWHtzXVtSU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horizontalDpi="429496729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022012</v>
      </c>
      <c r="K6" s="55" t="str">
        <f t="shared" si="3"/>
        <v>46</v>
      </c>
      <c r="L6" s="55" t="str">
        <f t="shared" si="3"/>
        <v>03</v>
      </c>
      <c r="M6" s="56" t="str">
        <f>M7</f>
        <v>3</v>
      </c>
      <c r="N6" s="56" t="str">
        <f>N7</f>
        <v>000</v>
      </c>
      <c r="O6" s="55" t="str">
        <f t="shared" si="3"/>
        <v>青森県　青森市</v>
      </c>
      <c r="P6" s="55" t="str">
        <f t="shared" si="3"/>
        <v>法適用</v>
      </c>
      <c r="Q6" s="55" t="str">
        <f t="shared" si="3"/>
        <v>交通事業</v>
      </c>
      <c r="R6" s="55" t="str">
        <f t="shared" si="3"/>
        <v>自動車運送事業</v>
      </c>
      <c r="S6" s="55" t="str">
        <f t="shared" si="3"/>
        <v>自治体職員</v>
      </c>
      <c r="T6" s="57">
        <f t="shared" si="3"/>
        <v>9.9</v>
      </c>
      <c r="U6" s="57">
        <f t="shared" si="3"/>
        <v>218.3</v>
      </c>
      <c r="V6" s="58">
        <f t="shared" si="3"/>
        <v>3369</v>
      </c>
      <c r="W6" s="58">
        <f t="shared" si="3"/>
        <v>141</v>
      </c>
      <c r="X6" s="58">
        <f t="shared" si="3"/>
        <v>233</v>
      </c>
      <c r="Y6" s="57">
        <f>Y7</f>
        <v>8.5</v>
      </c>
      <c r="Z6" s="55" t="str">
        <f t="shared" si="3"/>
        <v>有</v>
      </c>
      <c r="AA6" s="55" t="str">
        <f t="shared" si="3"/>
        <v>有</v>
      </c>
      <c r="AB6" s="58">
        <f t="shared" si="3"/>
        <v>7434</v>
      </c>
      <c r="AC6" s="58">
        <f t="shared" si="3"/>
        <v>7446</v>
      </c>
      <c r="AD6" s="58">
        <f t="shared" si="3"/>
        <v>7382</v>
      </c>
      <c r="AE6" s="58">
        <f t="shared" si="3"/>
        <v>7065</v>
      </c>
      <c r="AF6" s="58">
        <f t="shared" si="3"/>
        <v>5784</v>
      </c>
      <c r="AG6" s="58">
        <f t="shared" si="3"/>
        <v>221395</v>
      </c>
      <c r="AH6" s="58">
        <f t="shared" si="3"/>
        <v>134132</v>
      </c>
      <c r="AI6" s="58">
        <f t="shared" si="3"/>
        <v>134012</v>
      </c>
      <c r="AJ6" s="58">
        <f t="shared" si="3"/>
        <v>150267</v>
      </c>
      <c r="AK6" s="58">
        <f t="shared" si="3"/>
        <v>152229</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v>9.9</v>
      </c>
      <c r="U7" s="64">
        <v>218.3</v>
      </c>
      <c r="V7" s="65">
        <v>3369</v>
      </c>
      <c r="W7" s="65">
        <v>141</v>
      </c>
      <c r="X7" s="65">
        <v>233</v>
      </c>
      <c r="Y7" s="64">
        <v>8.5</v>
      </c>
      <c r="Z7" s="63" t="s">
        <v>99</v>
      </c>
      <c r="AA7" s="63" t="s">
        <v>99</v>
      </c>
      <c r="AB7" s="65">
        <v>7434</v>
      </c>
      <c r="AC7" s="65">
        <v>7446</v>
      </c>
      <c r="AD7" s="65">
        <v>7382</v>
      </c>
      <c r="AE7" s="65">
        <v>7065</v>
      </c>
      <c r="AF7" s="65">
        <v>5784</v>
      </c>
      <c r="AG7" s="65">
        <v>221395</v>
      </c>
      <c r="AH7" s="65">
        <v>134132</v>
      </c>
      <c r="AI7" s="65">
        <v>134012</v>
      </c>
      <c r="AJ7" s="65">
        <v>150267</v>
      </c>
      <c r="AK7" s="65">
        <v>152229</v>
      </c>
      <c r="AL7" s="64">
        <v>98.6</v>
      </c>
      <c r="AM7" s="64">
        <v>100.6</v>
      </c>
      <c r="AN7" s="64">
        <v>92.7</v>
      </c>
      <c r="AO7" s="64">
        <v>89.4</v>
      </c>
      <c r="AP7" s="64">
        <v>82.2</v>
      </c>
      <c r="AQ7" s="64">
        <v>103.5</v>
      </c>
      <c r="AR7" s="64">
        <v>103.3</v>
      </c>
      <c r="AS7" s="64">
        <v>102.4</v>
      </c>
      <c r="AT7" s="64">
        <v>98.5</v>
      </c>
      <c r="AU7" s="64">
        <v>83.7</v>
      </c>
      <c r="AV7" s="64">
        <v>100</v>
      </c>
      <c r="AW7" s="64">
        <v>83.3</v>
      </c>
      <c r="AX7" s="64">
        <v>87.7</v>
      </c>
      <c r="AY7" s="64">
        <v>79.599999999999994</v>
      </c>
      <c r="AZ7" s="64">
        <v>75.2</v>
      </c>
      <c r="BA7" s="64">
        <v>68.099999999999994</v>
      </c>
      <c r="BB7" s="64">
        <v>94.2</v>
      </c>
      <c r="BC7" s="64">
        <v>94</v>
      </c>
      <c r="BD7" s="64">
        <v>93.2</v>
      </c>
      <c r="BE7" s="64">
        <v>89.9</v>
      </c>
      <c r="BF7" s="64">
        <v>71.400000000000006</v>
      </c>
      <c r="BG7" s="64">
        <v>100</v>
      </c>
      <c r="BH7" s="64">
        <v>44.4</v>
      </c>
      <c r="BI7" s="64">
        <v>56.1</v>
      </c>
      <c r="BJ7" s="64">
        <v>39.299999999999997</v>
      </c>
      <c r="BK7" s="64">
        <v>27.1</v>
      </c>
      <c r="BL7" s="64">
        <v>45.3</v>
      </c>
      <c r="BM7" s="64">
        <v>100</v>
      </c>
      <c r="BN7" s="64">
        <v>156.69999999999999</v>
      </c>
      <c r="BO7" s="64">
        <v>155.30000000000001</v>
      </c>
      <c r="BP7" s="64">
        <v>154.19999999999999</v>
      </c>
      <c r="BQ7" s="64">
        <v>126.8</v>
      </c>
      <c r="BR7" s="64">
        <v>100</v>
      </c>
      <c r="BS7" s="64">
        <v>114.6</v>
      </c>
      <c r="BT7" s="64">
        <v>102</v>
      </c>
      <c r="BU7" s="64">
        <v>115.1</v>
      </c>
      <c r="BV7" s="64">
        <v>127.2</v>
      </c>
      <c r="BW7" s="64">
        <v>161.6</v>
      </c>
      <c r="BX7" s="64">
        <v>86.1</v>
      </c>
      <c r="BY7" s="64">
        <v>62.9</v>
      </c>
      <c r="BZ7" s="64">
        <v>34.799999999999997</v>
      </c>
      <c r="CA7" s="64">
        <v>35.1</v>
      </c>
      <c r="CB7" s="64">
        <v>58.4</v>
      </c>
      <c r="CC7" s="64">
        <v>0</v>
      </c>
      <c r="CD7" s="64">
        <v>29.8</v>
      </c>
      <c r="CE7" s="64">
        <v>18</v>
      </c>
      <c r="CF7" s="64">
        <v>18.2</v>
      </c>
      <c r="CG7" s="64">
        <v>21.3</v>
      </c>
      <c r="CH7" s="64">
        <v>26.3</v>
      </c>
      <c r="CI7" s="64">
        <v>14.6</v>
      </c>
      <c r="CJ7" s="64">
        <v>14.5</v>
      </c>
      <c r="CK7" s="64">
        <v>14.7</v>
      </c>
      <c r="CL7" s="64">
        <v>14.2</v>
      </c>
      <c r="CM7" s="64">
        <v>23.4</v>
      </c>
      <c r="CN7" s="64">
        <v>308.8</v>
      </c>
      <c r="CO7" s="64">
        <v>309.10000000000002</v>
      </c>
      <c r="CP7" s="64">
        <v>313.5</v>
      </c>
      <c r="CQ7" s="64">
        <v>334.1</v>
      </c>
      <c r="CR7" s="64">
        <v>395.2</v>
      </c>
      <c r="CS7" s="64">
        <v>180</v>
      </c>
      <c r="CT7" s="64">
        <v>180.1</v>
      </c>
      <c r="CU7" s="64">
        <v>182.9</v>
      </c>
      <c r="CV7" s="64">
        <v>190.5</v>
      </c>
      <c r="CW7" s="64">
        <v>244.7</v>
      </c>
      <c r="CX7" s="64">
        <v>9.6</v>
      </c>
      <c r="CY7" s="64">
        <v>5.8</v>
      </c>
      <c r="CZ7" s="64">
        <v>5.8</v>
      </c>
      <c r="DA7" s="64">
        <v>6.4</v>
      </c>
      <c r="DB7" s="64">
        <v>6.7</v>
      </c>
      <c r="DC7" s="64">
        <v>8.1</v>
      </c>
      <c r="DD7" s="64">
        <v>8</v>
      </c>
      <c r="DE7" s="64">
        <v>8</v>
      </c>
      <c r="DF7" s="64">
        <v>7.5</v>
      </c>
      <c r="DG7" s="64">
        <v>9.6</v>
      </c>
      <c r="DH7" s="64">
        <v>32.700000000000003</v>
      </c>
      <c r="DI7" s="64">
        <v>33.1</v>
      </c>
      <c r="DJ7" s="64">
        <v>36.5</v>
      </c>
      <c r="DK7" s="64">
        <v>32.700000000000003</v>
      </c>
      <c r="DL7" s="64">
        <v>56</v>
      </c>
      <c r="DM7" s="64">
        <v>22.5</v>
      </c>
      <c r="DN7" s="64">
        <v>21.9</v>
      </c>
      <c r="DO7" s="64">
        <v>23.3</v>
      </c>
      <c r="DP7" s="64">
        <v>29.5</v>
      </c>
      <c r="DQ7" s="64">
        <v>53.2</v>
      </c>
      <c r="DR7" s="64">
        <v>74</v>
      </c>
      <c r="DS7" s="64">
        <v>74.3</v>
      </c>
      <c r="DT7" s="64">
        <v>75.099999999999994</v>
      </c>
      <c r="DU7" s="64">
        <v>77.2</v>
      </c>
      <c r="DV7" s="64">
        <v>78.3</v>
      </c>
      <c r="DW7" s="64">
        <v>78.400000000000006</v>
      </c>
      <c r="DX7" s="64">
        <v>77.8</v>
      </c>
      <c r="DY7" s="64">
        <v>77.400000000000006</v>
      </c>
      <c r="DZ7" s="64">
        <v>74.900000000000006</v>
      </c>
      <c r="EA7" s="64">
        <v>74.5</v>
      </c>
      <c r="EB7" s="66">
        <v>481.31</v>
      </c>
      <c r="EC7" s="66">
        <v>497.07</v>
      </c>
      <c r="ED7" s="66">
        <v>482.43</v>
      </c>
      <c r="EE7" s="66">
        <v>428.94</v>
      </c>
      <c r="EF7" s="66">
        <v>356.94</v>
      </c>
      <c r="EG7" s="66">
        <v>255.17</v>
      </c>
      <c r="EH7" s="66">
        <v>248.24</v>
      </c>
      <c r="EI7" s="66">
        <v>249.59</v>
      </c>
      <c r="EJ7" s="66">
        <v>250.69</v>
      </c>
      <c r="EK7" s="66">
        <v>207.59</v>
      </c>
      <c r="EL7" s="66">
        <v>678.15</v>
      </c>
      <c r="EM7" s="66">
        <v>684.29</v>
      </c>
      <c r="EN7" s="66">
        <v>683.99</v>
      </c>
      <c r="EO7" s="66">
        <v>703.82</v>
      </c>
      <c r="EP7" s="66">
        <v>678.41</v>
      </c>
      <c r="EQ7" s="66">
        <v>324.35000000000002</v>
      </c>
      <c r="ER7" s="66">
        <v>330.16</v>
      </c>
      <c r="ES7" s="66">
        <v>339.58</v>
      </c>
      <c r="ET7" s="66">
        <v>351.73</v>
      </c>
      <c r="EU7" s="66">
        <v>350.51</v>
      </c>
      <c r="EV7" s="66">
        <v>426.45</v>
      </c>
      <c r="EW7" s="66">
        <v>422.23</v>
      </c>
      <c r="EX7" s="66">
        <v>419.85</v>
      </c>
      <c r="EY7" s="66">
        <v>433.18</v>
      </c>
      <c r="EZ7" s="66">
        <v>414.29</v>
      </c>
      <c r="FA7" s="66">
        <v>189.23</v>
      </c>
      <c r="FB7" s="66">
        <v>193.56</v>
      </c>
      <c r="FC7" s="66">
        <v>193.73</v>
      </c>
      <c r="FD7" s="66">
        <v>198.37</v>
      </c>
      <c r="FE7" s="66">
        <v>202.09</v>
      </c>
      <c r="FF7" s="64">
        <v>13.8</v>
      </c>
      <c r="FG7" s="64">
        <v>14.2</v>
      </c>
      <c r="FH7" s="64">
        <v>13.6</v>
      </c>
      <c r="FI7" s="64">
        <v>12.1</v>
      </c>
      <c r="FJ7" s="64">
        <v>9.8000000000000007</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100</v>
      </c>
      <c r="J9" s="68" t="s">
        <v>101</v>
      </c>
      <c r="K9" s="68" t="s">
        <v>102</v>
      </c>
      <c r="L9" s="68" t="s">
        <v>103</v>
      </c>
      <c r="M9" s="68" t="s">
        <v>104</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105</v>
      </c>
      <c r="AV9" s="69"/>
      <c r="AW9" s="69"/>
      <c r="AX9" s="69"/>
      <c r="AY9" s="69"/>
      <c r="AZ9" s="69"/>
      <c r="BA9" s="67"/>
      <c r="BB9" s="67"/>
      <c r="BC9" s="2"/>
      <c r="BD9" s="2"/>
      <c r="BE9" s="2"/>
      <c r="BF9" s="67" t="s">
        <v>105</v>
      </c>
      <c r="BG9" s="69"/>
      <c r="BH9" s="69"/>
      <c r="BI9" s="69"/>
      <c r="BJ9" s="69"/>
      <c r="BK9" s="69"/>
      <c r="BL9" s="2"/>
      <c r="BM9" s="2"/>
      <c r="BN9" s="2"/>
      <c r="BO9" s="2"/>
      <c r="BP9" s="2"/>
      <c r="BQ9" s="67" t="s">
        <v>105</v>
      </c>
      <c r="BR9" s="69"/>
      <c r="BS9" s="69"/>
      <c r="BT9" s="69"/>
      <c r="BU9" s="69"/>
      <c r="BV9" s="69"/>
      <c r="BW9" s="2"/>
      <c r="BX9" s="2"/>
      <c r="BY9" s="2"/>
      <c r="BZ9" s="2"/>
      <c r="CA9" s="2"/>
      <c r="CB9" s="67" t="s">
        <v>105</v>
      </c>
      <c r="CC9" s="69"/>
      <c r="CD9" s="69"/>
      <c r="CE9" s="69"/>
      <c r="CF9" s="69"/>
      <c r="CG9" s="69"/>
      <c r="CH9" s="2"/>
      <c r="CI9" s="2"/>
      <c r="CJ9" s="2"/>
      <c r="CK9" s="2"/>
      <c r="CL9" s="2"/>
      <c r="CM9" s="2"/>
      <c r="CN9" s="2"/>
      <c r="CO9" s="2"/>
      <c r="CP9" s="2"/>
      <c r="CQ9" s="2"/>
      <c r="CR9" s="2"/>
      <c r="CS9" s="2"/>
      <c r="CT9" s="2"/>
      <c r="CU9" s="2"/>
      <c r="CV9" s="67" t="s">
        <v>105</v>
      </c>
      <c r="CW9" s="69"/>
      <c r="CX9" s="69"/>
      <c r="CY9" s="69"/>
      <c r="CZ9" s="69"/>
      <c r="DA9" s="69"/>
      <c r="DB9" s="2"/>
      <c r="DC9" s="2"/>
      <c r="DD9" s="2"/>
      <c r="DE9" s="2"/>
      <c r="DF9" s="67" t="s">
        <v>105</v>
      </c>
      <c r="DG9" s="69"/>
      <c r="DH9" s="69"/>
      <c r="DI9" s="69"/>
      <c r="DJ9" s="69"/>
      <c r="DK9" s="69"/>
      <c r="DL9" s="2"/>
      <c r="DM9" s="2"/>
      <c r="DN9" s="2"/>
      <c r="DO9" s="2"/>
      <c r="DP9" s="67" t="s">
        <v>105</v>
      </c>
      <c r="DQ9" s="69"/>
      <c r="DR9" s="69"/>
      <c r="DS9" s="69"/>
      <c r="DT9" s="69"/>
      <c r="DU9" s="69"/>
      <c r="DV9" s="2"/>
      <c r="DW9" s="2"/>
      <c r="DX9" s="2"/>
      <c r="DY9" s="2"/>
      <c r="DZ9" s="67" t="s">
        <v>105</v>
      </c>
      <c r="EA9" s="69"/>
      <c r="EB9" s="69"/>
      <c r="EC9" s="69"/>
      <c r="ED9" s="69"/>
      <c r="EE9" s="69"/>
      <c r="EF9" s="2"/>
      <c r="EG9" s="2"/>
      <c r="EH9" s="2"/>
      <c r="EI9" s="2"/>
      <c r="EJ9" s="67" t="s">
        <v>105</v>
      </c>
      <c r="EK9" s="69"/>
      <c r="EL9" s="69"/>
      <c r="EM9" s="69"/>
      <c r="EN9" s="69"/>
      <c r="EO9" s="69"/>
      <c r="EP9" s="2"/>
      <c r="EQ9" s="2"/>
      <c r="ER9" s="2"/>
      <c r="ES9" s="2"/>
      <c r="ET9" s="67" t="s">
        <v>105</v>
      </c>
      <c r="EU9" s="69"/>
      <c r="EV9" s="69"/>
      <c r="EW9" s="69"/>
      <c r="EX9" s="69"/>
      <c r="EY9" s="69"/>
      <c r="EZ9" s="2"/>
      <c r="FA9" s="2"/>
      <c r="FB9" s="2"/>
      <c r="FC9" s="2"/>
      <c r="FD9" s="67" t="s">
        <v>105</v>
      </c>
      <c r="FE9" s="69"/>
      <c r="FF9" s="69"/>
      <c r="FG9" s="69"/>
      <c r="FH9" s="69"/>
      <c r="FI9" s="69"/>
      <c r="FJ9" s="2"/>
      <c r="FK9" s="2"/>
      <c r="FL9" s="2"/>
      <c r="FM9" s="2"/>
    </row>
    <row r="10" spans="8:171" x14ac:dyDescent="0.15">
      <c r="H10" s="68" t="s">
        <v>106</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105</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107</v>
      </c>
      <c r="AV11" s="75">
        <f>AW7</f>
        <v>83.3</v>
      </c>
      <c r="AW11" s="75">
        <f>AX7</f>
        <v>87.7</v>
      </c>
      <c r="AX11" s="75">
        <f>AY7</f>
        <v>79.599999999999994</v>
      </c>
      <c r="AY11" s="75">
        <f>AZ7</f>
        <v>75.2</v>
      </c>
      <c r="AZ11" s="75">
        <f>BA7</f>
        <v>68.099999999999994</v>
      </c>
      <c r="BA11" s="71"/>
      <c r="BB11" s="72"/>
      <c r="BC11" s="71"/>
      <c r="BD11" s="71"/>
      <c r="BE11" s="71"/>
      <c r="BF11" s="74" t="s">
        <v>108</v>
      </c>
      <c r="BG11" s="75">
        <f>BH7</f>
        <v>44.4</v>
      </c>
      <c r="BH11" s="75">
        <f>BI7</f>
        <v>56.1</v>
      </c>
      <c r="BI11" s="75">
        <f>BJ7</f>
        <v>39.299999999999997</v>
      </c>
      <c r="BJ11" s="75">
        <f>BK7</f>
        <v>27.1</v>
      </c>
      <c r="BK11" s="75">
        <f>BL7</f>
        <v>45.3</v>
      </c>
      <c r="BL11" s="71"/>
      <c r="BM11" s="71"/>
      <c r="BN11" s="71"/>
      <c r="BO11" s="71"/>
      <c r="BP11" s="71"/>
      <c r="BQ11" s="74" t="s">
        <v>109</v>
      </c>
      <c r="BR11" s="75">
        <f>BS7</f>
        <v>114.6</v>
      </c>
      <c r="BS11" s="75">
        <f>BT7</f>
        <v>102</v>
      </c>
      <c r="BT11" s="75">
        <f>BU7</f>
        <v>115.1</v>
      </c>
      <c r="BU11" s="75">
        <f>BV7</f>
        <v>127.2</v>
      </c>
      <c r="BV11" s="75">
        <f>BW7</f>
        <v>161.6</v>
      </c>
      <c r="BW11" s="71"/>
      <c r="BX11" s="71"/>
      <c r="BY11" s="71"/>
      <c r="BZ11" s="71"/>
      <c r="CA11" s="71"/>
      <c r="CB11" s="74" t="s">
        <v>110</v>
      </c>
      <c r="CC11" s="75">
        <f>CD7</f>
        <v>29.8</v>
      </c>
      <c r="CD11" s="75">
        <f>CE7</f>
        <v>18</v>
      </c>
      <c r="CE11" s="75">
        <f>CF7</f>
        <v>18.2</v>
      </c>
      <c r="CF11" s="75">
        <f>CG7</f>
        <v>21.3</v>
      </c>
      <c r="CG11" s="75">
        <f>CH7</f>
        <v>26.3</v>
      </c>
      <c r="CH11" s="71"/>
      <c r="CI11" s="71"/>
      <c r="CJ11" s="71"/>
      <c r="CK11" s="71"/>
      <c r="CL11" s="71"/>
      <c r="CM11" s="71"/>
      <c r="CN11" s="71"/>
      <c r="CO11" s="71"/>
      <c r="CP11" s="71"/>
      <c r="CQ11" s="71"/>
      <c r="CR11" s="71"/>
      <c r="CS11" s="71"/>
      <c r="CT11" s="71"/>
      <c r="CU11" s="71"/>
      <c r="CV11" s="74" t="s">
        <v>111</v>
      </c>
      <c r="CW11" s="75">
        <f>CX7</f>
        <v>9.6</v>
      </c>
      <c r="CX11" s="75">
        <f>CY7</f>
        <v>5.8</v>
      </c>
      <c r="CY11" s="75">
        <f>CZ7</f>
        <v>5.8</v>
      </c>
      <c r="CZ11" s="75">
        <f>DA7</f>
        <v>6.4</v>
      </c>
      <c r="DA11" s="75">
        <f>DB7</f>
        <v>6.7</v>
      </c>
      <c r="DB11" s="71"/>
      <c r="DC11" s="71"/>
      <c r="DD11" s="71"/>
      <c r="DE11" s="71"/>
      <c r="DF11" s="74" t="s">
        <v>112</v>
      </c>
      <c r="DG11" s="75">
        <f>DH7</f>
        <v>32.700000000000003</v>
      </c>
      <c r="DH11" s="75">
        <f>DI7</f>
        <v>33.1</v>
      </c>
      <c r="DI11" s="75">
        <f>DJ7</f>
        <v>36.5</v>
      </c>
      <c r="DJ11" s="75">
        <f>DK7</f>
        <v>32.700000000000003</v>
      </c>
      <c r="DK11" s="75">
        <f>DL7</f>
        <v>56</v>
      </c>
      <c r="DL11" s="71"/>
      <c r="DM11" s="71"/>
      <c r="DN11" s="71"/>
      <c r="DO11" s="71"/>
      <c r="DP11" s="74" t="s">
        <v>112</v>
      </c>
      <c r="DQ11" s="75">
        <f>DR7</f>
        <v>74</v>
      </c>
      <c r="DR11" s="75">
        <f>DS7</f>
        <v>74.3</v>
      </c>
      <c r="DS11" s="75">
        <f>DT7</f>
        <v>75.099999999999994</v>
      </c>
      <c r="DT11" s="75">
        <f>DU7</f>
        <v>77.2</v>
      </c>
      <c r="DU11" s="75">
        <f>DV7</f>
        <v>78.3</v>
      </c>
      <c r="DV11" s="71"/>
      <c r="DW11" s="71"/>
      <c r="DX11" s="71"/>
      <c r="DY11" s="71"/>
      <c r="DZ11" s="74" t="s">
        <v>113</v>
      </c>
      <c r="EA11" s="76">
        <f>EB7</f>
        <v>481.31</v>
      </c>
      <c r="EB11" s="76">
        <f>EC7</f>
        <v>497.07</v>
      </c>
      <c r="EC11" s="76">
        <f>ED7</f>
        <v>482.43</v>
      </c>
      <c r="ED11" s="76">
        <f>EE7</f>
        <v>428.94</v>
      </c>
      <c r="EE11" s="76">
        <f>EF7</f>
        <v>356.94</v>
      </c>
      <c r="EF11" s="71"/>
      <c r="EG11" s="71"/>
      <c r="EH11" s="71"/>
      <c r="EI11" s="71"/>
      <c r="EJ11" s="74" t="s">
        <v>113</v>
      </c>
      <c r="EK11" s="76">
        <f>EL7</f>
        <v>678.15</v>
      </c>
      <c r="EL11" s="76">
        <f>EM7</f>
        <v>684.29</v>
      </c>
      <c r="EM11" s="76">
        <f>EN7</f>
        <v>683.99</v>
      </c>
      <c r="EN11" s="76">
        <f>EO7</f>
        <v>703.82</v>
      </c>
      <c r="EO11" s="76">
        <f>EP7</f>
        <v>678.41</v>
      </c>
      <c r="EP11" s="71"/>
      <c r="EQ11" s="71"/>
      <c r="ER11" s="71"/>
      <c r="ES11" s="71"/>
      <c r="ET11" s="74" t="s">
        <v>113</v>
      </c>
      <c r="EU11" s="76">
        <f>EV7</f>
        <v>426.45</v>
      </c>
      <c r="EV11" s="76">
        <f>EW7</f>
        <v>422.23</v>
      </c>
      <c r="EW11" s="76">
        <f>EX7</f>
        <v>419.85</v>
      </c>
      <c r="EX11" s="76">
        <f>EY7</f>
        <v>433.18</v>
      </c>
      <c r="EY11" s="76">
        <f>EZ7</f>
        <v>414.29</v>
      </c>
      <c r="EZ11" s="71"/>
      <c r="FA11" s="71"/>
      <c r="FB11" s="71"/>
      <c r="FC11" s="71"/>
      <c r="FD11" s="74" t="s">
        <v>113</v>
      </c>
      <c r="FE11" s="75">
        <f>FF7</f>
        <v>13.8</v>
      </c>
      <c r="FF11" s="75">
        <f>FG7</f>
        <v>14.2</v>
      </c>
      <c r="FG11" s="75">
        <f>FH7</f>
        <v>13.6</v>
      </c>
      <c r="FH11" s="75">
        <f>FI7</f>
        <v>12.1</v>
      </c>
      <c r="FI11" s="75">
        <f>FJ7</f>
        <v>9.8000000000000007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113</v>
      </c>
      <c r="AK12" s="75">
        <f>AL7</f>
        <v>98.6</v>
      </c>
      <c r="AL12" s="75">
        <f>AM7</f>
        <v>100.6</v>
      </c>
      <c r="AM12" s="75">
        <f>AN7</f>
        <v>92.7</v>
      </c>
      <c r="AN12" s="75">
        <f>AO7</f>
        <v>89.4</v>
      </c>
      <c r="AO12" s="75">
        <f>AP7</f>
        <v>82.2</v>
      </c>
      <c r="AP12" s="71"/>
      <c r="AQ12" s="71"/>
      <c r="AR12" s="71"/>
      <c r="AS12" s="71"/>
      <c r="AT12" s="71"/>
      <c r="AU12" s="74" t="s">
        <v>114</v>
      </c>
      <c r="AV12" s="75">
        <f>BB7</f>
        <v>94.2</v>
      </c>
      <c r="AW12" s="75">
        <f>BC7</f>
        <v>94</v>
      </c>
      <c r="AX12" s="75">
        <f>BD7</f>
        <v>93.2</v>
      </c>
      <c r="AY12" s="75">
        <f>BE7</f>
        <v>89.9</v>
      </c>
      <c r="AZ12" s="75">
        <f>BF7</f>
        <v>71.400000000000006</v>
      </c>
      <c r="BA12" s="71"/>
      <c r="BB12" s="72"/>
      <c r="BC12" s="71"/>
      <c r="BD12" s="71"/>
      <c r="BE12" s="71"/>
      <c r="BF12" s="74" t="s">
        <v>114</v>
      </c>
      <c r="BG12" s="75">
        <f>BM7</f>
        <v>100</v>
      </c>
      <c r="BH12" s="75">
        <f>BN7</f>
        <v>156.69999999999999</v>
      </c>
      <c r="BI12" s="75">
        <f>BO7</f>
        <v>155.30000000000001</v>
      </c>
      <c r="BJ12" s="75">
        <f>BP7</f>
        <v>154.19999999999999</v>
      </c>
      <c r="BK12" s="75">
        <f>BQ7</f>
        <v>126.8</v>
      </c>
      <c r="BL12" s="71"/>
      <c r="BM12" s="71"/>
      <c r="BN12" s="71"/>
      <c r="BO12" s="71"/>
      <c r="BP12" s="71"/>
      <c r="BQ12" s="74" t="s">
        <v>114</v>
      </c>
      <c r="BR12" s="75">
        <f>BX7</f>
        <v>86.1</v>
      </c>
      <c r="BS12" s="75">
        <f>BY7</f>
        <v>62.9</v>
      </c>
      <c r="BT12" s="75">
        <f>BZ7</f>
        <v>34.799999999999997</v>
      </c>
      <c r="BU12" s="75">
        <f>CA7</f>
        <v>35.1</v>
      </c>
      <c r="BV12" s="75">
        <f>CB7</f>
        <v>58.4</v>
      </c>
      <c r="BW12" s="71"/>
      <c r="BX12" s="71"/>
      <c r="BY12" s="71"/>
      <c r="BZ12" s="71"/>
      <c r="CA12" s="71"/>
      <c r="CB12" s="74" t="s">
        <v>115</v>
      </c>
      <c r="CC12" s="75">
        <f>CN7</f>
        <v>308.8</v>
      </c>
      <c r="CD12" s="75">
        <f>CO7</f>
        <v>309.10000000000002</v>
      </c>
      <c r="CE12" s="75">
        <f>CP7</f>
        <v>313.5</v>
      </c>
      <c r="CF12" s="75">
        <f>CQ7</f>
        <v>334.1</v>
      </c>
      <c r="CG12" s="75">
        <f>CR7</f>
        <v>395.2</v>
      </c>
      <c r="CH12" s="71"/>
      <c r="CI12" s="71"/>
      <c r="CJ12" s="71"/>
      <c r="CK12" s="71"/>
      <c r="CL12" s="71"/>
      <c r="CM12" s="71"/>
      <c r="CN12" s="71"/>
      <c r="CO12" s="71"/>
      <c r="CP12" s="71"/>
      <c r="CQ12" s="71"/>
      <c r="CR12" s="71"/>
      <c r="CS12" s="71"/>
      <c r="CT12" s="71"/>
      <c r="CU12" s="71"/>
      <c r="CV12" s="74" t="s">
        <v>114</v>
      </c>
      <c r="CW12" s="75">
        <f>DC7</f>
        <v>8.1</v>
      </c>
      <c r="CX12" s="75">
        <f>DD7</f>
        <v>8</v>
      </c>
      <c r="CY12" s="75">
        <f>DE7</f>
        <v>8</v>
      </c>
      <c r="CZ12" s="75">
        <f>DF7</f>
        <v>7.5</v>
      </c>
      <c r="DA12" s="75">
        <f>DG7</f>
        <v>9.6</v>
      </c>
      <c r="DB12" s="71"/>
      <c r="DC12" s="71"/>
      <c r="DD12" s="71"/>
      <c r="DE12" s="71"/>
      <c r="DF12" s="74" t="s">
        <v>114</v>
      </c>
      <c r="DG12" s="75">
        <f>DM7</f>
        <v>22.5</v>
      </c>
      <c r="DH12" s="75">
        <f>DN7</f>
        <v>21.9</v>
      </c>
      <c r="DI12" s="75">
        <f>DO7</f>
        <v>23.3</v>
      </c>
      <c r="DJ12" s="75">
        <f>DP7</f>
        <v>29.5</v>
      </c>
      <c r="DK12" s="75">
        <f>DQ7</f>
        <v>53.2</v>
      </c>
      <c r="DL12" s="71"/>
      <c r="DM12" s="71"/>
      <c r="DN12" s="71"/>
      <c r="DO12" s="71"/>
      <c r="DP12" s="74" t="s">
        <v>114</v>
      </c>
      <c r="DQ12" s="75">
        <f>DW7</f>
        <v>78.400000000000006</v>
      </c>
      <c r="DR12" s="75">
        <f>DX7</f>
        <v>77.8</v>
      </c>
      <c r="DS12" s="75">
        <f>DY7</f>
        <v>77.400000000000006</v>
      </c>
      <c r="DT12" s="75">
        <f>DZ7</f>
        <v>74.900000000000006</v>
      </c>
      <c r="DU12" s="75">
        <f>EA7</f>
        <v>74.5</v>
      </c>
      <c r="DV12" s="71"/>
      <c r="DW12" s="71"/>
      <c r="DX12" s="71"/>
      <c r="DY12" s="71"/>
      <c r="DZ12" s="74" t="s">
        <v>114</v>
      </c>
      <c r="EA12" s="76">
        <f>EG7</f>
        <v>255.17</v>
      </c>
      <c r="EB12" s="76">
        <f>EH7</f>
        <v>248.24</v>
      </c>
      <c r="EC12" s="76">
        <f>EI7</f>
        <v>249.59</v>
      </c>
      <c r="ED12" s="76">
        <f>EJ7</f>
        <v>250.69</v>
      </c>
      <c r="EE12" s="76">
        <f>EK7</f>
        <v>207.59</v>
      </c>
      <c r="EF12" s="71"/>
      <c r="EG12" s="71"/>
      <c r="EH12" s="71"/>
      <c r="EI12" s="71"/>
      <c r="EJ12" s="74" t="s">
        <v>114</v>
      </c>
      <c r="EK12" s="76">
        <f>EQ7</f>
        <v>324.35000000000002</v>
      </c>
      <c r="EL12" s="76">
        <f>ER7</f>
        <v>330.16</v>
      </c>
      <c r="EM12" s="76">
        <f>ES7</f>
        <v>339.58</v>
      </c>
      <c r="EN12" s="76">
        <f>ET7</f>
        <v>351.73</v>
      </c>
      <c r="EO12" s="76">
        <f>EU7</f>
        <v>350.51</v>
      </c>
      <c r="EP12" s="71"/>
      <c r="EQ12" s="71"/>
      <c r="ER12" s="71"/>
      <c r="ES12" s="71"/>
      <c r="ET12" s="74" t="s">
        <v>114</v>
      </c>
      <c r="EU12" s="76">
        <f>FA7</f>
        <v>189.23</v>
      </c>
      <c r="EV12" s="76">
        <f>FB7</f>
        <v>193.56</v>
      </c>
      <c r="EW12" s="76">
        <f>FC7</f>
        <v>193.73</v>
      </c>
      <c r="EX12" s="76">
        <f>FD7</f>
        <v>198.37</v>
      </c>
      <c r="EY12" s="76">
        <f>FE7</f>
        <v>202.09</v>
      </c>
      <c r="EZ12" s="71"/>
      <c r="FA12" s="71"/>
      <c r="FB12" s="71"/>
      <c r="FC12" s="71"/>
      <c r="FD12" s="74" t="s">
        <v>114</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113</v>
      </c>
      <c r="AV17" s="79">
        <f>IF(AW7="-",NA(),AW7)</f>
        <v>83.3</v>
      </c>
      <c r="AW17" s="79">
        <f>IF(AX7="-",NA(),AX7)</f>
        <v>87.7</v>
      </c>
      <c r="AX17" s="79">
        <f>IF(AY7="-",NA(),AY7)</f>
        <v>79.599999999999994</v>
      </c>
      <c r="AY17" s="79">
        <f>IF(AZ7="-",NA(),AZ7)</f>
        <v>75.2</v>
      </c>
      <c r="AZ17" s="79">
        <f>IF(BA7="-",NA(),BA7)</f>
        <v>68.099999999999994</v>
      </c>
      <c r="BA17" s="2"/>
      <c r="BB17" s="67"/>
      <c r="BC17" s="2"/>
      <c r="BD17" s="2"/>
      <c r="BE17" s="2"/>
      <c r="BF17" s="78" t="s">
        <v>113</v>
      </c>
      <c r="BG17" s="79">
        <f>IF(BH7="-",NA(),BH7)</f>
        <v>44.4</v>
      </c>
      <c r="BH17" s="79">
        <f>IF(BI7="-",NA(),BI7)</f>
        <v>56.1</v>
      </c>
      <c r="BI17" s="79">
        <f>IF(BJ7="-",NA(),BJ7)</f>
        <v>39.299999999999997</v>
      </c>
      <c r="BJ17" s="79">
        <f>IF(BK7="-",NA(),BK7)</f>
        <v>27.1</v>
      </c>
      <c r="BK17" s="79">
        <f>IF(BL7="-",NA(),BL7)</f>
        <v>45.3</v>
      </c>
      <c r="BL17" s="2"/>
      <c r="BM17" s="2"/>
      <c r="BN17" s="2"/>
      <c r="BO17" s="2"/>
      <c r="BP17" s="2"/>
      <c r="BQ17" s="78" t="s">
        <v>113</v>
      </c>
      <c r="BR17" s="79">
        <f>IF(BS7="-",NA(),BS7)</f>
        <v>114.6</v>
      </c>
      <c r="BS17" s="79">
        <f>IF(BT7="-",NA(),BT7)</f>
        <v>102</v>
      </c>
      <c r="BT17" s="79">
        <f>IF(BU7="-",NA(),BU7)</f>
        <v>115.1</v>
      </c>
      <c r="BU17" s="79">
        <f>IF(BV7="-",NA(),BV7)</f>
        <v>127.2</v>
      </c>
      <c r="BV17" s="79">
        <f>IF(BW7="-",NA(),BW7)</f>
        <v>161.6</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113</v>
      </c>
      <c r="CW17" s="79">
        <f>IF(CX7="-",NA(),CX7)</f>
        <v>9.6</v>
      </c>
      <c r="CX17" s="79">
        <f>IF(CY7="-",NA(),CY7)</f>
        <v>5.8</v>
      </c>
      <c r="CY17" s="79">
        <f>IF(CZ7="-",NA(),CZ7)</f>
        <v>5.8</v>
      </c>
      <c r="CZ17" s="79">
        <f>IF(DA7="-",NA(),DA7)</f>
        <v>6.4</v>
      </c>
      <c r="DA17" s="79">
        <f>IF(DB7="-",NA(),DB7)</f>
        <v>6.7</v>
      </c>
      <c r="DB17" s="2"/>
      <c r="DC17" s="2"/>
      <c r="DD17" s="2"/>
      <c r="DE17" s="2"/>
      <c r="DF17" s="78" t="s">
        <v>113</v>
      </c>
      <c r="DG17" s="79">
        <f>IF(DH7="-",NA(),DH7)</f>
        <v>32.700000000000003</v>
      </c>
      <c r="DH17" s="79">
        <f>IF(DI7="-",NA(),DI7)</f>
        <v>33.1</v>
      </c>
      <c r="DI17" s="79">
        <f>IF(DJ7="-",NA(),DJ7)</f>
        <v>36.5</v>
      </c>
      <c r="DJ17" s="79">
        <f>IF(DK7="-",NA(),DK7)</f>
        <v>32.700000000000003</v>
      </c>
      <c r="DK17" s="79">
        <f>IF(DL7="-",NA(),DL7)</f>
        <v>56</v>
      </c>
      <c r="DL17" s="2"/>
      <c r="DM17" s="2"/>
      <c r="DN17" s="2"/>
      <c r="DO17" s="2"/>
      <c r="DP17" s="78" t="s">
        <v>113</v>
      </c>
      <c r="DQ17" s="79">
        <f>IF(DR7="-",NA(),DR7)</f>
        <v>74</v>
      </c>
      <c r="DR17" s="79">
        <f>IF(DS7="-",NA(),DS7)</f>
        <v>74.3</v>
      </c>
      <c r="DS17" s="79">
        <f>IF(DT7="-",NA(),DT7)</f>
        <v>75.099999999999994</v>
      </c>
      <c r="DT17" s="79">
        <f>IF(DU7="-",NA(),DU7)</f>
        <v>77.2</v>
      </c>
      <c r="DU17" s="79">
        <f>IF(DV7="-",NA(),DV7)</f>
        <v>78.3</v>
      </c>
      <c r="DV17" s="2"/>
      <c r="DW17" s="2"/>
      <c r="DX17" s="2"/>
      <c r="DY17" s="2"/>
      <c r="DZ17" s="78" t="s">
        <v>113</v>
      </c>
      <c r="EA17" s="80">
        <f>IF(EB7="-",NA(),EB7)</f>
        <v>481.31</v>
      </c>
      <c r="EB17" s="80">
        <f>IF(EC7="-",NA(),EC7)</f>
        <v>497.07</v>
      </c>
      <c r="EC17" s="80">
        <f>IF(ED7="-",NA(),ED7)</f>
        <v>482.43</v>
      </c>
      <c r="ED17" s="80">
        <f>IF(EE7="-",NA(),EE7)</f>
        <v>428.94</v>
      </c>
      <c r="EE17" s="80">
        <f>IF(EF7="-",NA(),EF7)</f>
        <v>356.94</v>
      </c>
      <c r="EF17" s="2"/>
      <c r="EG17" s="2"/>
      <c r="EH17" s="2"/>
      <c r="EI17" s="2"/>
      <c r="EJ17" s="78" t="s">
        <v>113</v>
      </c>
      <c r="EK17" s="80">
        <f>IF(EL7="-",NA(),EL7)</f>
        <v>678.15</v>
      </c>
      <c r="EL17" s="80">
        <f>IF(EM7="-",NA(),EM7)</f>
        <v>684.29</v>
      </c>
      <c r="EM17" s="80">
        <f>IF(EN7="-",NA(),EN7)</f>
        <v>683.99</v>
      </c>
      <c r="EN17" s="80">
        <f>IF(EO7="-",NA(),EO7)</f>
        <v>703.82</v>
      </c>
      <c r="EO17" s="80">
        <f>IF(EP7="-",NA(),EP7)</f>
        <v>678.41</v>
      </c>
      <c r="EP17" s="2"/>
      <c r="EQ17" s="2"/>
      <c r="ER17" s="2"/>
      <c r="ES17" s="2"/>
      <c r="ET17" s="78" t="s">
        <v>113</v>
      </c>
      <c r="EU17" s="80">
        <f>IF(EV7="-",NA(),EV7)</f>
        <v>426.45</v>
      </c>
      <c r="EV17" s="80">
        <f>IF(EW7="-",NA(),EW7)</f>
        <v>422.23</v>
      </c>
      <c r="EW17" s="80">
        <f>IF(EX7="-",NA(),EX7)</f>
        <v>419.85</v>
      </c>
      <c r="EX17" s="80">
        <f>IF(EY7="-",NA(),EY7)</f>
        <v>433.18</v>
      </c>
      <c r="EY17" s="80">
        <f>IF(EZ7="-",NA(),EZ7)</f>
        <v>414.29</v>
      </c>
      <c r="EZ17" s="2"/>
      <c r="FA17" s="2"/>
      <c r="FB17" s="2"/>
      <c r="FC17" s="2"/>
      <c r="FD17" s="78" t="s">
        <v>113</v>
      </c>
      <c r="FE17" s="79">
        <f>IF(FF7="-",NA(),FF7)</f>
        <v>13.8</v>
      </c>
      <c r="FF17" s="79">
        <f>IF(FG7="-",NA(),FG7)</f>
        <v>14.2</v>
      </c>
      <c r="FG17" s="79">
        <f>IF(FH7="-",NA(),FH7)</f>
        <v>13.6</v>
      </c>
      <c r="FH17" s="79">
        <f>IF(FI7="-",NA(),FI7)</f>
        <v>12.1</v>
      </c>
      <c r="FI17" s="79">
        <f>IF(FJ7="-",NA(),FJ7)</f>
        <v>9.8000000000000007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113</v>
      </c>
      <c r="AK18" s="79">
        <f>IF(AL7="-",NA(),AL7)</f>
        <v>98.6</v>
      </c>
      <c r="AL18" s="79">
        <f>IF(AM7="-",NA(),AM7)</f>
        <v>100.6</v>
      </c>
      <c r="AM18" s="79">
        <f>IF(AN7="-",NA(),AN7)</f>
        <v>92.7</v>
      </c>
      <c r="AN18" s="79">
        <f>IF(AO7="-",NA(),AO7)</f>
        <v>89.4</v>
      </c>
      <c r="AO18" s="79">
        <f>IF(AP7="-",NA(),AP7)</f>
        <v>82.2</v>
      </c>
      <c r="AP18" s="2"/>
      <c r="AQ18" s="2"/>
      <c r="AR18" s="2"/>
      <c r="AS18" s="2"/>
      <c r="AT18" s="2"/>
      <c r="AU18" s="78" t="s">
        <v>114</v>
      </c>
      <c r="AV18" s="79">
        <f>IF(BB7="-",NA(),BB7)</f>
        <v>94.2</v>
      </c>
      <c r="AW18" s="79">
        <f>IF(BC7="-",NA(),BC7)</f>
        <v>94</v>
      </c>
      <c r="AX18" s="79">
        <f>IF(BD7="-",NA(),BD7)</f>
        <v>93.2</v>
      </c>
      <c r="AY18" s="79">
        <f>IF(BE7="-",NA(),BE7)</f>
        <v>89.9</v>
      </c>
      <c r="AZ18" s="79">
        <f>IF(BF7="-",NA(),BF7)</f>
        <v>71.400000000000006</v>
      </c>
      <c r="BA18" s="2"/>
      <c r="BB18" s="2"/>
      <c r="BC18" s="2"/>
      <c r="BD18" s="2"/>
      <c r="BE18" s="2"/>
      <c r="BF18" s="78" t="s">
        <v>114</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114</v>
      </c>
      <c r="BR18" s="79">
        <f>IF(BX7="-",NA(),BX7)</f>
        <v>86.1</v>
      </c>
      <c r="BS18" s="79">
        <f>IF(BY7="-",NA(),BY7)</f>
        <v>62.9</v>
      </c>
      <c r="BT18" s="79">
        <f>IF(BZ7="-",NA(),BZ7)</f>
        <v>34.799999999999997</v>
      </c>
      <c r="BU18" s="79">
        <f>IF(CA7="-",NA(),CA7)</f>
        <v>35.1</v>
      </c>
      <c r="BV18" s="79">
        <f>IF(CB7="-",NA(),CB7)</f>
        <v>58.4</v>
      </c>
      <c r="BW18" s="2"/>
      <c r="BX18" s="2"/>
      <c r="BY18" s="2"/>
      <c r="BZ18" s="2"/>
      <c r="CA18" s="2"/>
      <c r="CB18" s="81" t="s">
        <v>119</v>
      </c>
      <c r="CC18" s="79">
        <f>IF(CC11="-",NA(),CC11)</f>
        <v>29.8</v>
      </c>
      <c r="CD18" s="79">
        <f t="shared" ref="CD18:CG18" si="4">IF(CD11="-",NA(),CD11)</f>
        <v>18</v>
      </c>
      <c r="CE18" s="79">
        <f t="shared" si="4"/>
        <v>18.2</v>
      </c>
      <c r="CF18" s="79">
        <f t="shared" si="4"/>
        <v>21.3</v>
      </c>
      <c r="CG18" s="79">
        <f t="shared" si="4"/>
        <v>26.3</v>
      </c>
      <c r="CH18" s="2"/>
      <c r="CI18" s="2"/>
      <c r="CJ18" s="2"/>
      <c r="CK18" s="2"/>
      <c r="CL18" s="2"/>
      <c r="CM18" s="2"/>
      <c r="CN18" s="2"/>
      <c r="CO18" s="2"/>
      <c r="CP18" s="2"/>
      <c r="CQ18" s="2"/>
      <c r="CR18" s="2"/>
      <c r="CS18" s="2"/>
      <c r="CT18" s="2"/>
      <c r="CU18" s="2"/>
      <c r="CV18" s="78" t="s">
        <v>114</v>
      </c>
      <c r="CW18" s="79">
        <f>IF(DC7="-",NA(),DC7)</f>
        <v>8.1</v>
      </c>
      <c r="CX18" s="79">
        <f>IF(DD7="-",NA(),DD7)</f>
        <v>8</v>
      </c>
      <c r="CY18" s="79">
        <f>IF(DE7="-",NA(),DE7)</f>
        <v>8</v>
      </c>
      <c r="CZ18" s="79">
        <f>IF(DF7="-",NA(),DF7)</f>
        <v>7.5</v>
      </c>
      <c r="DA18" s="79">
        <f>IF(DG7="-",NA(),DG7)</f>
        <v>9.6</v>
      </c>
      <c r="DB18" s="2"/>
      <c r="DC18" s="2"/>
      <c r="DD18" s="2"/>
      <c r="DE18" s="2"/>
      <c r="DF18" s="78" t="s">
        <v>114</v>
      </c>
      <c r="DG18" s="79">
        <f>IF(DM7="-",NA(),DM7)</f>
        <v>22.5</v>
      </c>
      <c r="DH18" s="79">
        <f>IF(DN7="-",NA(),DN7)</f>
        <v>21.9</v>
      </c>
      <c r="DI18" s="79">
        <f>IF(DO7="-",NA(),DO7)</f>
        <v>23.3</v>
      </c>
      <c r="DJ18" s="79">
        <f>IF(DP7="-",NA(),DP7)</f>
        <v>29.5</v>
      </c>
      <c r="DK18" s="79">
        <f>IF(DQ7="-",NA(),DQ7)</f>
        <v>53.2</v>
      </c>
      <c r="DL18" s="2"/>
      <c r="DM18" s="2"/>
      <c r="DN18" s="2"/>
      <c r="DO18" s="2"/>
      <c r="DP18" s="78" t="s">
        <v>114</v>
      </c>
      <c r="DQ18" s="79">
        <f>IF(DW7="-",NA(),DW7)</f>
        <v>78.400000000000006</v>
      </c>
      <c r="DR18" s="79">
        <f>IF(DX7="-",NA(),DX7)</f>
        <v>77.8</v>
      </c>
      <c r="DS18" s="79">
        <f>IF(DY7="-",NA(),DY7)</f>
        <v>77.400000000000006</v>
      </c>
      <c r="DT18" s="79">
        <f>IF(DZ7="-",NA(),DZ7)</f>
        <v>74.900000000000006</v>
      </c>
      <c r="DU18" s="79">
        <f>IF(EA7="-",NA(),EA7)</f>
        <v>74.5</v>
      </c>
      <c r="DV18" s="2"/>
      <c r="DW18" s="2"/>
      <c r="DX18" s="2"/>
      <c r="DY18" s="2"/>
      <c r="DZ18" s="78" t="s">
        <v>114</v>
      </c>
      <c r="EA18" s="80">
        <f>IF(EG7="-",NA(),EG7)</f>
        <v>255.17</v>
      </c>
      <c r="EB18" s="80">
        <f>IF(EH7="-",NA(),EH7)</f>
        <v>248.24</v>
      </c>
      <c r="EC18" s="80">
        <f>IF(EI7="-",NA(),EI7)</f>
        <v>249.59</v>
      </c>
      <c r="ED18" s="80">
        <f>IF(EJ7="-",NA(),EJ7)</f>
        <v>250.69</v>
      </c>
      <c r="EE18" s="80">
        <f>IF(EK7="-",NA(),EK7)</f>
        <v>207.59</v>
      </c>
      <c r="EF18" s="2"/>
      <c r="EG18" s="2"/>
      <c r="EH18" s="2"/>
      <c r="EI18" s="2"/>
      <c r="EJ18" s="78" t="s">
        <v>114</v>
      </c>
      <c r="EK18" s="80">
        <f>IF(EQ7="-",NA(),EQ7)</f>
        <v>324.35000000000002</v>
      </c>
      <c r="EL18" s="80">
        <f>IF(ER7="-",NA(),ER7)</f>
        <v>330.16</v>
      </c>
      <c r="EM18" s="80">
        <f>IF(ES7="-",NA(),ES7)</f>
        <v>339.58</v>
      </c>
      <c r="EN18" s="80">
        <f>IF(ET7="-",NA(),ET7)</f>
        <v>351.73</v>
      </c>
      <c r="EO18" s="80">
        <f>IF(EU7="-",NA(),EU7)</f>
        <v>350.51</v>
      </c>
      <c r="EP18" s="2"/>
      <c r="EQ18" s="2"/>
      <c r="ER18" s="2"/>
      <c r="ES18" s="2"/>
      <c r="ET18" s="78" t="s">
        <v>114</v>
      </c>
      <c r="EU18" s="80">
        <f>IF(FA7="-",NA(),FA7)</f>
        <v>189.23</v>
      </c>
      <c r="EV18" s="80">
        <f>IF(FB7="-",NA(),FB7)</f>
        <v>193.56</v>
      </c>
      <c r="EW18" s="80">
        <f>IF(FC7="-",NA(),FC7)</f>
        <v>193.73</v>
      </c>
      <c r="EX18" s="80">
        <f>IF(FD7="-",NA(),FD7)</f>
        <v>198.37</v>
      </c>
      <c r="EY18" s="80">
        <f>IF(FE7="-",NA(),FE7)</f>
        <v>202.09</v>
      </c>
      <c r="EZ18" s="2"/>
      <c r="FA18" s="2"/>
      <c r="FB18" s="2"/>
      <c r="FC18" s="2"/>
      <c r="FD18" s="78" t="s">
        <v>114</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114</v>
      </c>
      <c r="AK19" s="79">
        <f>IF(AQ7="-",NA(),AQ7)</f>
        <v>103.5</v>
      </c>
      <c r="AL19" s="79">
        <f>IF(AR7="-",NA(),AR7)</f>
        <v>103.3</v>
      </c>
      <c r="AM19" s="79">
        <f>IF(AS7="-",NA(),AS7)</f>
        <v>102.4</v>
      </c>
      <c r="AN19" s="79">
        <f>IF(AT7="-",NA(),AT7)</f>
        <v>98.5</v>
      </c>
      <c r="AO19" s="79">
        <f>IF(AU7="-",NA(),AU7)</f>
        <v>83.7</v>
      </c>
      <c r="AP19" s="2"/>
      <c r="AQ19" s="2"/>
      <c r="AR19" s="2"/>
      <c r="AS19" s="2"/>
      <c r="AT19" s="2"/>
      <c r="AU19" s="78" t="s">
        <v>120</v>
      </c>
      <c r="AV19" s="82">
        <f>$BG$7</f>
        <v>100</v>
      </c>
      <c r="AW19" s="82">
        <f>$BG$7</f>
        <v>100</v>
      </c>
      <c r="AX19" s="82">
        <f>$BG$7</f>
        <v>100</v>
      </c>
      <c r="AY19" s="82">
        <f>$BG$7</f>
        <v>100</v>
      </c>
      <c r="AZ19" s="82">
        <f>$BG$7</f>
        <v>100</v>
      </c>
      <c r="BA19" s="2"/>
      <c r="BB19" s="2"/>
      <c r="BC19" s="2"/>
      <c r="BD19" s="2"/>
      <c r="BE19" s="2"/>
      <c r="BF19" s="78" t="s">
        <v>120</v>
      </c>
      <c r="BG19" s="82">
        <f>$BR$7</f>
        <v>100</v>
      </c>
      <c r="BH19" s="82">
        <f>$BR$7</f>
        <v>100</v>
      </c>
      <c r="BI19" s="82">
        <f>$BR$7</f>
        <v>100</v>
      </c>
      <c r="BJ19" s="82">
        <f>$BR$7</f>
        <v>100</v>
      </c>
      <c r="BK19" s="82">
        <f>$BR$7</f>
        <v>100</v>
      </c>
      <c r="BL19" s="2"/>
      <c r="BM19" s="2"/>
      <c r="BN19" s="2"/>
      <c r="BO19" s="2"/>
      <c r="BP19" s="2"/>
      <c r="BQ19" s="78" t="s">
        <v>120</v>
      </c>
      <c r="BR19" s="82">
        <f>$CC$7</f>
        <v>0</v>
      </c>
      <c r="BS19" s="82">
        <f>$CC$7</f>
        <v>0</v>
      </c>
      <c r="BT19" s="82">
        <f>$CC$7</f>
        <v>0</v>
      </c>
      <c r="BU19" s="82">
        <f>$CC$7</f>
        <v>0</v>
      </c>
      <c r="BV19" s="82">
        <f>$CC$7</f>
        <v>0</v>
      </c>
      <c r="BW19" s="2"/>
      <c r="BX19" s="2"/>
      <c r="BY19" s="2"/>
      <c r="BZ19" s="2"/>
      <c r="CA19" s="2"/>
      <c r="CB19" s="81" t="s">
        <v>115</v>
      </c>
      <c r="CC19" s="79">
        <f t="shared" ref="CC19:CG21" si="5">IF(CC12="-",NA(),CC12)</f>
        <v>308.8</v>
      </c>
      <c r="CD19" s="79">
        <f t="shared" si="5"/>
        <v>309.10000000000002</v>
      </c>
      <c r="CE19" s="79">
        <f t="shared" si="5"/>
        <v>313.5</v>
      </c>
      <c r="CF19" s="79">
        <f t="shared" si="5"/>
        <v>334.1</v>
      </c>
      <c r="CG19" s="79">
        <f t="shared" si="5"/>
        <v>395.2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120</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121</v>
      </c>
      <c r="BR20" s="2"/>
      <c r="BS20" s="2"/>
      <c r="BT20" s="2"/>
      <c r="BU20" s="2"/>
      <c r="BV20" s="2"/>
      <c r="BW20" s="2"/>
      <c r="BX20" s="2"/>
      <c r="BY20" s="2"/>
      <c r="BZ20" s="2"/>
      <c r="CA20" s="2"/>
      <c r="CB20" s="81" t="s">
        <v>116</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117</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赤平 大海</dc:creator>
  <cp:lastModifiedBy>赤平 大海</cp:lastModifiedBy>
  <dcterms:created xsi:type="dcterms:W3CDTF">2022-02-08T04:52:44Z</dcterms:created>
  <dcterms:modified xsi:type="dcterms:W3CDTF">2022-02-08T04:52:48Z</dcterms:modified>
</cp:coreProperties>
</file>