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jo01\landisk\disk\300　下水道財務G\360 経営指標\361　経営比較分析表\経営比較分析表\R3\2.回答様式\"/>
    </mc:Choice>
  </mc:AlternateContent>
  <workbookProtection workbookAlgorithmName="SHA-512" workbookHashValue="EK5J0dbF8BIM8+n1le71wEgFc/rb8mHXr74pcsw5VfAsAIAVkvprXa4xVry1w2u48PNMfjhPAGG//17I0D9PmA==" workbookSaltValue="Iia0gDMrzCGjAuc72UZ2mw==" workbookSpinCount="100000" lockStructure="1"/>
  <bookViews>
    <workbookView xWindow="0" yWindow="0" windowWidth="24000" windowHeight="95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<sst xmlns="http://schemas.openxmlformats.org/spreadsheetml/2006/main" count="319" uniqueCount="117">
  <si>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</si>
  <si>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</si>
  <si>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</si>
  <si>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</si>
  <si>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</si>
  <si>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</si>
  <si>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</si>
  <si>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</si>
  <si>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</si>
  <si>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</si>
  <si>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</si>
  <si>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</si>
  <si>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</si>
  <si>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</si>
  <si>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</si>
  <si>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</si>
  <si>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</si>
  <si>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</si>
  <si>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</si>
  <si>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</si>
  <si>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</si>
  <si>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</si>
  <si>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</si>
  <si>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</si>
  <si>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</si>
  <si>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</si>
  <si>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</si>
  <si>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</si>
  <si>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</si>
  <si>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</si>
  <si>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</si>
  <si>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</si>
  <si>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</si>
  <si>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</si>
  <si>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</si>
  <si>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</si>
  <si>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</si>
  <si>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</si>
  <si>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</si>
  <si>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</si>
  <si>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</si>
  <si>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</si>
  <si>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</si>
  <si>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</si>
  <si>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</si>
  <si>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</si>
  <si>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</si>
  <si>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</si>
  <si>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</si>
  <si>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</si>
  <si>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</si>
  <si>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</si>
  <si>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</si>
  <si>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</si>
  <si>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</si>
  <si>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</si>
  <si>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</si>
  <si>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</si>
  <si>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</si>
  <si>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</si>
  <si>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</si>
  <si>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</si>
  <si>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</si>
  <si>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</si>
  <si>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</si>
  <si>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</si>
  <si>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</si>
  <si>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</si>
  <si>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</si>
  <si>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</si>
  <si>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</si>
  <si>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</si>
  <si>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</si>
  <si>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</si>
  <si>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</si>
  <si>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</si>
  <si>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</si>
  <si>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</si>
  <si>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</si>
  <si>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</si>
  <si>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</si>
  <si>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</si>
  <si>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</si>
  <si>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</si>
  <si>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</si>
  <si>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</si>
  <si>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</si>
  <si>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</si>
  <si>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</si>
  <si>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</si>
  <si>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</si>
  <si>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</si>
  <si>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</si>
  <si>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</si>
  <si>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</si>
  <si>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</si>
  <si>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</si>
  <si>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</si>
  <si>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</si>
  <si>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</si>
  <si>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</si>
  <si>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</si>
  <si>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</si>
  <si>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</si>
  <si>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</si>
  <si>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</si>
  <si>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</si>
  <si>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</si>
  <si>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</si>
  <si>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</si>
  <si>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</si>
  <si>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</si>
  <si>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</si>
  <si>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</si>
  <si>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【類似団体比較】
　類似団体との比較では、⑤経費回収率及び⑥汚水処理原価の類似団体平均値との差が大きい。これは事業規模が小規模であるうえ、地理的な要因から汚水処理経費が多大にかかっていること等が要因であると考える。
【下水道事業の現状】
　当市の漁業集落排水処理施設は下水道整備を終了している。人口減少に歯止めがかからず、有収水量も減少傾向にあることから、今後とも下水道接続をＰＲし、水洗化率の向上に努め使用料収入を維持していく必要がある。</t>
    <phoneticPr fontId="4"/>
  </si>
  <si>
    <t>　当市の漁業集落排水処理施設は、平成12年度に供用開始しているが、供用開始からの年数が浅く管渠・施設等の老朽化による更新は行っていない。
　しかしながら、施設内の機械設備等は順次に耐用年数を迎えることから、適切な資産管理・資金計画を行う必要があるため、ストックマネジメント計画に基づき計画的な管渠・施設の更新を実施するよう努める。</t>
    <phoneticPr fontId="4"/>
  </si>
  <si>
    <t>　各指標を改善するためには、有収水量を確保し使用料収入の増収を図ると共に汚水処理費にかかるコスト削減に努める必要がある。平成29年から令和元年にかけて使用料改定を行い、類似団体と比較して安価な設定となっている使用料単価を改定し、使用料増収により経営基盤の強化を図った。
　また、令和２年度より地方公営企業法を適用し、企業会計による経営管理の強化に取り組んでいる。
　しかしながら、漁業集落排水処理施設という特性上、事業規模が小さく経営健全化を図りにくいという背景はあるものの、使用料改定による増収は一時的なもので抜本的な解決には至らず、下水道水洗化率も類似団体平均値を超える値となっており、現状の経営状況を打開するほどの施策を講じることは難しく、将来的に事業継続を含めた検討を要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</si>
</sst>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27A-4614-9934-9810E55993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E27A-4614-9934-9810E55993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19.29</c:v>
                </c:pt>
              </c:numCache>
            </c:numRef>
          </c:val>
          <c:extLst>
            <c:ext xmlns:c16="http://schemas.microsoft.com/office/drawing/2014/chart" uri="{C3380CC4-5D6E-409C-BE32-E72D297353CC}">
              <c16:uniqueId val="{00000000-9EC7-43DD-9A98-3BAB48FFBA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9EC7-43DD-9A98-3BAB48FFBA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81.66</c:v>
                </c:pt>
              </c:numCache>
            </c:numRef>
          </c:val>
          <c:extLst>
            <c:ext xmlns:c16="http://schemas.microsoft.com/office/drawing/2014/chart" uri="{C3380CC4-5D6E-409C-BE32-E72D297353CC}">
              <c16:uniqueId val="{00000000-DC67-4CE7-9068-E006BFD7B3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DC67-4CE7-9068-E006BFD7B3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105.91</c:v>
                </c:pt>
              </c:numCache>
            </c:numRef>
          </c:val>
          <c:extLst>
            <c:ext xmlns:c16="http://schemas.microsoft.com/office/drawing/2014/chart" uri="{C3380CC4-5D6E-409C-BE32-E72D297353CC}">
              <c16:uniqueId val="{00000000-C69C-4A61-A935-E7E4F17039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C69C-4A61-A935-E7E4F17039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6.36</c:v>
                </c:pt>
              </c:numCache>
            </c:numRef>
          </c:val>
          <c:extLst>
            <c:ext xmlns:c16="http://schemas.microsoft.com/office/drawing/2014/chart" uri="{C3380CC4-5D6E-409C-BE32-E72D297353CC}">
              <c16:uniqueId val="{00000000-94A1-435A-BA7F-77363E68C9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94A1-435A-BA7F-77363E68C9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0E-446A-A2E8-B5AE92A9AA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00E-446A-A2E8-B5AE92A9AA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394-42AD-AD36-25A6DE2F9A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0394-42AD-AD36-25A6DE2F9A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45.38</c:v>
                </c:pt>
              </c:numCache>
            </c:numRef>
          </c:val>
          <c:extLst>
            <c:ext xmlns:c16="http://schemas.microsoft.com/office/drawing/2014/chart" uri="{C3380CC4-5D6E-409C-BE32-E72D297353CC}">
              <c16:uniqueId val="{00000000-4784-4C83-A3B1-4AB4DB0EB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4784-4C83-A3B1-4AB4DB0EB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5746.56</c:v>
                </c:pt>
              </c:numCache>
            </c:numRef>
          </c:val>
          <c:extLst>
            <c:ext xmlns:c16="http://schemas.microsoft.com/office/drawing/2014/chart" uri="{C3380CC4-5D6E-409C-BE32-E72D297353CC}">
              <c16:uniqueId val="{00000000-336E-4B18-9BD2-5EB799E7E1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336E-4B18-9BD2-5EB799E7E1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10.87</c:v>
                </c:pt>
              </c:numCache>
            </c:numRef>
          </c:val>
          <c:extLst>
            <c:ext xmlns:c16="http://schemas.microsoft.com/office/drawing/2014/chart" uri="{C3380CC4-5D6E-409C-BE32-E72D297353CC}">
              <c16:uniqueId val="{00000000-A914-4E2D-8C83-0025D36037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A914-4E2D-8C83-0025D36037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1503.41</c:v>
                </c:pt>
              </c:numCache>
            </c:numRef>
          </c:val>
          <c:extLst>
            <c:ext xmlns:c16="http://schemas.microsoft.com/office/drawing/2014/chart" uri="{C3380CC4-5D6E-409C-BE32-E72D297353CC}">
              <c16:uniqueId val="{00000000-CAEF-4C59-897F-3B49AEFD32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CAEF-4C59-897F-3B49AEFD32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むつ市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自治体職員</v>
      </c>
      <c r="AE8" s="73"/>
      <c r="AF8" s="73"/>
      <c r="AG8" s="73"/>
      <c r="AH8" s="73"/>
      <c r="AI8" s="73"/>
      <c r="AJ8" s="73"/>
      <c r="AK8" s="3"/>
      <c r="AL8" s="69">
        <f>データ!S6</f>
        <v>55931</v>
      </c>
      <c r="AM8" s="69"/>
      <c r="AN8" s="69"/>
      <c r="AO8" s="69"/>
      <c r="AP8" s="69"/>
      <c r="AQ8" s="69"/>
      <c r="AR8" s="69"/>
      <c r="AS8" s="69"/>
      <c r="AT8" s="68">
        <f>データ!T6</f>
        <v>864.12</v>
      </c>
      <c r="AU8" s="68"/>
      <c r="AV8" s="68"/>
      <c r="AW8" s="68"/>
      <c r="AX8" s="68"/>
      <c r="AY8" s="68"/>
      <c r="AZ8" s="68"/>
      <c r="BA8" s="68"/>
      <c r="BB8" s="68">
        <f>データ!U6</f>
        <v>64.73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78.94</v>
      </c>
      <c r="J10" s="68"/>
      <c r="K10" s="68"/>
      <c r="L10" s="68"/>
      <c r="M10" s="68"/>
      <c r="N10" s="68"/>
      <c r="O10" s="68"/>
      <c r="P10" s="68">
        <f>データ!P6</f>
        <v>0.31</v>
      </c>
      <c r="Q10" s="68"/>
      <c r="R10" s="68"/>
      <c r="S10" s="68"/>
      <c r="T10" s="68"/>
      <c r="U10" s="68"/>
      <c r="V10" s="68"/>
      <c r="W10" s="68">
        <f>データ!Q6</f>
        <v>94.31</v>
      </c>
      <c r="X10" s="68"/>
      <c r="Y10" s="68"/>
      <c r="Z10" s="68"/>
      <c r="AA10" s="68"/>
      <c r="AB10" s="68"/>
      <c r="AC10" s="68"/>
      <c r="AD10" s="69">
        <f>データ!R6</f>
        <v>3300</v>
      </c>
      <c r="AE10" s="69"/>
      <c r="AF10" s="69"/>
      <c r="AG10" s="69"/>
      <c r="AH10" s="69"/>
      <c r="AI10" s="69"/>
      <c r="AJ10" s="69"/>
      <c r="AK10" s="2"/>
      <c r="AL10" s="69">
        <f>データ!V6</f>
        <v>169</v>
      </c>
      <c r="AM10" s="69"/>
      <c r="AN10" s="69"/>
      <c r="AO10" s="69"/>
      <c r="AP10" s="69"/>
      <c r="AQ10" s="69"/>
      <c r="AR10" s="69"/>
      <c r="AS10" s="69"/>
      <c r="AT10" s="68">
        <f>データ!W6</f>
        <v>0.11</v>
      </c>
      <c r="AU10" s="68"/>
      <c r="AV10" s="68"/>
      <c r="AW10" s="68"/>
      <c r="AX10" s="68"/>
      <c r="AY10" s="68"/>
      <c r="AZ10" s="68"/>
      <c r="BA10" s="68"/>
      <c r="BB10" s="68">
        <f>データ!X6</f>
        <v>1536.36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GhoQ5sYzSaVK27pbrOVThM2rgINBGFVadlsp4/03TvSXVllXab5YyyDrw/1eovXDzHaeUvbOCKU0NRJnME82TQ==" saltValue="FvIz3r9wW+LluHMWEJQe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22080</v>
      </c>
      <c r="D6" s="33">
        <f t="shared" si="3"/>
        <v>46</v>
      </c>
      <c r="E6" s="33">
        <f t="shared" si="3"/>
        <v>17</v>
      </c>
      <c r="F6" s="33">
        <f t="shared" si="3"/>
        <v>6</v>
      </c>
      <c r="G6" s="33">
        <f t="shared" si="3"/>
        <v>0</v>
      </c>
      <c r="H6" s="33" t="str">
        <f t="shared" si="3"/>
        <v>青森県　むつ市</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78.94</v>
      </c>
      <c r="P6" s="34">
        <f t="shared" si="3"/>
        <v>0.31</v>
      </c>
      <c r="Q6" s="34">
        <f t="shared" si="3"/>
        <v>94.31</v>
      </c>
      <c r="R6" s="34">
        <f t="shared" si="3"/>
        <v>3300</v>
      </c>
      <c r="S6" s="34">
        <f t="shared" si="3"/>
        <v>55931</v>
      </c>
      <c r="T6" s="34">
        <f t="shared" si="3"/>
        <v>864.12</v>
      </c>
      <c r="U6" s="34">
        <f t="shared" si="3"/>
        <v>64.73</v>
      </c>
      <c r="V6" s="34">
        <f t="shared" si="3"/>
        <v>169</v>
      </c>
      <c r="W6" s="34">
        <f t="shared" si="3"/>
        <v>0.11</v>
      </c>
      <c r="X6" s="34">
        <f t="shared" si="3"/>
        <v>1536.36</v>
      </c>
      <c r="Y6" s="35" t="str">
        <f>IF(Y7="",NA(),Y7)</f>
        <v>-</v>
      </c>
      <c r="Z6" s="35" t="str">
        <f t="shared" ref="Z6:AH6" si="4">IF(Z7="",NA(),Z7)</f>
        <v>-</v>
      </c>
      <c r="AA6" s="35" t="str">
        <f t="shared" si="4"/>
        <v>-</v>
      </c>
      <c r="AB6" s="35" t="str">
        <f t="shared" si="4"/>
        <v>-</v>
      </c>
      <c r="AC6" s="35">
        <f t="shared" si="4"/>
        <v>105.91</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45.38</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5746.56</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10.87</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1503.41</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19.29</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81.66</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6.36</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22080</v>
      </c>
      <c r="D7" s="37">
        <v>46</v>
      </c>
      <c r="E7" s="37">
        <v>17</v>
      </c>
      <c r="F7" s="37">
        <v>6</v>
      </c>
      <c r="G7" s="37">
        <v>0</v>
      </c>
      <c r="H7" s="37" t="s">
        <v>95</v>
      </c>
      <c r="I7" s="37" t="s">
        <v>96</v>
      </c>
      <c r="J7" s="37" t="s">
        <v>97</v>
      </c>
      <c r="K7" s="37" t="s">
        <v>98</v>
      </c>
      <c r="L7" s="37" t="s">
        <v>99</v>
      </c>
      <c r="M7" s="37" t="s">
        <v>100</v>
      </c>
      <c r="N7" s="38" t="s">
        <v>101</v>
      </c>
      <c r="O7" s="38">
        <v>78.94</v>
      </c>
      <c r="P7" s="38">
        <v>0.31</v>
      </c>
      <c r="Q7" s="38">
        <v>94.31</v>
      </c>
      <c r="R7" s="38">
        <v>3300</v>
      </c>
      <c r="S7" s="38">
        <v>55931</v>
      </c>
      <c r="T7" s="38">
        <v>864.12</v>
      </c>
      <c r="U7" s="38">
        <v>64.73</v>
      </c>
      <c r="V7" s="38">
        <v>169</v>
      </c>
      <c r="W7" s="38">
        <v>0.11</v>
      </c>
      <c r="X7" s="38">
        <v>1536.36</v>
      </c>
      <c r="Y7" s="38" t="s">
        <v>101</v>
      </c>
      <c r="Z7" s="38" t="s">
        <v>101</v>
      </c>
      <c r="AA7" s="38" t="s">
        <v>101</v>
      </c>
      <c r="AB7" s="38" t="s">
        <v>101</v>
      </c>
      <c r="AC7" s="38">
        <v>105.91</v>
      </c>
      <c r="AD7" s="38" t="s">
        <v>101</v>
      </c>
      <c r="AE7" s="38" t="s">
        <v>101</v>
      </c>
      <c r="AF7" s="38" t="s">
        <v>101</v>
      </c>
      <c r="AG7" s="38" t="s">
        <v>101</v>
      </c>
      <c r="AH7" s="38">
        <v>101.18</v>
      </c>
      <c r="AI7" s="38">
        <v>99.28</v>
      </c>
      <c r="AJ7" s="38" t="s">
        <v>101</v>
      </c>
      <c r="AK7" s="38" t="s">
        <v>101</v>
      </c>
      <c r="AL7" s="38" t="s">
        <v>101</v>
      </c>
      <c r="AM7" s="38" t="s">
        <v>101</v>
      </c>
      <c r="AN7" s="38">
        <v>0</v>
      </c>
      <c r="AO7" s="38" t="s">
        <v>101</v>
      </c>
      <c r="AP7" s="38" t="s">
        <v>101</v>
      </c>
      <c r="AQ7" s="38" t="s">
        <v>101</v>
      </c>
      <c r="AR7" s="38" t="s">
        <v>101</v>
      </c>
      <c r="AS7" s="38">
        <v>140.63</v>
      </c>
      <c r="AT7" s="38">
        <v>86.39</v>
      </c>
      <c r="AU7" s="38" t="s">
        <v>101</v>
      </c>
      <c r="AV7" s="38" t="s">
        <v>101</v>
      </c>
      <c r="AW7" s="38" t="s">
        <v>101</v>
      </c>
      <c r="AX7" s="38" t="s">
        <v>101</v>
      </c>
      <c r="AY7" s="38">
        <v>45.38</v>
      </c>
      <c r="AZ7" s="38" t="s">
        <v>101</v>
      </c>
      <c r="BA7" s="38" t="s">
        <v>101</v>
      </c>
      <c r="BB7" s="38" t="s">
        <v>101</v>
      </c>
      <c r="BC7" s="38" t="s">
        <v>101</v>
      </c>
      <c r="BD7" s="38">
        <v>56.53</v>
      </c>
      <c r="BE7" s="38">
        <v>58.47</v>
      </c>
      <c r="BF7" s="38" t="s">
        <v>101</v>
      </c>
      <c r="BG7" s="38" t="s">
        <v>101</v>
      </c>
      <c r="BH7" s="38" t="s">
        <v>101</v>
      </c>
      <c r="BI7" s="38" t="s">
        <v>101</v>
      </c>
      <c r="BJ7" s="38">
        <v>5746.56</v>
      </c>
      <c r="BK7" s="38" t="s">
        <v>101</v>
      </c>
      <c r="BL7" s="38" t="s">
        <v>101</v>
      </c>
      <c r="BM7" s="38" t="s">
        <v>101</v>
      </c>
      <c r="BN7" s="38" t="s">
        <v>101</v>
      </c>
      <c r="BO7" s="38">
        <v>1095.52</v>
      </c>
      <c r="BP7" s="38">
        <v>1042.3399999999999</v>
      </c>
      <c r="BQ7" s="38" t="s">
        <v>101</v>
      </c>
      <c r="BR7" s="38" t="s">
        <v>101</v>
      </c>
      <c r="BS7" s="38" t="s">
        <v>101</v>
      </c>
      <c r="BT7" s="38" t="s">
        <v>101</v>
      </c>
      <c r="BU7" s="38">
        <v>10.87</v>
      </c>
      <c r="BV7" s="38" t="s">
        <v>101</v>
      </c>
      <c r="BW7" s="38" t="s">
        <v>101</v>
      </c>
      <c r="BX7" s="38" t="s">
        <v>101</v>
      </c>
      <c r="BY7" s="38" t="s">
        <v>101</v>
      </c>
      <c r="BZ7" s="38">
        <v>39.64</v>
      </c>
      <c r="CA7" s="38">
        <v>42.6</v>
      </c>
      <c r="CB7" s="38" t="s">
        <v>101</v>
      </c>
      <c r="CC7" s="38" t="s">
        <v>101</v>
      </c>
      <c r="CD7" s="38" t="s">
        <v>101</v>
      </c>
      <c r="CE7" s="38" t="s">
        <v>101</v>
      </c>
      <c r="CF7" s="38">
        <v>1503.41</v>
      </c>
      <c r="CG7" s="38" t="s">
        <v>101</v>
      </c>
      <c r="CH7" s="38" t="s">
        <v>101</v>
      </c>
      <c r="CI7" s="38" t="s">
        <v>101</v>
      </c>
      <c r="CJ7" s="38" t="s">
        <v>101</v>
      </c>
      <c r="CK7" s="38">
        <v>449.72</v>
      </c>
      <c r="CL7" s="38">
        <v>410.22</v>
      </c>
      <c r="CM7" s="38" t="s">
        <v>101</v>
      </c>
      <c r="CN7" s="38" t="s">
        <v>101</v>
      </c>
      <c r="CO7" s="38" t="s">
        <v>101</v>
      </c>
      <c r="CP7" s="38" t="s">
        <v>101</v>
      </c>
      <c r="CQ7" s="38">
        <v>19.29</v>
      </c>
      <c r="CR7" s="38" t="s">
        <v>101</v>
      </c>
      <c r="CS7" s="38" t="s">
        <v>101</v>
      </c>
      <c r="CT7" s="38" t="s">
        <v>101</v>
      </c>
      <c r="CU7" s="38" t="s">
        <v>101</v>
      </c>
      <c r="CV7" s="38">
        <v>30.19</v>
      </c>
      <c r="CW7" s="38">
        <v>32.979999999999997</v>
      </c>
      <c r="CX7" s="38" t="s">
        <v>101</v>
      </c>
      <c r="CY7" s="38" t="s">
        <v>101</v>
      </c>
      <c r="CZ7" s="38" t="s">
        <v>101</v>
      </c>
      <c r="DA7" s="38" t="s">
        <v>101</v>
      </c>
      <c r="DB7" s="38">
        <v>81.66</v>
      </c>
      <c r="DC7" s="38" t="s">
        <v>101</v>
      </c>
      <c r="DD7" s="38" t="s">
        <v>101</v>
      </c>
      <c r="DE7" s="38" t="s">
        <v>101</v>
      </c>
      <c r="DF7" s="38" t="s">
        <v>101</v>
      </c>
      <c r="DG7" s="38">
        <v>79.09</v>
      </c>
      <c r="DH7" s="38">
        <v>80.45</v>
      </c>
      <c r="DI7" s="38" t="s">
        <v>101</v>
      </c>
      <c r="DJ7" s="38" t="s">
        <v>101</v>
      </c>
      <c r="DK7" s="38" t="s">
        <v>101</v>
      </c>
      <c r="DL7" s="38" t="s">
        <v>101</v>
      </c>
      <c r="DM7" s="38">
        <v>6.36</v>
      </c>
      <c r="DN7" s="38" t="s">
        <v>101</v>
      </c>
      <c r="DO7" s="38" t="s">
        <v>101</v>
      </c>
      <c r="DP7" s="38" t="s">
        <v>101</v>
      </c>
      <c r="DQ7" s="38" t="s">
        <v>101</v>
      </c>
      <c r="DR7" s="38">
        <v>20.14</v>
      </c>
      <c r="DS7" s="38">
        <v>23.36</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dcterms:created xsi:type="dcterms:W3CDTF">2021-12-03T07:35:52Z</dcterms:created>
  <dcterms:modified xsi:type="dcterms:W3CDTF">2022-01-17T06:35:11Z</dcterms:modified>
  <cp:category/>
</cp:coreProperties>
</file>