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下水道課\101_財務会計\51_経営比較分析表\2022(令和3年度分）\20230126経営比較分析表（令和３年度決算）に関する確認について\"/>
    </mc:Choice>
  </mc:AlternateContent>
  <xr:revisionPtr revIDLastSave="0" documentId="13_ncr:1_{5D47B766-FAD3-49E3-B81E-17C3DFEFCE69}" xr6:coauthVersionLast="44" xr6:coauthVersionMax="44" xr10:uidLastSave="{00000000-0000-0000-0000-000000000000}"/>
  <workbookProtection workbookAlgorithmName="SHA-512" workbookHashValue="BudS7s9+yW6iXJVHoATUIE7raoB4AXJZVz7a31pV3yHIfA4OepNubFfKWJiovV0RzfhAHuEkGXvQNpwMWdm/Tg==" workbookSaltValue="5tMpn4xi9ZYbI70TLwCFZA==" workbookSpinCount="100000" lockStructure="1"/>
  <bookViews>
    <workbookView xWindow="-120" yWindow="330" windowWidth="57840" windowHeight="321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AT10" i="4"/>
  <c r="AD10" i="4"/>
  <c r="I10" i="4"/>
  <c r="BB8" i="4"/>
  <c r="AL8" i="4"/>
  <c r="I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<sst xmlns="http://schemas.openxmlformats.org/spreadsheetml/2006/main" count="297" uniqueCount="116">
  <si>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</si>
  <si>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</si>
  <si>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</si>
  <si>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</si>
  <si>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</si>
  <si>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</si>
  <si>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</si>
  <si>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</si>
  <si>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</si>
  <si>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</si>
  <si>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</si>
  <si>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</si>
  <si>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</si>
  <si>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</si>
  <si>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</si>
  <si>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</si>
  <si>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</si>
  <si>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</si>
  <si>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</si>
  <si>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</si>
  <si>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</si>
  <si>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</si>
  <si>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</si>
  <si>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</si>
  <si>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</si>
  <si>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</si>
  <si>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</si>
  <si>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</si>
  <si>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</si>
  <si>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</si>
  <si>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</si>
  <si>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</si>
  <si>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</si>
  <si>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</si>
  <si>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</si>
  <si>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</si>
  <si>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</si>
  <si>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</si>
  <si>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</si>
  <si>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</si>
  <si>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</si>
  <si>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</si>
  <si>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</si>
  <si>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</si>
  <si>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</si>
  <si>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</si>
  <si>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</si>
  <si>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</si>
  <si>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</si>
  <si>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</si>
  <si>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</si>
  <si>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</si>
  <si>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</si>
  <si>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</si>
  <si>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</si>
  <si>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</si>
  <si>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</si>
  <si>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</si>
  <si>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</si>
  <si>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</si>
  <si>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</si>
  <si>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</si>
  <si>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</si>
  <si>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</si>
  <si>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</si>
  <si>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</si>
  <si>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</si>
  <si>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</si>
  <si>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</si>
  <si>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</si>
  <si>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</si>
  <si>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</si>
  <si>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</si>
  <si>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</si>
  <si>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</si>
  <si>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</si>
  <si>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</si>
  <si>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</si>
  <si>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</si>
  <si>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</si>
  <si>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</si>
  <si>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</si>
  <si>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</si>
  <si>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</si>
  <si>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</si>
  <si>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</si>
  <si>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</si>
  <si>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</si>
  <si>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</si>
  <si>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</si>
  <si>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</si>
  <si>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</si>
  <si>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</si>
  <si>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</si>
  <si>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</si>
  <si>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</si>
  <si>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</si>
  <si>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</si>
  <si>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</si>
  <si>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</si>
  <si>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</si>
  <si>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</si>
  <si>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</si>
  <si>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</si>
  <si>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</si>
  <si>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</si>
  <si>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</si>
  <si>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</si>
  <si>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</si>
  <si>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</si>
  <si>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</si>
  <si>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</si>
  <si>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</si>
  <si>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地域の人口減少や少子高齢化に伴い、有収水量の減少、使用料収入の減少が見込まれる中、処理場機器の更新や、今後管渠の更新が見込まれ、収支や一般会計からの繰入金に多大な影響をもたらすことが考えられる。
 そのため、施設の統廃合や処理場の能力見直し、維持管理の共同化など、ストックマネジメント計画や経営戦略、汚水処理構想を鑑み計画的に設備投資を行い、事業の継続を行ってゆく。</t>
    <phoneticPr fontId="4"/>
  </si>
  <si>
    <t>①有形固定資産減価償却率
有形固定資産減価償却率が類似団体より大きく下回るのは、企業会計へ移行した際に各固定資産の取得価格を、その時点の残存価格で計上したことによるものである。
②管渠老朽化率、③管渠改善率
平成15年度に供用開始しており、19年経過している。地方公営企業法上の管渠の耐用年数は50年であるため、法定耐用年数には達していないが、ストックマネジメント計画など策定、活用し、今後の投資計画を見込む必要がある。</t>
    <phoneticPr fontId="4"/>
  </si>
  <si>
    <t>①経常収支比率
②累積欠損金比率
全国平均及び類似団体平均と比較し良好な結果となっている。一般会計からの繰入金も多額となっていることから今後の収支改善も図る必要がある。
③流動比率
全国平均及び類似団体と比較して低くなっており、企業債償還金や未払金に対して現金預金が不足していることが読み取れる。
④企業債残高対事業規模比率
今後の償還を全額繰出金で賄うことになっているため、0となっている。企業債残高については、効率的な施設整備を基本として、加入促進を行い、可能な限り費用を抑制し、将来の投資に備える財源確保に努め、一般会計繰入金の削減に努める。
⑤経費回収率
全国平均を上回るが類似団体平均値と比し下回る結果となった。前年度と比較しても下回る結果となり、使用料収入の確保や維持管理経費の削減が求められる。
⑥汚水処理原価
全国平均や類似団体平均と比較すると、高額となっている。低い接続率により汚水処理原価が高額になる傾向が見受けられる。
⑦施設利用率
当該値は全国平均、類似団体平均と比較すると低い値を示しており、低い接続率や人口の減少が原因と考えられる。
⑧水洗化率
全国平均、類似団体平均より大幅に下回っている。老年世帯の率が多く、水洗化に踏み切れない家庭が多く存在することが考えられる。</t>
    <rPh sb="287" eb="289">
      <t>ウワマワ</t>
    </rPh>
    <rPh sb="299" eb="300">
      <t>ヒ</t>
    </rPh>
    <rPh sb="301" eb="303">
      <t>シタマワ</t>
    </rPh>
    <rPh sb="304" eb="306">
      <t>ケッカ</t>
    </rPh>
    <rPh sb="311" eb="314">
      <t>ゼンネンド</t>
    </rPh>
    <rPh sb="315" eb="317">
      <t>ヒカク</t>
    </rPh>
    <rPh sb="320" eb="322">
      <t>シタマワ</t>
    </rPh>
    <rPh sb="323" eb="325">
      <t>ケッカ</t>
    </rPh>
    <rPh sb="392" eb="394">
      <t>セツゾク</t>
    </rPh>
    <rPh sb="394" eb="39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</si>
</sst>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AD-41CF-ABF7-9063B79523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9EAD-41CF-ABF7-9063B79523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24.62</c:v>
                </c:pt>
                <c:pt idx="4">
                  <c:v>28.54</c:v>
                </c:pt>
              </c:numCache>
            </c:numRef>
          </c:val>
          <c:extLst>
            <c:ext xmlns:c16="http://schemas.microsoft.com/office/drawing/2014/chart" uri="{C3380CC4-5D6E-409C-BE32-E72D297353CC}">
              <c16:uniqueId val="{00000000-7B61-462B-8716-F93BC15CFAC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7B61-462B-8716-F93BC15CFAC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50.68</c:v>
                </c:pt>
                <c:pt idx="4">
                  <c:v>51.72</c:v>
                </c:pt>
              </c:numCache>
            </c:numRef>
          </c:val>
          <c:extLst>
            <c:ext xmlns:c16="http://schemas.microsoft.com/office/drawing/2014/chart" uri="{C3380CC4-5D6E-409C-BE32-E72D297353CC}">
              <c16:uniqueId val="{00000000-18FD-42FC-820D-CBE49D1AA2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18FD-42FC-820D-CBE49D1AA2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109.12</c:v>
                </c:pt>
                <c:pt idx="4">
                  <c:v>109.42</c:v>
                </c:pt>
              </c:numCache>
            </c:numRef>
          </c:val>
          <c:extLst>
            <c:ext xmlns:c16="http://schemas.microsoft.com/office/drawing/2014/chart" uri="{C3380CC4-5D6E-409C-BE32-E72D297353CC}">
              <c16:uniqueId val="{00000000-B822-4AEC-B82C-2A6AE09298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B822-4AEC-B82C-2A6AE09298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5.46</c:v>
                </c:pt>
                <c:pt idx="4">
                  <c:v>10.62</c:v>
                </c:pt>
              </c:numCache>
            </c:numRef>
          </c:val>
          <c:extLst>
            <c:ext xmlns:c16="http://schemas.microsoft.com/office/drawing/2014/chart" uri="{C3380CC4-5D6E-409C-BE32-E72D297353CC}">
              <c16:uniqueId val="{00000000-154F-41A3-A842-C2513A9E42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154F-41A3-A842-C2513A9E42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F9C-485B-A159-3A40D3F23B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F9C-485B-A159-3A40D3F23B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DEA-45B3-81BC-FF10406461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BDEA-45B3-81BC-FF10406461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34.729999999999997</c:v>
                </c:pt>
                <c:pt idx="4">
                  <c:v>41.21</c:v>
                </c:pt>
              </c:numCache>
            </c:numRef>
          </c:val>
          <c:extLst>
            <c:ext xmlns:c16="http://schemas.microsoft.com/office/drawing/2014/chart" uri="{C3380CC4-5D6E-409C-BE32-E72D297353CC}">
              <c16:uniqueId val="{00000000-4D40-4C4E-8175-A7625788C0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4D40-4C4E-8175-A7625788C0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C1-49D1-927D-7C17FAB8DC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2FC1-49D1-927D-7C17FAB8DC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73.58</c:v>
                </c:pt>
                <c:pt idx="4">
                  <c:v>73.28</c:v>
                </c:pt>
              </c:numCache>
            </c:numRef>
          </c:val>
          <c:extLst>
            <c:ext xmlns:c16="http://schemas.microsoft.com/office/drawing/2014/chart" uri="{C3380CC4-5D6E-409C-BE32-E72D297353CC}">
              <c16:uniqueId val="{00000000-000D-41D5-9145-338566EAEF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000D-41D5-9145-338566EAEF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271.38</c:v>
                </c:pt>
                <c:pt idx="4">
                  <c:v>269.39</c:v>
                </c:pt>
              </c:numCache>
            </c:numRef>
          </c:val>
          <c:extLst>
            <c:ext xmlns:c16="http://schemas.microsoft.com/office/drawing/2014/chart" uri="{C3380CC4-5D6E-409C-BE32-E72D297353CC}">
              <c16:uniqueId val="{00000000-0A35-407F-8AE9-71B27FD1DB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0A35-407F-8AE9-71B27FD1DB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0" zoomScale="160" zoomScaleNormal="16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つがる市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30777</v>
      </c>
      <c r="AM8" s="42"/>
      <c r="AN8" s="42"/>
      <c r="AO8" s="42"/>
      <c r="AP8" s="42"/>
      <c r="AQ8" s="42"/>
      <c r="AR8" s="42"/>
      <c r="AS8" s="42"/>
      <c r="AT8" s="35">
        <f>データ!T6</f>
        <v>253.55</v>
      </c>
      <c r="AU8" s="35"/>
      <c r="AV8" s="35"/>
      <c r="AW8" s="35"/>
      <c r="AX8" s="35"/>
      <c r="AY8" s="35"/>
      <c r="AZ8" s="35"/>
      <c r="BA8" s="35"/>
      <c r="BB8" s="35">
        <f>データ!U6</f>
        <v>121.38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65.680000000000007</v>
      </c>
      <c r="J10" s="35"/>
      <c r="K10" s="35"/>
      <c r="L10" s="35"/>
      <c r="M10" s="35"/>
      <c r="N10" s="35"/>
      <c r="O10" s="35"/>
      <c r="P10" s="35">
        <f>データ!P6</f>
        <v>6.58</v>
      </c>
      <c r="Q10" s="35"/>
      <c r="R10" s="35"/>
      <c r="S10" s="35"/>
      <c r="T10" s="35"/>
      <c r="U10" s="35"/>
      <c r="V10" s="35"/>
      <c r="W10" s="35">
        <f>データ!Q6</f>
        <v>89.1</v>
      </c>
      <c r="X10" s="35"/>
      <c r="Y10" s="35"/>
      <c r="Z10" s="35"/>
      <c r="AA10" s="35"/>
      <c r="AB10" s="35"/>
      <c r="AC10" s="35"/>
      <c r="AD10" s="42">
        <f>データ!R6</f>
        <v>3410</v>
      </c>
      <c r="AE10" s="42"/>
      <c r="AF10" s="42"/>
      <c r="AG10" s="42"/>
      <c r="AH10" s="42"/>
      <c r="AI10" s="42"/>
      <c r="AJ10" s="42"/>
      <c r="AK10" s="2"/>
      <c r="AL10" s="42">
        <f>データ!V6</f>
        <v>2009</v>
      </c>
      <c r="AM10" s="42"/>
      <c r="AN10" s="42"/>
      <c r="AO10" s="42"/>
      <c r="AP10" s="42"/>
      <c r="AQ10" s="42"/>
      <c r="AR10" s="42"/>
      <c r="AS10" s="42"/>
      <c r="AT10" s="35">
        <f>データ!W6</f>
        <v>1.35</v>
      </c>
      <c r="AU10" s="35"/>
      <c r="AV10" s="35"/>
      <c r="AW10" s="35"/>
      <c r="AX10" s="35"/>
      <c r="AY10" s="35"/>
      <c r="AZ10" s="35"/>
      <c r="BA10" s="35"/>
      <c r="BB10" s="35">
        <f>データ!X6</f>
        <v>1488.15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cAKrKAj4NVgKGvS+WNLl9LBwPGoqsum/9IkM3yVAfXWT+b5469CipKsuTrWfdvr7pNi3sz86rZgrqRTa0+klg==" saltValue="RkFLoFpUWrAtcCxhEwgu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22098</v>
      </c>
      <c r="D6" s="19">
        <f t="shared" si="3"/>
        <v>46</v>
      </c>
      <c r="E6" s="19">
        <f t="shared" si="3"/>
        <v>17</v>
      </c>
      <c r="F6" s="19">
        <f t="shared" si="3"/>
        <v>4</v>
      </c>
      <c r="G6" s="19">
        <f t="shared" si="3"/>
        <v>0</v>
      </c>
      <c r="H6" s="19" t="str">
        <f t="shared" si="3"/>
        <v>青森県　つがる市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65.680000000000007</v>
      </c>
      <c r="P6" s="20">
        <f t="shared" si="3"/>
        <v>6.58</v>
      </c>
      <c r="Q6" s="20">
        <f t="shared" si="3"/>
        <v>89.1</v>
      </c>
      <c r="R6" s="20">
        <f t="shared" si="3"/>
        <v>3410</v>
      </c>
      <c r="S6" s="20">
        <f t="shared" si="3"/>
        <v>30777</v>
      </c>
      <c r="T6" s="20">
        <f t="shared" si="3"/>
        <v>253.55</v>
      </c>
      <c r="U6" s="20">
        <f t="shared" si="3"/>
        <v>121.38</v>
      </c>
      <c r="V6" s="20">
        <f t="shared" si="3"/>
        <v>2009</v>
      </c>
      <c r="W6" s="20">
        <f t="shared" si="3"/>
        <v>1.35</v>
      </c>
      <c r="X6" s="20">
        <f t="shared" si="3"/>
        <v>1488.15</v>
      </c>
      <c r="Y6" s="21" t="str">
        <f>IF(Y7="",NA(),Y7)</f>
        <v>-</v>
      </c>
      <c r="Z6" s="21" t="str">
        <f t="shared" ref="Z6:AH6" si="4">IF(Z7="",NA(),Z7)</f>
        <v>-</v>
      </c>
      <c r="AA6" s="21" t="str">
        <f t="shared" si="4"/>
        <v>-</v>
      </c>
      <c r="AB6" s="21">
        <f t="shared" si="4"/>
        <v>109.12</v>
      </c>
      <c r="AC6" s="21">
        <f t="shared" si="4"/>
        <v>109.42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34.729999999999997</v>
      </c>
      <c r="AY6" s="21">
        <f t="shared" si="6"/>
        <v>41.21</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73.58</v>
      </c>
      <c r="BU6" s="21">
        <f t="shared" si="8"/>
        <v>73.28</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271.38</v>
      </c>
      <c r="CF6" s="21">
        <f t="shared" si="9"/>
        <v>269.39</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24.62</v>
      </c>
      <c r="CQ6" s="21">
        <f t="shared" si="10"/>
        <v>28.54</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50.68</v>
      </c>
      <c r="DB6" s="21">
        <f t="shared" si="11"/>
        <v>51.72</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5.46</v>
      </c>
      <c r="DM6" s="21">
        <f t="shared" si="12"/>
        <v>10.62</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22098</v>
      </c>
      <c r="D7" s="23">
        <v>46</v>
      </c>
      <c r="E7" s="23">
        <v>17</v>
      </c>
      <c r="F7" s="23">
        <v>4</v>
      </c>
      <c r="G7" s="23">
        <v>0</v>
      </c>
      <c r="H7" s="23" t="s">
        <v>96</v>
      </c>
      <c r="I7" s="23" t="s">
        <v>97</v>
      </c>
      <c r="J7" s="23" t="s">
        <v>98</v>
      </c>
      <c r="K7" s="23" t="s">
        <v>99</v>
      </c>
      <c r="L7" s="23" t="s">
        <v>100</v>
      </c>
      <c r="M7" s="23" t="s">
        <v>101</v>
      </c>
      <c r="N7" s="24" t="s">
        <v>102</v>
      </c>
      <c r="O7" s="24">
        <v>65.680000000000007</v>
      </c>
      <c r="P7" s="24">
        <v>6.58</v>
      </c>
      <c r="Q7" s="24">
        <v>89.1</v>
      </c>
      <c r="R7" s="24">
        <v>3410</v>
      </c>
      <c r="S7" s="24">
        <v>30777</v>
      </c>
      <c r="T7" s="24">
        <v>253.55</v>
      </c>
      <c r="U7" s="24">
        <v>121.38</v>
      </c>
      <c r="V7" s="24">
        <v>2009</v>
      </c>
      <c r="W7" s="24">
        <v>1.35</v>
      </c>
      <c r="X7" s="24">
        <v>1488.15</v>
      </c>
      <c r="Y7" s="24" t="s">
        <v>102</v>
      </c>
      <c r="Z7" s="24" t="s">
        <v>102</v>
      </c>
      <c r="AA7" s="24" t="s">
        <v>102</v>
      </c>
      <c r="AB7" s="24">
        <v>109.12</v>
      </c>
      <c r="AC7" s="24">
        <v>109.42</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34.729999999999997</v>
      </c>
      <c r="AY7" s="24">
        <v>41.21</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73.58</v>
      </c>
      <c r="BU7" s="24">
        <v>73.28</v>
      </c>
      <c r="BV7" s="24" t="s">
        <v>102</v>
      </c>
      <c r="BW7" s="24" t="s">
        <v>102</v>
      </c>
      <c r="BX7" s="24" t="s">
        <v>102</v>
      </c>
      <c r="BY7" s="24">
        <v>73.36</v>
      </c>
      <c r="BZ7" s="24">
        <v>72.599999999999994</v>
      </c>
      <c r="CA7" s="24">
        <v>75.31</v>
      </c>
      <c r="CB7" s="24" t="s">
        <v>102</v>
      </c>
      <c r="CC7" s="24" t="s">
        <v>102</v>
      </c>
      <c r="CD7" s="24" t="s">
        <v>102</v>
      </c>
      <c r="CE7" s="24">
        <v>271.38</v>
      </c>
      <c r="CF7" s="24">
        <v>269.39</v>
      </c>
      <c r="CG7" s="24" t="s">
        <v>102</v>
      </c>
      <c r="CH7" s="24" t="s">
        <v>102</v>
      </c>
      <c r="CI7" s="24" t="s">
        <v>102</v>
      </c>
      <c r="CJ7" s="24">
        <v>224.88</v>
      </c>
      <c r="CK7" s="24">
        <v>228.64</v>
      </c>
      <c r="CL7" s="24">
        <v>216.39</v>
      </c>
      <c r="CM7" s="24" t="s">
        <v>102</v>
      </c>
      <c r="CN7" s="24" t="s">
        <v>102</v>
      </c>
      <c r="CO7" s="24" t="s">
        <v>102</v>
      </c>
      <c r="CP7" s="24">
        <v>24.62</v>
      </c>
      <c r="CQ7" s="24">
        <v>28.54</v>
      </c>
      <c r="CR7" s="24" t="s">
        <v>102</v>
      </c>
      <c r="CS7" s="24" t="s">
        <v>102</v>
      </c>
      <c r="CT7" s="24" t="s">
        <v>102</v>
      </c>
      <c r="CU7" s="24">
        <v>42.4</v>
      </c>
      <c r="CV7" s="24">
        <v>42.28</v>
      </c>
      <c r="CW7" s="24">
        <v>42.57</v>
      </c>
      <c r="CX7" s="24" t="s">
        <v>102</v>
      </c>
      <c r="CY7" s="24" t="s">
        <v>102</v>
      </c>
      <c r="CZ7" s="24" t="s">
        <v>102</v>
      </c>
      <c r="DA7" s="24">
        <v>50.68</v>
      </c>
      <c r="DB7" s="24">
        <v>51.72</v>
      </c>
      <c r="DC7" s="24" t="s">
        <v>102</v>
      </c>
      <c r="DD7" s="24" t="s">
        <v>102</v>
      </c>
      <c r="DE7" s="24" t="s">
        <v>102</v>
      </c>
      <c r="DF7" s="24">
        <v>84.19</v>
      </c>
      <c r="DG7" s="24">
        <v>84.34</v>
      </c>
      <c r="DH7" s="24">
        <v>85.24</v>
      </c>
      <c r="DI7" s="24" t="s">
        <v>102</v>
      </c>
      <c r="DJ7" s="24" t="s">
        <v>102</v>
      </c>
      <c r="DK7" s="24" t="s">
        <v>102</v>
      </c>
      <c r="DL7" s="24">
        <v>5.46</v>
      </c>
      <c r="DM7" s="24">
        <v>10.62</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秋元 淳一</cp:lastModifiedBy>
  <dcterms:created xsi:type="dcterms:W3CDTF">2023-01-12T23:37:05Z</dcterms:created>
  <dcterms:modified xsi:type="dcterms:W3CDTF">2023-01-30T02:11:24Z</dcterms:modified>
  <cp:category/>
</cp:coreProperties>
</file>