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01 上水\11 平内町\"/>
    </mc:Choice>
  </mc:AlternateContent>
  <xr:revisionPtr revIDLastSave="0" documentId="13_ncr:1_{7DE56608-EDA6-4C86-9DB3-D8E869407AA2}" xr6:coauthVersionLast="47" xr6:coauthVersionMax="47" xr10:uidLastSave="{00000000-0000-0000-0000-000000000000}"/>
  <bookViews>
    <workbookView xWindow="-120" yWindow="-120" windowWidth="29040" windowHeight="15840" xr2:uid="{00000000-000D-0000-FFFF-FFFF00000000}"/>
  </bookViews>
  <sheets>
    <sheet name="法適用_水道事業 (修正後)" sheetId="1" r:id="rId1"/>
    <sheet name="法適用_水道事業" sheetId="4" r:id="rId2"/>
    <sheet name="データ"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1" s="1"/>
  <c r="T6" i="5"/>
  <c r="S6" i="5"/>
  <c r="R6" i="5"/>
  <c r="Q6" i="5"/>
  <c r="P6" i="5"/>
  <c r="O6" i="5"/>
  <c r="N6" i="5"/>
  <c r="B10" i="4" s="1"/>
  <c r="M6" i="5"/>
  <c r="AD8" i="1"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W10" i="4"/>
  <c r="P10" i="4"/>
  <c r="I10" i="4"/>
  <c r="BB8" i="4"/>
  <c r="AT8" i="4"/>
  <c r="AL8" i="4"/>
  <c r="AD8" i="4"/>
  <c r="W8" i="4"/>
  <c r="P8" i="4"/>
  <c r="I8" i="4"/>
  <c r="B8" i="4"/>
  <c r="B6" i="4"/>
  <c r="O85" i="1"/>
  <c r="M85" i="1"/>
  <c r="L85" i="1"/>
  <c r="K85" i="1"/>
  <c r="J85" i="1"/>
  <c r="H85" i="1"/>
  <c r="G85" i="1"/>
  <c r="E85" i="1"/>
  <c r="BB10" i="1"/>
  <c r="AT10" i="1"/>
  <c r="W10" i="1"/>
  <c r="P10" i="1"/>
  <c r="I10" i="1"/>
  <c r="B10" i="1"/>
  <c r="BB8" i="1"/>
  <c r="AT8" i="1"/>
  <c r="AL8" i="1"/>
  <c r="W8" i="1"/>
  <c r="P8" i="1"/>
  <c r="I8" i="1"/>
  <c r="B8" i="1"/>
  <c r="B6" i="1"/>
  <c r="F85" i="1" l="1"/>
  <c r="N85" i="1"/>
  <c r="I85" i="1"/>
</calcChain>
</file>

<file path=xl/sharedStrings.xml><?xml version="1.0" encoding="utf-8"?>
<sst xmlns="http://schemas.openxmlformats.org/spreadsheetml/2006/main" count="272" uniqueCount="115">
  <si>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</si>
  <si>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</si>
  <si>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</si>
  <si>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</si>
  <si>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</si>
  <si>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</si>
  <si>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</si>
  <si>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</si>
  <si>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</si>
  <si>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</si>
  <si>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</si>
  <si>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</si>
  <si>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</si>
  <si>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</si>
  <si>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</si>
  <si>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</si>
  <si>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</si>
  <si>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</si>
  <si>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</si>
  <si>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</si>
  <si>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</si>
  <si>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</si>
  <si>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</si>
  <si>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</si>
  <si>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</si>
  <si>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</si>
  <si>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</si>
  <si>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</si>
  <si>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</si>
  <si>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</si>
  <si>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</si>
  <si>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</si>
  <si>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</si>
  <si>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</si>
  <si>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</si>
  <si>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</si>
  <si>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</si>
  <si>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</si>
  <si>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</si>
  <si>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</si>
  <si>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</si>
  <si>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</si>
  <si>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</si>
  <si>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</si>
  <si>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</si>
  <si>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</si>
  <si>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</si>
  <si>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</si>
  <si>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</si>
  <si>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</si>
  <si>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</si>
  <si>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</si>
  <si>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</si>
  <si>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</si>
  <si>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</si>
  <si>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</si>
  <si>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</si>
  <si>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</si>
  <si>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</si>
  <si>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</si>
  <si>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</si>
  <si>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</si>
  <si>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</si>
  <si>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</si>
  <si>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</si>
  <si>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</si>
  <si>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</si>
  <si>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</si>
  <si>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</si>
  <si>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</si>
  <si>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</si>
  <si>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</si>
  <si>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</si>
  <si>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</si>
  <si>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</si>
  <si>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</si>
  <si>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</si>
  <si>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</si>
  <si>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</si>
  <si>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</si>
  <si>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</si>
  <si>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</si>
  <si>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</si>
  <si>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</si>
  <si>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</si>
  <si>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</si>
  <si>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</si>
  <si>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</si>
  <si>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</si>
  <si>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</si>
  <si>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</si>
  <si>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</si>
  <si>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</si>
  <si>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</si>
  <si>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</si>
  <si>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</si>
  <si>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</si>
  <si>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</si>
  <si>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</si>
  <si>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</si>
  <si>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</si>
  <si>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</si>
  <si>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</si>
  <si>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</si>
  <si>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</si>
  <si>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</si>
  <si>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</si>
  <si>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</si>
  <si>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</si>
  <si>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経常収支比率については、高い水準を維持しているが、今後人口減少に伴い収益が減少することが予想されるため、さらなる費用節減に取り組む必要がある。
　累積欠損金は０％であり、経営の健全性は確保されている。
　流動比率は１００％を上回ったものの依然として、類似団体と比較し低い状況にある。これは企業債残高の比率が高いためであり、企業債残高を減少させつつ、管路更新等の投資効率化について、中長期的な改善に取り組む必要がある。
　企業債残高対給水収益比率は、企業債残高の減伴い減少傾向にある。引き続き投資効率化について、中長期的な改善に取り組む必要がある。
　料金回収率は、高い水準を維持しているため、適切に確保されている。
　給水原価は、類似団体より低くなっているが、継続して維持管理費の削減に努める。
　施設利用率に対し有収率が低いのは、漏水等によるものであり、漏水原因を特定するとともに対策に取り組む必要がある。</t>
    <rPh sb="5" eb="7">
      <t>ヒリツ</t>
    </rPh>
    <rPh sb="26" eb="28">
      <t>コンゴ</t>
    </rPh>
    <rPh sb="62" eb="63">
      <t>ト</t>
    </rPh>
    <rPh sb="64" eb="65">
      <t>ク</t>
    </rPh>
    <rPh sb="66" eb="68">
      <t>ヒツヨウ</t>
    </rPh>
    <rPh sb="75" eb="77">
      <t>ルイセキ</t>
    </rPh>
    <rPh sb="77" eb="80">
      <t>ケッソンキン</t>
    </rPh>
    <rPh sb="87" eb="89">
      <t>ケイエイ</t>
    </rPh>
    <rPh sb="90" eb="92">
      <t>ケンゼン</t>
    </rPh>
    <rPh sb="92" eb="93">
      <t>セイ</t>
    </rPh>
    <rPh sb="94" eb="96">
      <t>カクホ</t>
    </rPh>
    <rPh sb="115" eb="117">
      <t>ウワマワ</t>
    </rPh>
    <rPh sb="122" eb="124">
      <t>イゼン</t>
    </rPh>
    <rPh sb="133" eb="135">
      <t>ヒカク</t>
    </rPh>
    <rPh sb="136" eb="137">
      <t>ヒク</t>
    </rPh>
    <rPh sb="138" eb="140">
      <t>ジョウキョウ</t>
    </rPh>
    <rPh sb="201" eb="202">
      <t>ト</t>
    </rPh>
    <rPh sb="203" eb="204">
      <t>ク</t>
    </rPh>
    <rPh sb="214" eb="217">
      <t>キギョウサイ</t>
    </rPh>
    <rPh sb="217" eb="219">
      <t>ザンダカ</t>
    </rPh>
    <rPh sb="219" eb="220">
      <t>タイ</t>
    </rPh>
    <rPh sb="220" eb="222">
      <t>キュウスイ</t>
    </rPh>
    <rPh sb="222" eb="224">
      <t>シュウエキ</t>
    </rPh>
    <rPh sb="224" eb="226">
      <t>ヒリツ</t>
    </rPh>
    <rPh sb="228" eb="231">
      <t>キギョウサイ</t>
    </rPh>
    <rPh sb="231" eb="233">
      <t>ザンダカ</t>
    </rPh>
    <rPh sb="234" eb="235">
      <t>ゲン</t>
    </rPh>
    <rPh sb="235" eb="236">
      <t>トモナ</t>
    </rPh>
    <rPh sb="237" eb="239">
      <t>ゲンショウ</t>
    </rPh>
    <rPh sb="239" eb="241">
      <t>ケイコウ</t>
    </rPh>
    <rPh sb="245" eb="246">
      <t>ヒ</t>
    </rPh>
    <rPh sb="247" eb="248">
      <t>ツヅ</t>
    </rPh>
    <rPh sb="280" eb="282">
      <t>リョウキン</t>
    </rPh>
    <rPh sb="282" eb="285">
      <t>カイシュウリツ</t>
    </rPh>
    <rPh sb="301" eb="303">
      <t>テキセツ</t>
    </rPh>
    <rPh sb="304" eb="306">
      <t>カクホ</t>
    </rPh>
    <rPh sb="315" eb="317">
      <t>キュウスイ</t>
    </rPh>
    <rPh sb="317" eb="319">
      <t>ゲンカ</t>
    </rPh>
    <rPh sb="321" eb="323">
      <t>ルイジ</t>
    </rPh>
    <rPh sb="323" eb="325">
      <t>ダンタイ</t>
    </rPh>
    <rPh sb="327" eb="328">
      <t>ヒク</t>
    </rPh>
    <rPh sb="336" eb="338">
      <t>ケイゾク</t>
    </rPh>
    <rPh sb="340" eb="342">
      <t>イジ</t>
    </rPh>
    <rPh sb="342" eb="345">
      <t>カンリヒ</t>
    </rPh>
    <rPh sb="346" eb="348">
      <t>サクゲン</t>
    </rPh>
    <rPh sb="349" eb="350">
      <t>ツト</t>
    </rPh>
    <rPh sb="368" eb="369">
      <t>ヒク</t>
    </rPh>
    <rPh sb="385" eb="387">
      <t>ロウスイ</t>
    </rPh>
    <rPh sb="390" eb="392">
      <t>トクテイ</t>
    </rPh>
    <rPh sb="398" eb="400">
      <t>タイサク</t>
    </rPh>
    <rPh sb="401" eb="402">
      <t>ト</t>
    </rPh>
    <rPh sb="403" eb="404">
      <t>ク</t>
    </rPh>
    <rPh sb="405" eb="407">
      <t>ヒツヨウ</t>
    </rPh>
    <phoneticPr fontId="1"/>
  </si>
  <si>
    <r>
      <t xml:space="preserve">
　有形固定資産減価償却比率は、類似団体より高い状況にあり、耐用年数を超えた資産が多い状況にあるため、計画的に更新を行っていく必要がある。
　管路経年化率については、管路の布設年度の整備</t>
    </r>
    <r>
      <rPr>
        <sz val="11"/>
        <color rgb="FFFF0000"/>
        <rFont val="ＭＳ ゴシック"/>
        <family val="3"/>
        <charset val="128"/>
      </rPr>
      <t>（←整理？）</t>
    </r>
    <r>
      <rPr>
        <sz val="11"/>
        <color theme="1"/>
        <rFont val="ＭＳ ゴシック"/>
        <family val="3"/>
        <charset val="128"/>
      </rPr>
      <t>が進んでいないため、過去の資料をもとに精査している状況にある。</t>
    </r>
    <r>
      <rPr>
        <sz val="11"/>
        <color rgb="FFFF0000"/>
        <rFont val="ＭＳ ゴシック"/>
        <family val="3"/>
        <charset val="128"/>
      </rPr>
      <t xml:space="preserve">→少なくともH29から継続して精査中ということでしょうか。管路更新箇所の見極めは今後どのように行うのか説明が必要かと思います。
</t>
    </r>
    <r>
      <rPr>
        <sz val="11"/>
        <color theme="1"/>
        <rFont val="ＭＳ ゴシック"/>
        <family val="3"/>
        <charset val="128"/>
      </rPr>
      <t xml:space="preserve">
　管路更新率は、前年の未実施に引き続き低い状況にあるが、今後も必要な財源の確保に努め、耐震化等を考慮しつつ経営状況とのバランスを考慮しながら継続して取り組む必要がある。</t>
    </r>
    <r>
      <rPr>
        <sz val="11"/>
        <color rgb="FFFF0000"/>
        <rFont val="ＭＳ ゴシック"/>
        <family val="3"/>
        <charset val="128"/>
      </rPr>
      <t>→更新率が低い理由を補足願います。</t>
    </r>
    <rPh sb="2" eb="4">
      <t>ユウケイ</t>
    </rPh>
    <rPh sb="4" eb="8">
      <t>コテイシサン</t>
    </rPh>
    <rPh sb="8" eb="10">
      <t>ゲンカ</t>
    </rPh>
    <rPh sb="10" eb="12">
      <t>ショウキャク</t>
    </rPh>
    <rPh sb="12" eb="14">
      <t>ヒリツ</t>
    </rPh>
    <rPh sb="16" eb="18">
      <t>ルイジ</t>
    </rPh>
    <rPh sb="18" eb="20">
      <t>ダンタイ</t>
    </rPh>
    <rPh sb="22" eb="23">
      <t>タカ</t>
    </rPh>
    <rPh sb="24" eb="26">
      <t>ジョウキョウ</t>
    </rPh>
    <rPh sb="30" eb="32">
      <t>タイヨウ</t>
    </rPh>
    <rPh sb="32" eb="34">
      <t>ネンスウ</t>
    </rPh>
    <rPh sb="35" eb="36">
      <t>コ</t>
    </rPh>
    <rPh sb="38" eb="40">
      <t>シサン</t>
    </rPh>
    <rPh sb="41" eb="42">
      <t>オオ</t>
    </rPh>
    <rPh sb="43" eb="45">
      <t>ジョウキョウ</t>
    </rPh>
    <rPh sb="51" eb="54">
      <t>ケイカクテキ</t>
    </rPh>
    <rPh sb="55" eb="57">
      <t>コウシン</t>
    </rPh>
    <rPh sb="58" eb="59">
      <t>オコナ</t>
    </rPh>
    <rPh sb="63" eb="65">
      <t>ヒツヨウ</t>
    </rPh>
    <rPh sb="96" eb="98">
      <t>セイリ</t>
    </rPh>
    <rPh sb="132" eb="133">
      <t>スク</t>
    </rPh>
    <rPh sb="142" eb="144">
      <t>ケイゾク</t>
    </rPh>
    <rPh sb="146" eb="148">
      <t>セイサ</t>
    </rPh>
    <rPh sb="148" eb="149">
      <t>チュウ</t>
    </rPh>
    <rPh sb="160" eb="162">
      <t>カンロ</t>
    </rPh>
    <rPh sb="162" eb="164">
      <t>コウシン</t>
    </rPh>
    <rPh sb="164" eb="166">
      <t>カショ</t>
    </rPh>
    <rPh sb="167" eb="169">
      <t>ミキワ</t>
    </rPh>
    <rPh sb="171" eb="173">
      <t>コンゴ</t>
    </rPh>
    <rPh sb="178" eb="179">
      <t>オコナ</t>
    </rPh>
    <rPh sb="182" eb="184">
      <t>セツメイ</t>
    </rPh>
    <rPh sb="185" eb="187">
      <t>ヒツヨウ</t>
    </rPh>
    <rPh sb="189" eb="190">
      <t>オモ</t>
    </rPh>
    <rPh sb="197" eb="199">
      <t>カンロ</t>
    </rPh>
    <rPh sb="199" eb="201">
      <t>コウシン</t>
    </rPh>
    <rPh sb="201" eb="202">
      <t>リツ</t>
    </rPh>
    <rPh sb="204" eb="206">
      <t>ゼンネン</t>
    </rPh>
    <rPh sb="207" eb="210">
      <t>ミジッシ</t>
    </rPh>
    <rPh sb="211" eb="212">
      <t>ヒ</t>
    </rPh>
    <rPh sb="213" eb="214">
      <t>ツヅ</t>
    </rPh>
    <rPh sb="215" eb="216">
      <t>ヒク</t>
    </rPh>
    <rPh sb="217" eb="219">
      <t>ジョウキョウ</t>
    </rPh>
    <rPh sb="236" eb="237">
      <t>ツト</t>
    </rPh>
    <rPh sb="260" eb="262">
      <t>コウリョ</t>
    </rPh>
    <rPh sb="270" eb="271">
      <t>ト</t>
    </rPh>
    <rPh sb="272" eb="273">
      <t>ク</t>
    </rPh>
    <rPh sb="281" eb="283">
      <t>コウシン</t>
    </rPh>
    <rPh sb="283" eb="284">
      <t>リツ</t>
    </rPh>
    <rPh sb="285" eb="286">
      <t>ヒク</t>
    </rPh>
    <rPh sb="287" eb="289">
      <t>リユウ</t>
    </rPh>
    <rPh sb="290" eb="292">
      <t>ホソク</t>
    </rPh>
    <rPh sb="292" eb="293">
      <t>ネガ</t>
    </rPh>
    <phoneticPr fontId="1"/>
  </si>
  <si>
    <r>
      <t xml:space="preserve">　経常収支比率は高い水準を維持しているものの、今後は人口減少に伴い収益が減少することが予想されることから、今後の経営状況は厳しいものと予想される。また、財源確保が厳しい状況下において、施設の老朽化に伴う更新並びに施設維持費も必要となる中で、企業債を抑えつつ施設等の老朽化、漏水対策など効率的、計画的な投資計画に取り組み経営改善を図る必要がある。
</t>
    </r>
    <r>
      <rPr>
        <sz val="11"/>
        <color rgb="FFFF0000"/>
        <rFont val="ＭＳ ゴシック"/>
        <family val="3"/>
        <charset val="128"/>
      </rPr>
      <t>→町の水道経営上、どのような課題があり、どのように改善していくのかなるべく具体的に分析願います。
（なぜ企業債が多いのか。経常収支比率や料金回収率は高いが財源確保が難しい理由。などを踏まえて）</t>
    </r>
    <rPh sb="1" eb="3">
      <t>ケイジョウ</t>
    </rPh>
    <rPh sb="3" eb="5">
      <t>シュウシ</t>
    </rPh>
    <rPh sb="5" eb="7">
      <t>ヒリツ</t>
    </rPh>
    <rPh sb="8" eb="9">
      <t>タカ</t>
    </rPh>
    <rPh sb="10" eb="12">
      <t>スイジュン</t>
    </rPh>
    <rPh sb="13" eb="15">
      <t>イジ</t>
    </rPh>
    <rPh sb="53" eb="55">
      <t>コンゴ</t>
    </rPh>
    <rPh sb="67" eb="69">
      <t>ヨソウ</t>
    </rPh>
    <rPh sb="84" eb="87">
      <t>ジョウキョウカ</t>
    </rPh>
    <rPh sb="92" eb="94">
      <t>シセツ</t>
    </rPh>
    <rPh sb="95" eb="98">
      <t>ロウキュウカ</t>
    </rPh>
    <rPh sb="99" eb="100">
      <t>トモナ</t>
    </rPh>
    <rPh sb="101" eb="103">
      <t>コウシン</t>
    </rPh>
    <rPh sb="103" eb="104">
      <t>ナラ</t>
    </rPh>
    <rPh sb="106" eb="108">
      <t>シセツ</t>
    </rPh>
    <rPh sb="108" eb="110">
      <t>イジ</t>
    </rPh>
    <rPh sb="110" eb="111">
      <t>ヒ</t>
    </rPh>
    <rPh sb="112" eb="114">
      <t>ヒツヨウ</t>
    </rPh>
    <rPh sb="146" eb="149">
      <t>ケイカクテキ</t>
    </rPh>
    <rPh sb="174" eb="175">
      <t>マチ</t>
    </rPh>
    <rPh sb="176" eb="178">
      <t>スイドウ</t>
    </rPh>
    <rPh sb="178" eb="180">
      <t>ケイエイ</t>
    </rPh>
    <rPh sb="180" eb="181">
      <t>ジョウ</t>
    </rPh>
    <rPh sb="187" eb="189">
      <t>カダイ</t>
    </rPh>
    <rPh sb="198" eb="200">
      <t>カイゼン</t>
    </rPh>
    <rPh sb="210" eb="213">
      <t>グタイテキ</t>
    </rPh>
    <rPh sb="214" eb="216">
      <t>ブンセキ</t>
    </rPh>
    <rPh sb="216" eb="217">
      <t>ネガ</t>
    </rPh>
    <rPh sb="225" eb="227">
      <t>キギョウ</t>
    </rPh>
    <rPh sb="227" eb="228">
      <t>サイ</t>
    </rPh>
    <rPh sb="229" eb="230">
      <t>オオ</t>
    </rPh>
    <rPh sb="234" eb="240">
      <t>ケイジョウシュウシヒリツ</t>
    </rPh>
    <rPh sb="241" eb="243">
      <t>リョウキン</t>
    </rPh>
    <rPh sb="243" eb="245">
      <t>カイシュウ</t>
    </rPh>
    <rPh sb="245" eb="246">
      <t>リツ</t>
    </rPh>
    <rPh sb="247" eb="248">
      <t>タカ</t>
    </rPh>
    <rPh sb="250" eb="252">
      <t>ザイゲン</t>
    </rPh>
    <rPh sb="252" eb="254">
      <t>カクホ</t>
    </rPh>
    <rPh sb="255" eb="256">
      <t>ムズカ</t>
    </rPh>
    <rPh sb="258" eb="260">
      <t>リユウ</t>
    </rPh>
    <rPh sb="264" eb="265">
      <t>フ</t>
    </rPh>
    <phoneticPr fontId="1"/>
  </si>
  <si>
    <t>　経常収支比率については、高い水準を維持しているが、今後の人口減少に伴い収益が減少することが予想されるため、さらなる費用節減に取り組む必要がある。
　累積欠損金は０％であり、経営の健全性は確保されている。
　流動比率は１００％を上回ったものの依然として、類似団体と比較し低い状況にある。これは企業債残高の比率が高いためであり、企業債残高を減少させつつ、管路更新等の投資効率化について、中長期的な改善に取り組む必要がある。
　企業債残高対給水収益比率は、企業債残高の減に伴い減少傾向にある。引き続き投資効率化について、中長期的な改善に取り組む必要がある。
　料金回収率は、高い水準を維持しているため、適切に確保されている。
　給水原価は、類似団体より低くなっているが、継続して維持管理費の削減に努める。
　施設利用率に対し有収率が低いのは、漏水等によるものであり、漏水原因を特定するとともに対策に取り組む必要がある。</t>
    <rPh sb="5" eb="7">
      <t>ヒリツ</t>
    </rPh>
    <rPh sb="26" eb="28">
      <t>コンゴ</t>
    </rPh>
    <rPh sb="63" eb="64">
      <t>ト</t>
    </rPh>
    <rPh sb="65" eb="66">
      <t>ク</t>
    </rPh>
    <rPh sb="67" eb="69">
      <t>ヒツヨウ</t>
    </rPh>
    <rPh sb="76" eb="78">
      <t>ルイセキ</t>
    </rPh>
    <rPh sb="78" eb="81">
      <t>ケッソンキン</t>
    </rPh>
    <rPh sb="88" eb="90">
      <t>ケイエイ</t>
    </rPh>
    <rPh sb="91" eb="93">
      <t>ケンゼン</t>
    </rPh>
    <rPh sb="93" eb="94">
      <t>セイ</t>
    </rPh>
    <rPh sb="95" eb="97">
      <t>カクホ</t>
    </rPh>
    <rPh sb="116" eb="118">
      <t>ウワマワ</t>
    </rPh>
    <rPh sb="123" eb="125">
      <t>イゼン</t>
    </rPh>
    <rPh sb="134" eb="136">
      <t>ヒカク</t>
    </rPh>
    <rPh sb="137" eb="138">
      <t>ヒク</t>
    </rPh>
    <rPh sb="139" eb="141">
      <t>ジョウキョウ</t>
    </rPh>
    <rPh sb="202" eb="203">
      <t>ト</t>
    </rPh>
    <rPh sb="204" eb="205">
      <t>ク</t>
    </rPh>
    <rPh sb="215" eb="218">
      <t>キギョウサイ</t>
    </rPh>
    <rPh sb="218" eb="220">
      <t>ザンダカ</t>
    </rPh>
    <rPh sb="220" eb="221">
      <t>タイ</t>
    </rPh>
    <rPh sb="221" eb="223">
      <t>キュウスイ</t>
    </rPh>
    <rPh sb="223" eb="225">
      <t>シュウエキ</t>
    </rPh>
    <rPh sb="225" eb="227">
      <t>ヒリツ</t>
    </rPh>
    <rPh sb="229" eb="232">
      <t>キギョウサイ</t>
    </rPh>
    <rPh sb="232" eb="234">
      <t>ザンダカ</t>
    </rPh>
    <rPh sb="235" eb="236">
      <t>ゲン</t>
    </rPh>
    <rPh sb="237" eb="238">
      <t>トモナ</t>
    </rPh>
    <rPh sb="239" eb="241">
      <t>ゲンショウ</t>
    </rPh>
    <rPh sb="241" eb="243">
      <t>ケイコウ</t>
    </rPh>
    <rPh sb="247" eb="248">
      <t>ヒ</t>
    </rPh>
    <rPh sb="249" eb="250">
      <t>ツヅ</t>
    </rPh>
    <rPh sb="282" eb="284">
      <t>リョウキン</t>
    </rPh>
    <rPh sb="284" eb="287">
      <t>カイシュウリツ</t>
    </rPh>
    <rPh sb="303" eb="305">
      <t>テキセツ</t>
    </rPh>
    <rPh sb="306" eb="308">
      <t>カクホ</t>
    </rPh>
    <rPh sb="317" eb="319">
      <t>キュウスイ</t>
    </rPh>
    <rPh sb="319" eb="321">
      <t>ゲンカ</t>
    </rPh>
    <rPh sb="323" eb="325">
      <t>ルイジ</t>
    </rPh>
    <rPh sb="325" eb="327">
      <t>ダンタイ</t>
    </rPh>
    <rPh sb="329" eb="330">
      <t>ヒク</t>
    </rPh>
    <rPh sb="338" eb="340">
      <t>ケイゾク</t>
    </rPh>
    <rPh sb="342" eb="344">
      <t>イジ</t>
    </rPh>
    <rPh sb="344" eb="347">
      <t>カンリヒ</t>
    </rPh>
    <rPh sb="348" eb="350">
      <t>サクゲン</t>
    </rPh>
    <rPh sb="351" eb="352">
      <t>ツト</t>
    </rPh>
    <rPh sb="370" eb="371">
      <t>ヒク</t>
    </rPh>
    <rPh sb="387" eb="389">
      <t>ロウスイ</t>
    </rPh>
    <rPh sb="392" eb="394">
      <t>トクテイ</t>
    </rPh>
    <rPh sb="400" eb="402">
      <t>タイサク</t>
    </rPh>
    <rPh sb="403" eb="404">
      <t>ト</t>
    </rPh>
    <rPh sb="405" eb="406">
      <t>ク</t>
    </rPh>
    <rPh sb="407" eb="409">
      <t>ヒツヨウ</t>
    </rPh>
    <phoneticPr fontId="1"/>
  </si>
  <si>
    <t xml:space="preserve">
　経常収支比率及び料金回収率は高い水準を維持しているものの、流動比率は企業債残高の比率が高く償還がピークを迎えているため、類似団体と比較し低い状況にある。今後の施設老朽化に伴う更新並びに施設維持費を考慮した場合、多額の費用が見込まれ、財源の確保が求められることから、決して財政面で余裕があるわけではない状況にある。また、今後の人口減少に伴い収益が減少することが予想されるため、引き続き、企業債を抑えつつ施設等の更新、漏水対策など効率的な投資計画に取り組むとともに経費削減等の経営改善を図る必要がある。</t>
    <rPh sb="8" eb="9">
      <t>オヨ</t>
    </rPh>
    <rPh sb="10" eb="12">
      <t>リョウキン</t>
    </rPh>
    <rPh sb="12" eb="15">
      <t>カイシュウリツ</t>
    </rPh>
    <rPh sb="31" eb="33">
      <t>リュウドウ</t>
    </rPh>
    <rPh sb="33" eb="35">
      <t>ヒリツ</t>
    </rPh>
    <rPh sb="36" eb="39">
      <t>キギョウサイ</t>
    </rPh>
    <rPh sb="39" eb="41">
      <t>ザンダカ</t>
    </rPh>
    <rPh sb="42" eb="44">
      <t>ヒリツ</t>
    </rPh>
    <rPh sb="45" eb="46">
      <t>タカ</t>
    </rPh>
    <rPh sb="47" eb="49">
      <t>ショウカン</t>
    </rPh>
    <rPh sb="54" eb="55">
      <t>ムカ</t>
    </rPh>
    <rPh sb="62" eb="64">
      <t>ルイジ</t>
    </rPh>
    <rPh sb="64" eb="66">
      <t>ダンタイ</t>
    </rPh>
    <rPh sb="67" eb="69">
      <t>ヒカク</t>
    </rPh>
    <rPh sb="70" eb="71">
      <t>ヒク</t>
    </rPh>
    <rPh sb="72" eb="74">
      <t>ジョウキョウ</t>
    </rPh>
    <rPh sb="78" eb="80">
      <t>コンゴ</t>
    </rPh>
    <rPh sb="100" eb="102">
      <t>コウリョ</t>
    </rPh>
    <rPh sb="104" eb="106">
      <t>バアイ</t>
    </rPh>
    <rPh sb="107" eb="109">
      <t>タガク</t>
    </rPh>
    <rPh sb="110" eb="112">
      <t>ヒヨウ</t>
    </rPh>
    <rPh sb="113" eb="115">
      <t>ミコ</t>
    </rPh>
    <rPh sb="118" eb="120">
      <t>ザイゲン</t>
    </rPh>
    <rPh sb="121" eb="123">
      <t>カクホ</t>
    </rPh>
    <rPh sb="124" eb="125">
      <t>モト</t>
    </rPh>
    <rPh sb="134" eb="135">
      <t>ケッ</t>
    </rPh>
    <rPh sb="137" eb="140">
      <t>ザイセイメン</t>
    </rPh>
    <rPh sb="141" eb="143">
      <t>ヨユウ</t>
    </rPh>
    <rPh sb="152" eb="154">
      <t>ジョウキョウ</t>
    </rPh>
    <rPh sb="161" eb="163">
      <t>コンゴ</t>
    </rPh>
    <rPh sb="189" eb="190">
      <t>ヒ</t>
    </rPh>
    <rPh sb="191" eb="192">
      <t>ツヅ</t>
    </rPh>
    <rPh sb="206" eb="208">
      <t>コウシン</t>
    </rPh>
    <rPh sb="232" eb="234">
      <t>ケイヒ</t>
    </rPh>
    <rPh sb="234" eb="236">
      <t>サクゲン</t>
    </rPh>
    <rPh sb="236" eb="237">
      <t>トウ</t>
    </rPh>
    <phoneticPr fontId="1"/>
  </si>
  <si>
    <r>
      <t>　有形固定資産減価償却比率は、類似団体より高い状況にあり、耐用年数を超えた資産が多い状況にあるため、計画的に更新を行っていく必要がある。
　管路経年化率については、管路の布設年度の</t>
    </r>
    <r>
      <rPr>
        <sz val="11"/>
        <rFont val="ＭＳ ゴシック"/>
        <family val="3"/>
        <charset val="128"/>
      </rPr>
      <t>整理が進んでいないため、過去の資料をもとに精査している状況にあるが、耐用年数を迎えた非耐震管も多く老朽化が漏水の一因と推測されるため、順次計画的な管路の更新を行っていく必要がある。
　管路更新率は、前年の未実施に引き続き低い状況にあるが、これは、次年度以降の実施設計策定期間であったためであり、今後は事業計画に基づき更新予定のため、改善される見込みである。今後も必要な財源の確保に努め、経営状況とのバランスを考慮しながら継続して取り組む。</t>
    </r>
    <rPh sb="1" eb="3">
      <t>ユウケイ</t>
    </rPh>
    <rPh sb="3" eb="7">
      <t>コテイシサン</t>
    </rPh>
    <rPh sb="7" eb="9">
      <t>ゲンカ</t>
    </rPh>
    <rPh sb="9" eb="11">
      <t>ショウキャク</t>
    </rPh>
    <rPh sb="11" eb="13">
      <t>ヒリツ</t>
    </rPh>
    <rPh sb="15" eb="17">
      <t>ルイジ</t>
    </rPh>
    <rPh sb="17" eb="19">
      <t>ダンタイ</t>
    </rPh>
    <rPh sb="21" eb="22">
      <t>タカ</t>
    </rPh>
    <rPh sb="23" eb="25">
      <t>ジョウキョウ</t>
    </rPh>
    <rPh sb="29" eb="31">
      <t>タイヨウ</t>
    </rPh>
    <rPh sb="31" eb="33">
      <t>ネンスウ</t>
    </rPh>
    <rPh sb="34" eb="35">
      <t>コ</t>
    </rPh>
    <rPh sb="37" eb="39">
      <t>シサン</t>
    </rPh>
    <rPh sb="40" eb="41">
      <t>オオ</t>
    </rPh>
    <rPh sb="42" eb="44">
      <t>ジョウキョウ</t>
    </rPh>
    <rPh sb="50" eb="53">
      <t>ケイカクテキ</t>
    </rPh>
    <rPh sb="54" eb="56">
      <t>コウシン</t>
    </rPh>
    <rPh sb="57" eb="58">
      <t>オコナ</t>
    </rPh>
    <rPh sb="62" eb="64">
      <t>ヒツヨウ</t>
    </rPh>
    <rPh sb="91" eb="93">
      <t>セイリ</t>
    </rPh>
    <rPh sb="125" eb="127">
      <t>タイヨウ</t>
    </rPh>
    <rPh sb="127" eb="129">
      <t>ネンスウ</t>
    </rPh>
    <rPh sb="130" eb="131">
      <t>ムカ</t>
    </rPh>
    <rPh sb="133" eb="134">
      <t>ヒ</t>
    </rPh>
    <rPh sb="134" eb="136">
      <t>タイシン</t>
    </rPh>
    <rPh sb="136" eb="137">
      <t>クダ</t>
    </rPh>
    <rPh sb="138" eb="139">
      <t>オオ</t>
    </rPh>
    <rPh sb="140" eb="143">
      <t>ロウキュウカ</t>
    </rPh>
    <rPh sb="144" eb="146">
      <t>ロウスイ</t>
    </rPh>
    <rPh sb="147" eb="149">
      <t>イチイン</t>
    </rPh>
    <rPh sb="150" eb="152">
      <t>スイソク</t>
    </rPh>
    <rPh sb="158" eb="160">
      <t>ジュンジ</t>
    </rPh>
    <rPh sb="160" eb="163">
      <t>ケイカクテキ</t>
    </rPh>
    <rPh sb="164" eb="166">
      <t>カンロ</t>
    </rPh>
    <rPh sb="167" eb="169">
      <t>コウシン</t>
    </rPh>
    <rPh sb="170" eb="171">
      <t>オコナ</t>
    </rPh>
    <rPh sb="175" eb="177">
      <t>ヒツヨウ</t>
    </rPh>
    <rPh sb="184" eb="186">
      <t>カンロ</t>
    </rPh>
    <rPh sb="186" eb="188">
      <t>コウシン</t>
    </rPh>
    <rPh sb="188" eb="189">
      <t>リツ</t>
    </rPh>
    <rPh sb="191" eb="193">
      <t>ゼンネン</t>
    </rPh>
    <rPh sb="194" eb="197">
      <t>ミジッシ</t>
    </rPh>
    <rPh sb="198" eb="199">
      <t>ヒ</t>
    </rPh>
    <rPh sb="200" eb="201">
      <t>ツヅ</t>
    </rPh>
    <rPh sb="202" eb="203">
      <t>ヒク</t>
    </rPh>
    <rPh sb="204" eb="206">
      <t>ジョウキョウ</t>
    </rPh>
    <rPh sb="215" eb="218">
      <t>ジネンド</t>
    </rPh>
    <rPh sb="218" eb="220">
      <t>イコウ</t>
    </rPh>
    <rPh sb="221" eb="223">
      <t>ジッシ</t>
    </rPh>
    <rPh sb="223" eb="225">
      <t>セッケイ</t>
    </rPh>
    <rPh sb="225" eb="227">
      <t>サクテイ</t>
    </rPh>
    <rPh sb="227" eb="229">
      <t>キカン</t>
    </rPh>
    <rPh sb="239" eb="241">
      <t>コンゴ</t>
    </rPh>
    <rPh sb="242" eb="244">
      <t>ジギョウ</t>
    </rPh>
    <rPh sb="244" eb="246">
      <t>ケイカク</t>
    </rPh>
    <rPh sb="247" eb="248">
      <t>モト</t>
    </rPh>
    <rPh sb="250" eb="252">
      <t>コウシン</t>
    </rPh>
    <rPh sb="252" eb="254">
      <t>ヨテイ</t>
    </rPh>
    <rPh sb="258" eb="260">
      <t>カイゼン</t>
    </rPh>
    <rPh sb="263" eb="265">
      <t>ミコ</t>
    </rPh>
    <rPh sb="282" eb="283">
      <t>ツト</t>
    </rPh>
    <rPh sb="296" eb="298">
      <t>コウリョ</t>
    </rPh>
    <rPh sb="306" eb="307">
      <t>ト</t>
    </rPh>
    <rPh sb="308" eb="309">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</si>
</sst>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176" fontId="0" fillId="6" borderId="9"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8" fillId="0" borderId="4"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3" xfId="0" applyFont="1" applyBorder="1" applyAlignment="1">
      <alignment horizontal="left" vertical="center"/>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0.9</c:v>
                </c:pt>
                <c:pt idx="2">
                  <c:v>1.03</c:v>
                </c:pt>
                <c:pt idx="3" formatCode="#,##0.00;&quot;△&quot;#,##0.00">
                  <c:v>0</c:v>
                </c:pt>
                <c:pt idx="4" formatCode="#,##0.00;&quot;△&quot;#,##0.00">
                  <c:v>0.34</c:v>
                </c:pt>
              </c:numCache>
            </c:numRef>
          </c:val>
          <c:extLst>
            <c:ext xmlns:c16="http://schemas.microsoft.com/office/drawing/2014/chart" uri="{C3380CC4-5D6E-409C-BE32-E72D297353CC}">
              <c16:uniqueId val="{00000000-E463-47AB-8E03-84716CFC13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0.36</c:v>
                </c:pt>
              </c:numCache>
            </c:numRef>
          </c:val>
          <c:smooth val="0"/>
          <c:extLst>
            <c:ext xmlns:c16="http://schemas.microsoft.com/office/drawing/2014/chart" uri="{C3380CC4-5D6E-409C-BE32-E72D297353CC}">
              <c16:uniqueId val="{00000001-E463-47AB-8E03-84716CFC13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81.430000000000007</c:v>
                </c:pt>
                <c:pt idx="1">
                  <c:v>81.81</c:v>
                </c:pt>
                <c:pt idx="2">
                  <c:v>75.989999999999995</c:v>
                </c:pt>
                <c:pt idx="3">
                  <c:v>76.900000000000006</c:v>
                </c:pt>
                <c:pt idx="4">
                  <c:v>75.22</c:v>
                </c:pt>
              </c:numCache>
            </c:numRef>
          </c:val>
          <c:extLst>
            <c:ext xmlns:c16="http://schemas.microsoft.com/office/drawing/2014/chart" uri="{C3380CC4-5D6E-409C-BE32-E72D297353CC}">
              <c16:uniqueId val="{00000000-73A5-4D7B-B7C1-7958D0EECA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50.09</c:v>
                </c:pt>
              </c:numCache>
            </c:numRef>
          </c:val>
          <c:smooth val="0"/>
          <c:extLst>
            <c:ext xmlns:c16="http://schemas.microsoft.com/office/drawing/2014/chart" uri="{C3380CC4-5D6E-409C-BE32-E72D297353CC}">
              <c16:uniqueId val="{00000001-73A5-4D7B-B7C1-7958D0EECA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65.14</c:v>
                </c:pt>
                <c:pt idx="1">
                  <c:v>66.069999999999993</c:v>
                </c:pt>
                <c:pt idx="2">
                  <c:v>70.739999999999995</c:v>
                </c:pt>
                <c:pt idx="3">
                  <c:v>68.91</c:v>
                </c:pt>
                <c:pt idx="4">
                  <c:v>69.95</c:v>
                </c:pt>
              </c:numCache>
            </c:numRef>
          </c:val>
          <c:extLst>
            <c:ext xmlns:c16="http://schemas.microsoft.com/office/drawing/2014/chart" uri="{C3380CC4-5D6E-409C-BE32-E72D297353CC}">
              <c16:uniqueId val="{00000000-268E-4A9F-9697-A65C718A6A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77.599999999999994</c:v>
                </c:pt>
              </c:numCache>
            </c:numRef>
          </c:val>
          <c:smooth val="0"/>
          <c:extLst>
            <c:ext xmlns:c16="http://schemas.microsoft.com/office/drawing/2014/chart" uri="{C3380CC4-5D6E-409C-BE32-E72D297353CC}">
              <c16:uniqueId val="{00000001-268E-4A9F-9697-A65C718A6A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0.9</c:v>
                </c:pt>
                <c:pt idx="2">
                  <c:v>1.03</c:v>
                </c:pt>
                <c:pt idx="3" formatCode="#,##0.00;&quot;△&quot;#,##0.00">
                  <c:v>0</c:v>
                </c:pt>
                <c:pt idx="4" formatCode="#,##0.00;&quot;△&quot;#,##0.00">
                  <c:v>0.34</c:v>
                </c:pt>
              </c:numCache>
            </c:numRef>
          </c:val>
          <c:extLst>
            <c:ext xmlns:c16="http://schemas.microsoft.com/office/drawing/2014/chart" uri="{C3380CC4-5D6E-409C-BE32-E72D297353CC}">
              <c16:uniqueId val="{00000000-C6D7-44E7-A943-9836B5D2FB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0.36</c:v>
                </c:pt>
              </c:numCache>
            </c:numRef>
          </c:val>
          <c:smooth val="0"/>
          <c:extLst>
            <c:ext xmlns:c16="http://schemas.microsoft.com/office/drawing/2014/chart" uri="{C3380CC4-5D6E-409C-BE32-E72D297353CC}">
              <c16:uniqueId val="{00000001-C6D7-44E7-A943-9836B5D2FB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127.2</c:v>
                </c:pt>
                <c:pt idx="1">
                  <c:v>128.54</c:v>
                </c:pt>
                <c:pt idx="2">
                  <c:v>128.21</c:v>
                </c:pt>
                <c:pt idx="3">
                  <c:v>133.16999999999999</c:v>
                </c:pt>
                <c:pt idx="4">
                  <c:v>135.47</c:v>
                </c:pt>
              </c:numCache>
            </c:numRef>
          </c:val>
          <c:extLst>
            <c:ext xmlns:c16="http://schemas.microsoft.com/office/drawing/2014/chart" uri="{C3380CC4-5D6E-409C-BE32-E72D297353CC}">
              <c16:uniqueId val="{00000000-6038-424E-8C40-1223F3CE72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105.77</c:v>
                </c:pt>
              </c:numCache>
            </c:numRef>
          </c:val>
          <c:smooth val="0"/>
          <c:extLst>
            <c:ext xmlns:c16="http://schemas.microsoft.com/office/drawing/2014/chart" uri="{C3380CC4-5D6E-409C-BE32-E72D297353CC}">
              <c16:uniqueId val="{00000001-6038-424E-8C40-1223F3CE72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54.48</c:v>
                </c:pt>
                <c:pt idx="1">
                  <c:v>55.42</c:v>
                </c:pt>
                <c:pt idx="2">
                  <c:v>56.42</c:v>
                </c:pt>
                <c:pt idx="3">
                  <c:v>57.41</c:v>
                </c:pt>
                <c:pt idx="4">
                  <c:v>58.65</c:v>
                </c:pt>
              </c:numCache>
            </c:numRef>
          </c:val>
          <c:extLst>
            <c:ext xmlns:c16="http://schemas.microsoft.com/office/drawing/2014/chart" uri="{C3380CC4-5D6E-409C-BE32-E72D297353CC}">
              <c16:uniqueId val="{00000000-75EE-4301-8470-7C6031C39A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48.41</c:v>
                </c:pt>
              </c:numCache>
            </c:numRef>
          </c:val>
          <c:smooth val="0"/>
          <c:extLst>
            <c:ext xmlns:c16="http://schemas.microsoft.com/office/drawing/2014/chart" uri="{C3380CC4-5D6E-409C-BE32-E72D297353CC}">
              <c16:uniqueId val="{00000001-75EE-4301-8470-7C6031C39A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5A-4FB0-982F-CD25F80A87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18.64</c:v>
                </c:pt>
              </c:numCache>
            </c:numRef>
          </c:val>
          <c:smooth val="0"/>
          <c:extLst>
            <c:ext xmlns:c16="http://schemas.microsoft.com/office/drawing/2014/chart" uri="{C3380CC4-5D6E-409C-BE32-E72D297353CC}">
              <c16:uniqueId val="{00000001-945A-4FB0-982F-CD25F80A87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9-4542-B469-15D2DE24FE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28.03</c:v>
                </c:pt>
              </c:numCache>
            </c:numRef>
          </c:val>
          <c:smooth val="0"/>
          <c:extLst>
            <c:ext xmlns:c16="http://schemas.microsoft.com/office/drawing/2014/chart" uri="{C3380CC4-5D6E-409C-BE32-E72D297353CC}">
              <c16:uniqueId val="{00000001-0149-4542-B469-15D2DE24FE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69.84</c:v>
                </c:pt>
                <c:pt idx="1">
                  <c:v>63.14</c:v>
                </c:pt>
                <c:pt idx="2">
                  <c:v>63.85</c:v>
                </c:pt>
                <c:pt idx="3">
                  <c:v>79.95</c:v>
                </c:pt>
                <c:pt idx="4">
                  <c:v>105.05</c:v>
                </c:pt>
              </c:numCache>
            </c:numRef>
          </c:val>
          <c:extLst>
            <c:ext xmlns:c16="http://schemas.microsoft.com/office/drawing/2014/chart" uri="{C3380CC4-5D6E-409C-BE32-E72D297353CC}">
              <c16:uniqueId val="{00000000-EDE8-410F-A084-9D3FF96B0E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305.33999999999997</c:v>
                </c:pt>
              </c:numCache>
            </c:numRef>
          </c:val>
          <c:smooth val="0"/>
          <c:extLst>
            <c:ext xmlns:c16="http://schemas.microsoft.com/office/drawing/2014/chart" uri="{C3380CC4-5D6E-409C-BE32-E72D297353CC}">
              <c16:uniqueId val="{00000001-EDE8-410F-A084-9D3FF96B0E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612.42999999999995</c:v>
                </c:pt>
                <c:pt idx="1">
                  <c:v>565.16</c:v>
                </c:pt>
                <c:pt idx="2">
                  <c:v>534.59</c:v>
                </c:pt>
                <c:pt idx="3">
                  <c:v>515.52</c:v>
                </c:pt>
                <c:pt idx="4">
                  <c:v>480.58</c:v>
                </c:pt>
              </c:numCache>
            </c:numRef>
          </c:val>
          <c:extLst>
            <c:ext xmlns:c16="http://schemas.microsoft.com/office/drawing/2014/chart" uri="{C3380CC4-5D6E-409C-BE32-E72D297353CC}">
              <c16:uniqueId val="{00000000-8CC3-47FF-A4B9-A6877E5052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561.34</c:v>
                </c:pt>
              </c:numCache>
            </c:numRef>
          </c:val>
          <c:smooth val="0"/>
          <c:extLst>
            <c:ext xmlns:c16="http://schemas.microsoft.com/office/drawing/2014/chart" uri="{C3380CC4-5D6E-409C-BE32-E72D297353CC}">
              <c16:uniqueId val="{00000001-8CC3-47FF-A4B9-A6877E5052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123.77</c:v>
                </c:pt>
                <c:pt idx="1">
                  <c:v>125.3</c:v>
                </c:pt>
                <c:pt idx="2">
                  <c:v>124.53</c:v>
                </c:pt>
                <c:pt idx="3">
                  <c:v>131</c:v>
                </c:pt>
                <c:pt idx="4">
                  <c:v>133.46</c:v>
                </c:pt>
              </c:numCache>
            </c:numRef>
          </c:val>
          <c:extLst>
            <c:ext xmlns:c16="http://schemas.microsoft.com/office/drawing/2014/chart" uri="{C3380CC4-5D6E-409C-BE32-E72D297353CC}">
              <c16:uniqueId val="{00000000-4AA5-44A0-BCFD-CFE9CCF062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84.82</c:v>
                </c:pt>
              </c:numCache>
            </c:numRef>
          </c:val>
          <c:smooth val="0"/>
          <c:extLst>
            <c:ext xmlns:c16="http://schemas.microsoft.com/office/drawing/2014/chart" uri="{C3380CC4-5D6E-409C-BE32-E72D297353CC}">
              <c16:uniqueId val="{00000001-4AA5-44A0-BCFD-CFE9CCF062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127.2</c:v>
                </c:pt>
                <c:pt idx="1">
                  <c:v>128.54</c:v>
                </c:pt>
                <c:pt idx="2">
                  <c:v>128.21</c:v>
                </c:pt>
                <c:pt idx="3">
                  <c:v>133.16999999999999</c:v>
                </c:pt>
                <c:pt idx="4">
                  <c:v>135.47</c:v>
                </c:pt>
              </c:numCache>
            </c:numRef>
          </c:val>
          <c:extLst>
            <c:ext xmlns:c16="http://schemas.microsoft.com/office/drawing/2014/chart" uri="{C3380CC4-5D6E-409C-BE32-E72D297353CC}">
              <c16:uniqueId val="{00000000-D940-49E9-BD32-399F0715C2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105.77</c:v>
                </c:pt>
              </c:numCache>
            </c:numRef>
          </c:val>
          <c:smooth val="0"/>
          <c:extLst>
            <c:ext xmlns:c16="http://schemas.microsoft.com/office/drawing/2014/chart" uri="{C3380CC4-5D6E-409C-BE32-E72D297353CC}">
              <c16:uniqueId val="{00000001-D940-49E9-BD32-399F0715C2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204.58</c:v>
                </c:pt>
                <c:pt idx="1">
                  <c:v>202.66</c:v>
                </c:pt>
                <c:pt idx="2">
                  <c:v>203.7</c:v>
                </c:pt>
                <c:pt idx="3">
                  <c:v>194.35</c:v>
                </c:pt>
                <c:pt idx="4">
                  <c:v>190.23</c:v>
                </c:pt>
              </c:numCache>
            </c:numRef>
          </c:val>
          <c:extLst>
            <c:ext xmlns:c16="http://schemas.microsoft.com/office/drawing/2014/chart" uri="{C3380CC4-5D6E-409C-BE32-E72D297353CC}">
              <c16:uniqueId val="{00000000-1C13-4065-8F42-025F64EA1B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224.82</c:v>
                </c:pt>
              </c:numCache>
            </c:numRef>
          </c:val>
          <c:smooth val="0"/>
          <c:extLst>
            <c:ext xmlns:c16="http://schemas.microsoft.com/office/drawing/2014/chart" uri="{C3380CC4-5D6E-409C-BE32-E72D297353CC}">
              <c16:uniqueId val="{00000001-1C13-4065-8F42-025F64EA1B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81.430000000000007</c:v>
                </c:pt>
                <c:pt idx="1">
                  <c:v>81.81</c:v>
                </c:pt>
                <c:pt idx="2">
                  <c:v>75.989999999999995</c:v>
                </c:pt>
                <c:pt idx="3">
                  <c:v>76.900000000000006</c:v>
                </c:pt>
                <c:pt idx="4">
                  <c:v>75.22</c:v>
                </c:pt>
              </c:numCache>
            </c:numRef>
          </c:val>
          <c:extLst>
            <c:ext xmlns:c16="http://schemas.microsoft.com/office/drawing/2014/chart" uri="{C3380CC4-5D6E-409C-BE32-E72D297353CC}">
              <c16:uniqueId val="{00000000-B800-448E-AEDD-52A5868007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50.09</c:v>
                </c:pt>
              </c:numCache>
            </c:numRef>
          </c:val>
          <c:smooth val="0"/>
          <c:extLst>
            <c:ext xmlns:c16="http://schemas.microsoft.com/office/drawing/2014/chart" uri="{C3380CC4-5D6E-409C-BE32-E72D297353CC}">
              <c16:uniqueId val="{00000001-B800-448E-AEDD-52A5868007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65.14</c:v>
                </c:pt>
                <c:pt idx="1">
                  <c:v>66.069999999999993</c:v>
                </c:pt>
                <c:pt idx="2">
                  <c:v>70.739999999999995</c:v>
                </c:pt>
                <c:pt idx="3">
                  <c:v>68.91</c:v>
                </c:pt>
                <c:pt idx="4">
                  <c:v>69.95</c:v>
                </c:pt>
              </c:numCache>
            </c:numRef>
          </c:val>
          <c:extLst>
            <c:ext xmlns:c16="http://schemas.microsoft.com/office/drawing/2014/chart" uri="{C3380CC4-5D6E-409C-BE32-E72D297353CC}">
              <c16:uniqueId val="{00000000-B32C-405B-8D4A-8DF4B00426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77.599999999999994</c:v>
                </c:pt>
              </c:numCache>
            </c:numRef>
          </c:val>
          <c:smooth val="0"/>
          <c:extLst>
            <c:ext xmlns:c16="http://schemas.microsoft.com/office/drawing/2014/chart" uri="{C3380CC4-5D6E-409C-BE32-E72D297353CC}">
              <c16:uniqueId val="{00000001-B32C-405B-8D4A-8DF4B00426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54.48</c:v>
                </c:pt>
                <c:pt idx="1">
                  <c:v>55.42</c:v>
                </c:pt>
                <c:pt idx="2">
                  <c:v>56.42</c:v>
                </c:pt>
                <c:pt idx="3">
                  <c:v>57.41</c:v>
                </c:pt>
                <c:pt idx="4">
                  <c:v>58.65</c:v>
                </c:pt>
              </c:numCache>
            </c:numRef>
          </c:val>
          <c:extLst>
            <c:ext xmlns:c16="http://schemas.microsoft.com/office/drawing/2014/chart" uri="{C3380CC4-5D6E-409C-BE32-E72D297353CC}">
              <c16:uniqueId val="{00000000-9CF4-451B-99C3-58E20C46D7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48.41</c:v>
                </c:pt>
              </c:numCache>
            </c:numRef>
          </c:val>
          <c:smooth val="0"/>
          <c:extLst>
            <c:ext xmlns:c16="http://schemas.microsoft.com/office/drawing/2014/chart" uri="{C3380CC4-5D6E-409C-BE32-E72D297353CC}">
              <c16:uniqueId val="{00000001-9CF4-451B-99C3-58E20C46D7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0-4646-8051-F2C108F5EF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18.64</c:v>
                </c:pt>
              </c:numCache>
            </c:numRef>
          </c:val>
          <c:smooth val="0"/>
          <c:extLst>
            <c:ext xmlns:c16="http://schemas.microsoft.com/office/drawing/2014/chart" uri="{C3380CC4-5D6E-409C-BE32-E72D297353CC}">
              <c16:uniqueId val="{00000001-36E0-4646-8051-F2C108F5EF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E9-4F03-B5BE-B8C9A46396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28.03</c:v>
                </c:pt>
              </c:numCache>
            </c:numRef>
          </c:val>
          <c:smooth val="0"/>
          <c:extLst>
            <c:ext xmlns:c16="http://schemas.microsoft.com/office/drawing/2014/chart" uri="{C3380CC4-5D6E-409C-BE32-E72D297353CC}">
              <c16:uniqueId val="{00000001-0CE9-4F03-B5BE-B8C9A46396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69.84</c:v>
                </c:pt>
                <c:pt idx="1">
                  <c:v>63.14</c:v>
                </c:pt>
                <c:pt idx="2">
                  <c:v>63.85</c:v>
                </c:pt>
                <c:pt idx="3">
                  <c:v>79.95</c:v>
                </c:pt>
                <c:pt idx="4">
                  <c:v>105.05</c:v>
                </c:pt>
              </c:numCache>
            </c:numRef>
          </c:val>
          <c:extLst>
            <c:ext xmlns:c16="http://schemas.microsoft.com/office/drawing/2014/chart" uri="{C3380CC4-5D6E-409C-BE32-E72D297353CC}">
              <c16:uniqueId val="{00000000-B408-4B38-A236-F626D6319F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305.33999999999997</c:v>
                </c:pt>
              </c:numCache>
            </c:numRef>
          </c:val>
          <c:smooth val="0"/>
          <c:extLst>
            <c:ext xmlns:c16="http://schemas.microsoft.com/office/drawing/2014/chart" uri="{C3380CC4-5D6E-409C-BE32-E72D297353CC}">
              <c16:uniqueId val="{00000001-B408-4B38-A236-F626D6319F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612.42999999999995</c:v>
                </c:pt>
                <c:pt idx="1">
                  <c:v>565.16</c:v>
                </c:pt>
                <c:pt idx="2">
                  <c:v>534.59</c:v>
                </c:pt>
                <c:pt idx="3">
                  <c:v>515.52</c:v>
                </c:pt>
                <c:pt idx="4">
                  <c:v>480.58</c:v>
                </c:pt>
              </c:numCache>
            </c:numRef>
          </c:val>
          <c:extLst>
            <c:ext xmlns:c16="http://schemas.microsoft.com/office/drawing/2014/chart" uri="{C3380CC4-5D6E-409C-BE32-E72D297353CC}">
              <c16:uniqueId val="{00000000-46B0-4417-90A8-09FEEF18D4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561.34</c:v>
                </c:pt>
              </c:numCache>
            </c:numRef>
          </c:val>
          <c:smooth val="0"/>
          <c:extLst>
            <c:ext xmlns:c16="http://schemas.microsoft.com/office/drawing/2014/chart" uri="{C3380CC4-5D6E-409C-BE32-E72D297353CC}">
              <c16:uniqueId val="{00000001-46B0-4417-90A8-09FEEF18D4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123.77</c:v>
                </c:pt>
                <c:pt idx="1">
                  <c:v>125.3</c:v>
                </c:pt>
                <c:pt idx="2">
                  <c:v>124.53</c:v>
                </c:pt>
                <c:pt idx="3">
                  <c:v>131</c:v>
                </c:pt>
                <c:pt idx="4">
                  <c:v>133.46</c:v>
                </c:pt>
              </c:numCache>
            </c:numRef>
          </c:val>
          <c:extLst>
            <c:ext xmlns:c16="http://schemas.microsoft.com/office/drawing/2014/chart" uri="{C3380CC4-5D6E-409C-BE32-E72D297353CC}">
              <c16:uniqueId val="{00000000-92E4-4528-A967-A966E39C08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84.82</c:v>
                </c:pt>
              </c:numCache>
            </c:numRef>
          </c:val>
          <c:smooth val="0"/>
          <c:extLst>
            <c:ext xmlns:c16="http://schemas.microsoft.com/office/drawing/2014/chart" uri="{C3380CC4-5D6E-409C-BE32-E72D297353CC}">
              <c16:uniqueId val="{00000001-92E4-4528-A967-A966E39C08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204.58</c:v>
                </c:pt>
                <c:pt idx="1">
                  <c:v>202.66</c:v>
                </c:pt>
                <c:pt idx="2">
                  <c:v>203.7</c:v>
                </c:pt>
                <c:pt idx="3">
                  <c:v>194.35</c:v>
                </c:pt>
                <c:pt idx="4">
                  <c:v>190.23</c:v>
                </c:pt>
              </c:numCache>
            </c:numRef>
          </c:val>
          <c:extLst>
            <c:ext xmlns:c16="http://schemas.microsoft.com/office/drawing/2014/chart" uri="{C3380CC4-5D6E-409C-BE32-E72D297353CC}">
              <c16:uniqueId val="{00000000-7949-41AB-8F43-F030E297C8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224.82</c:v>
                </c:pt>
              </c:numCache>
            </c:numRef>
          </c:val>
          <c:smooth val="0"/>
          <c:extLst>
            <c:ext xmlns:c16="http://schemas.microsoft.com/office/drawing/2014/chart" uri="{C3380CC4-5D6E-409C-BE32-E72D297353CC}">
              <c16:uniqueId val="{00000001-7949-41AB-8F43-F030E297C8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Z85"/>
  <sheetViews>
    <sheetView showGridLines="0" tabSelected="1" topLeftCell="V1" zoomScale="80" zoomScaleNormal="80" workbookViewId="0">
      <selection activeCell="BL16" sqref="BL1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平内町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2</v>
      </c>
      <c r="C7" s="35"/>
      <c r="D7" s="35"/>
      <c r="E7" s="35"/>
      <c r="F7" s="35"/>
      <c r="G7" s="35"/>
      <c r="H7" s="35"/>
      <c r="I7" s="34" t="s">
        <v>12</v>
      </c>
      <c r="J7" s="35"/>
      <c r="K7" s="35"/>
      <c r="L7" s="35"/>
      <c r="M7" s="35"/>
      <c r="N7" s="35"/>
      <c r="O7" s="36"/>
      <c r="P7" s="37" t="s">
        <v>3</v>
      </c>
      <c r="Q7" s="37"/>
      <c r="R7" s="37"/>
      <c r="S7" s="37"/>
      <c r="T7" s="37"/>
      <c r="U7" s="37"/>
      <c r="V7" s="37"/>
      <c r="W7" s="37" t="s">
        <v>14</v>
      </c>
      <c r="X7" s="37"/>
      <c r="Y7" s="37"/>
      <c r="Z7" s="37"/>
      <c r="AA7" s="37"/>
      <c r="AB7" s="37"/>
      <c r="AC7" s="37"/>
      <c r="AD7" s="37" t="s">
        <v>7</v>
      </c>
      <c r="AE7" s="37"/>
      <c r="AF7" s="37"/>
      <c r="AG7" s="37"/>
      <c r="AH7" s="37"/>
      <c r="AI7" s="37"/>
      <c r="AJ7" s="37"/>
      <c r="AK7" s="2"/>
      <c r="AL7" s="37" t="s">
        <v>15</v>
      </c>
      <c r="AM7" s="37"/>
      <c r="AN7" s="37"/>
      <c r="AO7" s="37"/>
      <c r="AP7" s="37"/>
      <c r="AQ7" s="37"/>
      <c r="AR7" s="37"/>
      <c r="AS7" s="37"/>
      <c r="AT7" s="34" t="s">
        <v>8</v>
      </c>
      <c r="AU7" s="35"/>
      <c r="AV7" s="35"/>
      <c r="AW7" s="35"/>
      <c r="AX7" s="35"/>
      <c r="AY7" s="35"/>
      <c r="AZ7" s="35"/>
      <c r="BA7" s="35"/>
      <c r="BB7" s="37" t="s">
        <v>18</v>
      </c>
      <c r="BC7" s="37"/>
      <c r="BD7" s="37"/>
      <c r="BE7" s="37"/>
      <c r="BF7" s="37"/>
      <c r="BG7" s="37"/>
      <c r="BH7" s="37"/>
      <c r="BI7" s="37"/>
      <c r="BJ7" s="3"/>
      <c r="BK7" s="3"/>
      <c r="BL7" s="38" t="s">
        <v>19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10422</v>
      </c>
      <c r="AM8" s="45"/>
      <c r="AN8" s="45"/>
      <c r="AO8" s="45"/>
      <c r="AP8" s="45"/>
      <c r="AQ8" s="45"/>
      <c r="AR8" s="45"/>
      <c r="AS8" s="45"/>
      <c r="AT8" s="46">
        <f>データ!$S$6</f>
        <v>217.09</v>
      </c>
      <c r="AU8" s="47"/>
      <c r="AV8" s="47"/>
      <c r="AW8" s="47"/>
      <c r="AX8" s="47"/>
      <c r="AY8" s="47"/>
      <c r="AZ8" s="47"/>
      <c r="BA8" s="47"/>
      <c r="BB8" s="48">
        <f>データ!$T$6</f>
        <v>48.01</v>
      </c>
      <c r="BC8" s="48"/>
      <c r="BD8" s="48"/>
      <c r="BE8" s="48"/>
      <c r="BF8" s="48"/>
      <c r="BG8" s="48"/>
      <c r="BH8" s="48"/>
      <c r="BI8" s="48"/>
      <c r="BJ8" s="3"/>
      <c r="BK8" s="3"/>
      <c r="BL8" s="49" t="s">
        <v>13</v>
      </c>
      <c r="BM8" s="50"/>
      <c r="BN8" s="51" t="s">
        <v>21</v>
      </c>
      <c r="BO8" s="51"/>
      <c r="BP8" s="51"/>
      <c r="BQ8" s="51"/>
      <c r="BR8" s="51"/>
      <c r="BS8" s="51"/>
      <c r="BT8" s="51"/>
      <c r="BU8" s="51"/>
      <c r="BV8" s="51"/>
      <c r="BW8" s="51"/>
      <c r="BX8" s="51"/>
      <c r="BY8" s="52"/>
    </row>
    <row r="9" spans="1:78" ht="18.75" customHeight="1" x14ac:dyDescent="0.15">
      <c r="A9" s="2"/>
      <c r="B9" s="34" t="s">
        <v>22</v>
      </c>
      <c r="C9" s="35"/>
      <c r="D9" s="35"/>
      <c r="E9" s="35"/>
      <c r="F9" s="35"/>
      <c r="G9" s="35"/>
      <c r="H9" s="35"/>
      <c r="I9" s="34" t="s">
        <v>24</v>
      </c>
      <c r="J9" s="35"/>
      <c r="K9" s="35"/>
      <c r="L9" s="35"/>
      <c r="M9" s="35"/>
      <c r="N9" s="35"/>
      <c r="O9" s="36"/>
      <c r="P9" s="37" t="s">
        <v>25</v>
      </c>
      <c r="Q9" s="37"/>
      <c r="R9" s="37"/>
      <c r="S9" s="37"/>
      <c r="T9" s="37"/>
      <c r="U9" s="37"/>
      <c r="V9" s="37"/>
      <c r="W9" s="37" t="s">
        <v>23</v>
      </c>
      <c r="X9" s="37"/>
      <c r="Y9" s="37"/>
      <c r="Z9" s="37"/>
      <c r="AA9" s="37"/>
      <c r="AB9" s="37"/>
      <c r="AC9" s="37"/>
      <c r="AD9" s="2"/>
      <c r="AE9" s="2"/>
      <c r="AF9" s="2"/>
      <c r="AG9" s="2"/>
      <c r="AH9" s="2"/>
      <c r="AI9" s="2"/>
      <c r="AJ9" s="2"/>
      <c r="AK9" s="2"/>
      <c r="AL9" s="37" t="s">
        <v>28</v>
      </c>
      <c r="AM9" s="37"/>
      <c r="AN9" s="37"/>
      <c r="AO9" s="37"/>
      <c r="AP9" s="37"/>
      <c r="AQ9" s="37"/>
      <c r="AR9" s="37"/>
      <c r="AS9" s="37"/>
      <c r="AT9" s="34" t="s">
        <v>30</v>
      </c>
      <c r="AU9" s="35"/>
      <c r="AV9" s="35"/>
      <c r="AW9" s="35"/>
      <c r="AX9" s="35"/>
      <c r="AY9" s="35"/>
      <c r="AZ9" s="35"/>
      <c r="BA9" s="35"/>
      <c r="BB9" s="37" t="s">
        <v>17</v>
      </c>
      <c r="BC9" s="37"/>
      <c r="BD9" s="37"/>
      <c r="BE9" s="37"/>
      <c r="BF9" s="37"/>
      <c r="BG9" s="37"/>
      <c r="BH9" s="37"/>
      <c r="BI9" s="37"/>
      <c r="BJ9" s="3"/>
      <c r="BK9" s="3"/>
      <c r="BL9" s="53" t="s">
        <v>32</v>
      </c>
      <c r="BM9" s="54"/>
      <c r="BN9" s="55" t="s">
        <v>33</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54.88</v>
      </c>
      <c r="J10" s="47"/>
      <c r="K10" s="47"/>
      <c r="L10" s="47"/>
      <c r="M10" s="47"/>
      <c r="N10" s="47"/>
      <c r="O10" s="57"/>
      <c r="P10" s="48">
        <f>データ!$P$6</f>
        <v>95.63</v>
      </c>
      <c r="Q10" s="48"/>
      <c r="R10" s="48"/>
      <c r="S10" s="48"/>
      <c r="T10" s="48"/>
      <c r="U10" s="48"/>
      <c r="V10" s="48"/>
      <c r="W10" s="45">
        <f>データ!$Q$6</f>
        <v>5049</v>
      </c>
      <c r="X10" s="45"/>
      <c r="Y10" s="45"/>
      <c r="Z10" s="45"/>
      <c r="AA10" s="45"/>
      <c r="AB10" s="45"/>
      <c r="AC10" s="45"/>
      <c r="AD10" s="2"/>
      <c r="AE10" s="2"/>
      <c r="AF10" s="2"/>
      <c r="AG10" s="2"/>
      <c r="AH10" s="2"/>
      <c r="AI10" s="2"/>
      <c r="AJ10" s="2"/>
      <c r="AK10" s="2"/>
      <c r="AL10" s="45">
        <f>データ!$U$6</f>
        <v>9881</v>
      </c>
      <c r="AM10" s="45"/>
      <c r="AN10" s="45"/>
      <c r="AO10" s="45"/>
      <c r="AP10" s="45"/>
      <c r="AQ10" s="45"/>
      <c r="AR10" s="45"/>
      <c r="AS10" s="45"/>
      <c r="AT10" s="46">
        <f>データ!$V$6</f>
        <v>43.36</v>
      </c>
      <c r="AU10" s="47"/>
      <c r="AV10" s="47"/>
      <c r="AW10" s="47"/>
      <c r="AX10" s="47"/>
      <c r="AY10" s="47"/>
      <c r="AZ10" s="47"/>
      <c r="BA10" s="47"/>
      <c r="BB10" s="48">
        <f>データ!$W$6</f>
        <v>227.88</v>
      </c>
      <c r="BC10" s="48"/>
      <c r="BD10" s="48"/>
      <c r="BE10" s="48"/>
      <c r="BF10" s="48"/>
      <c r="BG10" s="48"/>
      <c r="BH10" s="48"/>
      <c r="BI10" s="48"/>
      <c r="BJ10" s="2"/>
      <c r="BK10" s="2"/>
      <c r="BL10" s="58" t="s">
        <v>35</v>
      </c>
      <c r="BM10" s="59"/>
      <c r="BN10" s="60" t="s">
        <v>6</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37</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38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40</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91" t="s">
        <v>112</v>
      </c>
      <c r="BM16" s="92"/>
      <c r="BN16" s="92"/>
      <c r="BO16" s="92"/>
      <c r="BP16" s="92"/>
      <c r="BQ16" s="92"/>
      <c r="BR16" s="92"/>
      <c r="BS16" s="92"/>
      <c r="BT16" s="92"/>
      <c r="BU16" s="92"/>
      <c r="BV16" s="92"/>
      <c r="BW16" s="92"/>
      <c r="BX16" s="92"/>
      <c r="BY16" s="92"/>
      <c r="BZ16" s="9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91"/>
      <c r="BM17" s="92"/>
      <c r="BN17" s="92"/>
      <c r="BO17" s="92"/>
      <c r="BP17" s="92"/>
      <c r="BQ17" s="92"/>
      <c r="BR17" s="92"/>
      <c r="BS17" s="92"/>
      <c r="BT17" s="92"/>
      <c r="BU17" s="92"/>
      <c r="BV17" s="92"/>
      <c r="BW17" s="92"/>
      <c r="BX17" s="92"/>
      <c r="BY17" s="92"/>
      <c r="BZ17" s="9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91"/>
      <c r="BM18" s="92"/>
      <c r="BN18" s="92"/>
      <c r="BO18" s="92"/>
      <c r="BP18" s="92"/>
      <c r="BQ18" s="92"/>
      <c r="BR18" s="92"/>
      <c r="BS18" s="92"/>
      <c r="BT18" s="92"/>
      <c r="BU18" s="92"/>
      <c r="BV18" s="92"/>
      <c r="BW18" s="92"/>
      <c r="BX18" s="92"/>
      <c r="BY18" s="92"/>
      <c r="BZ18" s="9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91"/>
      <c r="BM19" s="92"/>
      <c r="BN19" s="92"/>
      <c r="BO19" s="92"/>
      <c r="BP19" s="92"/>
      <c r="BQ19" s="92"/>
      <c r="BR19" s="92"/>
      <c r="BS19" s="92"/>
      <c r="BT19" s="92"/>
      <c r="BU19" s="92"/>
      <c r="BV19" s="92"/>
      <c r="BW19" s="92"/>
      <c r="BX19" s="92"/>
      <c r="BY19" s="92"/>
      <c r="BZ19" s="9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91"/>
      <c r="BM20" s="92"/>
      <c r="BN20" s="92"/>
      <c r="BO20" s="92"/>
      <c r="BP20" s="92"/>
      <c r="BQ20" s="92"/>
      <c r="BR20" s="92"/>
      <c r="BS20" s="92"/>
      <c r="BT20" s="92"/>
      <c r="BU20" s="92"/>
      <c r="BV20" s="92"/>
      <c r="BW20" s="92"/>
      <c r="BX20" s="92"/>
      <c r="BY20" s="92"/>
      <c r="BZ20" s="9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91"/>
      <c r="BM21" s="92"/>
      <c r="BN21" s="92"/>
      <c r="BO21" s="92"/>
      <c r="BP21" s="92"/>
      <c r="BQ21" s="92"/>
      <c r="BR21" s="92"/>
      <c r="BS21" s="92"/>
      <c r="BT21" s="92"/>
      <c r="BU21" s="92"/>
      <c r="BV21" s="92"/>
      <c r="BW21" s="92"/>
      <c r="BX21" s="92"/>
      <c r="BY21" s="92"/>
      <c r="BZ21" s="9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91"/>
      <c r="BM22" s="92"/>
      <c r="BN22" s="92"/>
      <c r="BO22" s="92"/>
      <c r="BP22" s="92"/>
      <c r="BQ22" s="92"/>
      <c r="BR22" s="92"/>
      <c r="BS22" s="92"/>
      <c r="BT22" s="92"/>
      <c r="BU22" s="92"/>
      <c r="BV22" s="92"/>
      <c r="BW22" s="92"/>
      <c r="BX22" s="92"/>
      <c r="BY22" s="92"/>
      <c r="BZ22" s="9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91"/>
      <c r="BM23" s="92"/>
      <c r="BN23" s="92"/>
      <c r="BO23" s="92"/>
      <c r="BP23" s="92"/>
      <c r="BQ23" s="92"/>
      <c r="BR23" s="92"/>
      <c r="BS23" s="92"/>
      <c r="BT23" s="92"/>
      <c r="BU23" s="92"/>
      <c r="BV23" s="92"/>
      <c r="BW23" s="92"/>
      <c r="BX23" s="92"/>
      <c r="BY23" s="92"/>
      <c r="BZ23" s="9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91"/>
      <c r="BM24" s="92"/>
      <c r="BN24" s="92"/>
      <c r="BO24" s="92"/>
      <c r="BP24" s="92"/>
      <c r="BQ24" s="92"/>
      <c r="BR24" s="92"/>
      <c r="BS24" s="92"/>
      <c r="BT24" s="92"/>
      <c r="BU24" s="92"/>
      <c r="BV24" s="92"/>
      <c r="BW24" s="92"/>
      <c r="BX24" s="92"/>
      <c r="BY24" s="92"/>
      <c r="BZ24" s="9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91"/>
      <c r="BM25" s="92"/>
      <c r="BN25" s="92"/>
      <c r="BO25" s="92"/>
      <c r="BP25" s="92"/>
      <c r="BQ25" s="92"/>
      <c r="BR25" s="92"/>
      <c r="BS25" s="92"/>
      <c r="BT25" s="92"/>
      <c r="BU25" s="92"/>
      <c r="BV25" s="92"/>
      <c r="BW25" s="92"/>
      <c r="BX25" s="92"/>
      <c r="BY25" s="92"/>
      <c r="BZ25" s="9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91"/>
      <c r="BM26" s="92"/>
      <c r="BN26" s="92"/>
      <c r="BO26" s="92"/>
      <c r="BP26" s="92"/>
      <c r="BQ26" s="92"/>
      <c r="BR26" s="92"/>
      <c r="BS26" s="92"/>
      <c r="BT26" s="92"/>
      <c r="BU26" s="92"/>
      <c r="BV26" s="92"/>
      <c r="BW26" s="92"/>
      <c r="BX26" s="92"/>
      <c r="BY26" s="92"/>
      <c r="BZ26" s="9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91"/>
      <c r="BM27" s="92"/>
      <c r="BN27" s="92"/>
      <c r="BO27" s="92"/>
      <c r="BP27" s="92"/>
      <c r="BQ27" s="92"/>
      <c r="BR27" s="92"/>
      <c r="BS27" s="92"/>
      <c r="BT27" s="92"/>
      <c r="BU27" s="92"/>
      <c r="BV27" s="92"/>
      <c r="BW27" s="92"/>
      <c r="BX27" s="92"/>
      <c r="BY27" s="92"/>
      <c r="BZ27" s="9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91"/>
      <c r="BM28" s="92"/>
      <c r="BN28" s="92"/>
      <c r="BO28" s="92"/>
      <c r="BP28" s="92"/>
      <c r="BQ28" s="92"/>
      <c r="BR28" s="92"/>
      <c r="BS28" s="92"/>
      <c r="BT28" s="92"/>
      <c r="BU28" s="92"/>
      <c r="BV28" s="92"/>
      <c r="BW28" s="92"/>
      <c r="BX28" s="92"/>
      <c r="BY28" s="92"/>
      <c r="BZ28" s="9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91"/>
      <c r="BM29" s="92"/>
      <c r="BN29" s="92"/>
      <c r="BO29" s="92"/>
      <c r="BP29" s="92"/>
      <c r="BQ29" s="92"/>
      <c r="BR29" s="92"/>
      <c r="BS29" s="92"/>
      <c r="BT29" s="92"/>
      <c r="BU29" s="92"/>
      <c r="BV29" s="92"/>
      <c r="BW29" s="92"/>
      <c r="BX29" s="92"/>
      <c r="BY29" s="92"/>
      <c r="BZ29" s="9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91"/>
      <c r="BM30" s="92"/>
      <c r="BN30" s="92"/>
      <c r="BO30" s="92"/>
      <c r="BP30" s="92"/>
      <c r="BQ30" s="92"/>
      <c r="BR30" s="92"/>
      <c r="BS30" s="92"/>
      <c r="BT30" s="92"/>
      <c r="BU30" s="92"/>
      <c r="BV30" s="92"/>
      <c r="BW30" s="92"/>
      <c r="BX30" s="92"/>
      <c r="BY30" s="92"/>
      <c r="BZ30" s="9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91"/>
      <c r="BM31" s="92"/>
      <c r="BN31" s="92"/>
      <c r="BO31" s="92"/>
      <c r="BP31" s="92"/>
      <c r="BQ31" s="92"/>
      <c r="BR31" s="92"/>
      <c r="BS31" s="92"/>
      <c r="BT31" s="92"/>
      <c r="BU31" s="92"/>
      <c r="BV31" s="92"/>
      <c r="BW31" s="92"/>
      <c r="BX31" s="92"/>
      <c r="BY31" s="92"/>
      <c r="BZ31" s="9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91"/>
      <c r="BM32" s="92"/>
      <c r="BN32" s="92"/>
      <c r="BO32" s="92"/>
      <c r="BP32" s="92"/>
      <c r="BQ32" s="92"/>
      <c r="BR32" s="92"/>
      <c r="BS32" s="92"/>
      <c r="BT32" s="92"/>
      <c r="BU32" s="92"/>
      <c r="BV32" s="92"/>
      <c r="BW32" s="92"/>
      <c r="BX32" s="92"/>
      <c r="BY32" s="92"/>
      <c r="BZ32" s="9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91"/>
      <c r="BM33" s="92"/>
      <c r="BN33" s="92"/>
      <c r="BO33" s="92"/>
      <c r="BP33" s="92"/>
      <c r="BQ33" s="92"/>
      <c r="BR33" s="92"/>
      <c r="BS33" s="92"/>
      <c r="BT33" s="92"/>
      <c r="BU33" s="92"/>
      <c r="BV33" s="92"/>
      <c r="BW33" s="92"/>
      <c r="BX33" s="92"/>
      <c r="BY33" s="92"/>
      <c r="BZ33" s="93"/>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91"/>
      <c r="BM34" s="92"/>
      <c r="BN34" s="92"/>
      <c r="BO34" s="92"/>
      <c r="BP34" s="92"/>
      <c r="BQ34" s="92"/>
      <c r="BR34" s="92"/>
      <c r="BS34" s="92"/>
      <c r="BT34" s="92"/>
      <c r="BU34" s="92"/>
      <c r="BV34" s="92"/>
      <c r="BW34" s="92"/>
      <c r="BX34" s="92"/>
      <c r="BY34" s="92"/>
      <c r="BZ34" s="93"/>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91"/>
      <c r="BM35" s="92"/>
      <c r="BN35" s="92"/>
      <c r="BO35" s="92"/>
      <c r="BP35" s="92"/>
      <c r="BQ35" s="92"/>
      <c r="BR35" s="92"/>
      <c r="BS35" s="92"/>
      <c r="BT35" s="92"/>
      <c r="BU35" s="92"/>
      <c r="BV35" s="92"/>
      <c r="BW35" s="92"/>
      <c r="BX35" s="92"/>
      <c r="BY35" s="92"/>
      <c r="BZ35" s="9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91"/>
      <c r="BM36" s="92"/>
      <c r="BN36" s="92"/>
      <c r="BO36" s="92"/>
      <c r="BP36" s="92"/>
      <c r="BQ36" s="92"/>
      <c r="BR36" s="92"/>
      <c r="BS36" s="92"/>
      <c r="BT36" s="92"/>
      <c r="BU36" s="92"/>
      <c r="BV36" s="92"/>
      <c r="BW36" s="92"/>
      <c r="BX36" s="92"/>
      <c r="BY36" s="92"/>
      <c r="BZ36" s="9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91"/>
      <c r="BM37" s="92"/>
      <c r="BN37" s="92"/>
      <c r="BO37" s="92"/>
      <c r="BP37" s="92"/>
      <c r="BQ37" s="92"/>
      <c r="BR37" s="92"/>
      <c r="BS37" s="92"/>
      <c r="BT37" s="92"/>
      <c r="BU37" s="92"/>
      <c r="BV37" s="92"/>
      <c r="BW37" s="92"/>
      <c r="BX37" s="92"/>
      <c r="BY37" s="92"/>
      <c r="BZ37" s="9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91"/>
      <c r="BM38" s="92"/>
      <c r="BN38" s="92"/>
      <c r="BO38" s="92"/>
      <c r="BP38" s="92"/>
      <c r="BQ38" s="92"/>
      <c r="BR38" s="92"/>
      <c r="BS38" s="92"/>
      <c r="BT38" s="92"/>
      <c r="BU38" s="92"/>
      <c r="BV38" s="92"/>
      <c r="BW38" s="92"/>
      <c r="BX38" s="92"/>
      <c r="BY38" s="92"/>
      <c r="BZ38" s="9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91"/>
      <c r="BM39" s="92"/>
      <c r="BN39" s="92"/>
      <c r="BO39" s="92"/>
      <c r="BP39" s="92"/>
      <c r="BQ39" s="92"/>
      <c r="BR39" s="92"/>
      <c r="BS39" s="92"/>
      <c r="BT39" s="92"/>
      <c r="BU39" s="92"/>
      <c r="BV39" s="92"/>
      <c r="BW39" s="92"/>
      <c r="BX39" s="92"/>
      <c r="BY39" s="92"/>
      <c r="BZ39" s="9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91"/>
      <c r="BM40" s="92"/>
      <c r="BN40" s="92"/>
      <c r="BO40" s="92"/>
      <c r="BP40" s="92"/>
      <c r="BQ40" s="92"/>
      <c r="BR40" s="92"/>
      <c r="BS40" s="92"/>
      <c r="BT40" s="92"/>
      <c r="BU40" s="92"/>
      <c r="BV40" s="92"/>
      <c r="BW40" s="92"/>
      <c r="BX40" s="92"/>
      <c r="BY40" s="92"/>
      <c r="BZ40" s="9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91"/>
      <c r="BM41" s="92"/>
      <c r="BN41" s="92"/>
      <c r="BO41" s="92"/>
      <c r="BP41" s="92"/>
      <c r="BQ41" s="92"/>
      <c r="BR41" s="92"/>
      <c r="BS41" s="92"/>
      <c r="BT41" s="92"/>
      <c r="BU41" s="92"/>
      <c r="BV41" s="92"/>
      <c r="BW41" s="92"/>
      <c r="BX41" s="92"/>
      <c r="BY41" s="92"/>
      <c r="BZ41" s="9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91"/>
      <c r="BM42" s="92"/>
      <c r="BN42" s="92"/>
      <c r="BO42" s="92"/>
      <c r="BP42" s="92"/>
      <c r="BQ42" s="92"/>
      <c r="BR42" s="92"/>
      <c r="BS42" s="92"/>
      <c r="BT42" s="92"/>
      <c r="BU42" s="92"/>
      <c r="BV42" s="92"/>
      <c r="BW42" s="92"/>
      <c r="BX42" s="92"/>
      <c r="BY42" s="92"/>
      <c r="BZ42" s="9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91"/>
      <c r="BM43" s="92"/>
      <c r="BN43" s="92"/>
      <c r="BO43" s="92"/>
      <c r="BP43" s="92"/>
      <c r="BQ43" s="92"/>
      <c r="BR43" s="92"/>
      <c r="BS43" s="92"/>
      <c r="BT43" s="92"/>
      <c r="BU43" s="92"/>
      <c r="BV43" s="92"/>
      <c r="BW43" s="92"/>
      <c r="BX43" s="92"/>
      <c r="BY43" s="92"/>
      <c r="BZ43" s="9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91"/>
      <c r="BM44" s="92"/>
      <c r="BN44" s="92"/>
      <c r="BO44" s="92"/>
      <c r="BP44" s="92"/>
      <c r="BQ44" s="92"/>
      <c r="BR44" s="92"/>
      <c r="BS44" s="92"/>
      <c r="BT44" s="92"/>
      <c r="BU44" s="92"/>
      <c r="BV44" s="92"/>
      <c r="BW44" s="92"/>
      <c r="BX44" s="92"/>
      <c r="BY44" s="92"/>
      <c r="BZ44" s="9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94" t="s">
        <v>41</v>
      </c>
      <c r="BM45" s="95"/>
      <c r="BN45" s="95"/>
      <c r="BO45" s="95"/>
      <c r="BP45" s="95"/>
      <c r="BQ45" s="95"/>
      <c r="BR45" s="95"/>
      <c r="BS45" s="95"/>
      <c r="BT45" s="95"/>
      <c r="BU45" s="95"/>
      <c r="BV45" s="95"/>
      <c r="BW45" s="95"/>
      <c r="BX45" s="95"/>
      <c r="BY45" s="95"/>
      <c r="BZ45" s="9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97"/>
      <c r="BM46" s="98"/>
      <c r="BN46" s="98"/>
      <c r="BO46" s="98"/>
      <c r="BP46" s="98"/>
      <c r="BQ46" s="98"/>
      <c r="BR46" s="98"/>
      <c r="BS46" s="98"/>
      <c r="BT46" s="98"/>
      <c r="BU46" s="98"/>
      <c r="BV46" s="98"/>
      <c r="BW46" s="98"/>
      <c r="BX46" s="98"/>
      <c r="BY46" s="98"/>
      <c r="BZ46" s="9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91" t="s">
        <v>114</v>
      </c>
      <c r="BM47" s="92"/>
      <c r="BN47" s="92"/>
      <c r="BO47" s="92"/>
      <c r="BP47" s="92"/>
      <c r="BQ47" s="92"/>
      <c r="BR47" s="92"/>
      <c r="BS47" s="92"/>
      <c r="BT47" s="92"/>
      <c r="BU47" s="92"/>
      <c r="BV47" s="92"/>
      <c r="BW47" s="92"/>
      <c r="BX47" s="92"/>
      <c r="BY47" s="92"/>
      <c r="BZ47" s="9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91"/>
      <c r="BM48" s="92"/>
      <c r="BN48" s="92"/>
      <c r="BO48" s="92"/>
      <c r="BP48" s="92"/>
      <c r="BQ48" s="92"/>
      <c r="BR48" s="92"/>
      <c r="BS48" s="92"/>
      <c r="BT48" s="92"/>
      <c r="BU48" s="92"/>
      <c r="BV48" s="92"/>
      <c r="BW48" s="92"/>
      <c r="BX48" s="92"/>
      <c r="BY48" s="92"/>
      <c r="BZ48" s="9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91"/>
      <c r="BM49" s="92"/>
      <c r="BN49" s="92"/>
      <c r="BO49" s="92"/>
      <c r="BP49" s="92"/>
      <c r="BQ49" s="92"/>
      <c r="BR49" s="92"/>
      <c r="BS49" s="92"/>
      <c r="BT49" s="92"/>
      <c r="BU49" s="92"/>
      <c r="BV49" s="92"/>
      <c r="BW49" s="92"/>
      <c r="BX49" s="92"/>
      <c r="BY49" s="92"/>
      <c r="BZ49" s="9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91"/>
      <c r="BM50" s="92"/>
      <c r="BN50" s="92"/>
      <c r="BO50" s="92"/>
      <c r="BP50" s="92"/>
      <c r="BQ50" s="92"/>
      <c r="BR50" s="92"/>
      <c r="BS50" s="92"/>
      <c r="BT50" s="92"/>
      <c r="BU50" s="92"/>
      <c r="BV50" s="92"/>
      <c r="BW50" s="92"/>
      <c r="BX50" s="92"/>
      <c r="BY50" s="92"/>
      <c r="BZ50" s="9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91"/>
      <c r="BM51" s="92"/>
      <c r="BN51" s="92"/>
      <c r="BO51" s="92"/>
      <c r="BP51" s="92"/>
      <c r="BQ51" s="92"/>
      <c r="BR51" s="92"/>
      <c r="BS51" s="92"/>
      <c r="BT51" s="92"/>
      <c r="BU51" s="92"/>
      <c r="BV51" s="92"/>
      <c r="BW51" s="92"/>
      <c r="BX51" s="92"/>
      <c r="BY51" s="92"/>
      <c r="BZ51" s="9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91"/>
      <c r="BM52" s="92"/>
      <c r="BN52" s="92"/>
      <c r="BO52" s="92"/>
      <c r="BP52" s="92"/>
      <c r="BQ52" s="92"/>
      <c r="BR52" s="92"/>
      <c r="BS52" s="92"/>
      <c r="BT52" s="92"/>
      <c r="BU52" s="92"/>
      <c r="BV52" s="92"/>
      <c r="BW52" s="92"/>
      <c r="BX52" s="92"/>
      <c r="BY52" s="92"/>
      <c r="BZ52" s="9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91"/>
      <c r="BM53" s="92"/>
      <c r="BN53" s="92"/>
      <c r="BO53" s="92"/>
      <c r="BP53" s="92"/>
      <c r="BQ53" s="92"/>
      <c r="BR53" s="92"/>
      <c r="BS53" s="92"/>
      <c r="BT53" s="92"/>
      <c r="BU53" s="92"/>
      <c r="BV53" s="92"/>
      <c r="BW53" s="92"/>
      <c r="BX53" s="92"/>
      <c r="BY53" s="92"/>
      <c r="BZ53" s="9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91"/>
      <c r="BM54" s="92"/>
      <c r="BN54" s="92"/>
      <c r="BO54" s="92"/>
      <c r="BP54" s="92"/>
      <c r="BQ54" s="92"/>
      <c r="BR54" s="92"/>
      <c r="BS54" s="92"/>
      <c r="BT54" s="92"/>
      <c r="BU54" s="92"/>
      <c r="BV54" s="92"/>
      <c r="BW54" s="92"/>
      <c r="BX54" s="92"/>
      <c r="BY54" s="92"/>
      <c r="BZ54" s="9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91"/>
      <c r="BM55" s="92"/>
      <c r="BN55" s="92"/>
      <c r="BO55" s="92"/>
      <c r="BP55" s="92"/>
      <c r="BQ55" s="92"/>
      <c r="BR55" s="92"/>
      <c r="BS55" s="92"/>
      <c r="BT55" s="92"/>
      <c r="BU55" s="92"/>
      <c r="BV55" s="92"/>
      <c r="BW55" s="92"/>
      <c r="BX55" s="92"/>
      <c r="BY55" s="92"/>
      <c r="BZ55" s="93"/>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91"/>
      <c r="BM56" s="92"/>
      <c r="BN56" s="92"/>
      <c r="BO56" s="92"/>
      <c r="BP56" s="92"/>
      <c r="BQ56" s="92"/>
      <c r="BR56" s="92"/>
      <c r="BS56" s="92"/>
      <c r="BT56" s="92"/>
      <c r="BU56" s="92"/>
      <c r="BV56" s="92"/>
      <c r="BW56" s="92"/>
      <c r="BX56" s="92"/>
      <c r="BY56" s="92"/>
      <c r="BZ56" s="93"/>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91"/>
      <c r="BM57" s="92"/>
      <c r="BN57" s="92"/>
      <c r="BO57" s="92"/>
      <c r="BP57" s="92"/>
      <c r="BQ57" s="92"/>
      <c r="BR57" s="92"/>
      <c r="BS57" s="92"/>
      <c r="BT57" s="92"/>
      <c r="BU57" s="92"/>
      <c r="BV57" s="92"/>
      <c r="BW57" s="92"/>
      <c r="BX57" s="92"/>
      <c r="BY57" s="92"/>
      <c r="BZ57" s="93"/>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91"/>
      <c r="BM58" s="92"/>
      <c r="BN58" s="92"/>
      <c r="BO58" s="92"/>
      <c r="BP58" s="92"/>
      <c r="BQ58" s="92"/>
      <c r="BR58" s="92"/>
      <c r="BS58" s="92"/>
      <c r="BT58" s="92"/>
      <c r="BU58" s="92"/>
      <c r="BV58" s="92"/>
      <c r="BW58" s="92"/>
      <c r="BX58" s="92"/>
      <c r="BY58" s="92"/>
      <c r="BZ58" s="9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91"/>
      <c r="BM59" s="92"/>
      <c r="BN59" s="92"/>
      <c r="BO59" s="92"/>
      <c r="BP59" s="92"/>
      <c r="BQ59" s="92"/>
      <c r="BR59" s="92"/>
      <c r="BS59" s="92"/>
      <c r="BT59" s="92"/>
      <c r="BU59" s="92"/>
      <c r="BV59" s="92"/>
      <c r="BW59" s="92"/>
      <c r="BX59" s="92"/>
      <c r="BY59" s="92"/>
      <c r="BZ59" s="93"/>
    </row>
    <row r="60" spans="1:78" ht="13.5" customHeight="1" x14ac:dyDescent="0.15">
      <c r="A60" s="2"/>
      <c r="B60" s="68" t="s">
        <v>9</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91"/>
      <c r="BM60" s="92"/>
      <c r="BN60" s="92"/>
      <c r="BO60" s="92"/>
      <c r="BP60" s="92"/>
      <c r="BQ60" s="92"/>
      <c r="BR60" s="92"/>
      <c r="BS60" s="92"/>
      <c r="BT60" s="92"/>
      <c r="BU60" s="92"/>
      <c r="BV60" s="92"/>
      <c r="BW60" s="92"/>
      <c r="BX60" s="92"/>
      <c r="BY60" s="92"/>
      <c r="BZ60" s="93"/>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91"/>
      <c r="BM61" s="92"/>
      <c r="BN61" s="92"/>
      <c r="BO61" s="92"/>
      <c r="BP61" s="92"/>
      <c r="BQ61" s="92"/>
      <c r="BR61" s="92"/>
      <c r="BS61" s="92"/>
      <c r="BT61" s="92"/>
      <c r="BU61" s="92"/>
      <c r="BV61" s="92"/>
      <c r="BW61" s="92"/>
      <c r="BX61" s="92"/>
      <c r="BY61" s="92"/>
      <c r="BZ61" s="9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91"/>
      <c r="BM62" s="92"/>
      <c r="BN62" s="92"/>
      <c r="BO62" s="92"/>
      <c r="BP62" s="92"/>
      <c r="BQ62" s="92"/>
      <c r="BR62" s="92"/>
      <c r="BS62" s="92"/>
      <c r="BT62" s="92"/>
      <c r="BU62" s="92"/>
      <c r="BV62" s="92"/>
      <c r="BW62" s="92"/>
      <c r="BX62" s="92"/>
      <c r="BY62" s="92"/>
      <c r="BZ62" s="9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91"/>
      <c r="BM63" s="92"/>
      <c r="BN63" s="92"/>
      <c r="BO63" s="92"/>
      <c r="BP63" s="92"/>
      <c r="BQ63" s="92"/>
      <c r="BR63" s="92"/>
      <c r="BS63" s="92"/>
      <c r="BT63" s="92"/>
      <c r="BU63" s="92"/>
      <c r="BV63" s="92"/>
      <c r="BW63" s="92"/>
      <c r="BX63" s="92"/>
      <c r="BY63" s="92"/>
      <c r="BZ63" s="9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94" t="s">
        <v>10</v>
      </c>
      <c r="BM64" s="95"/>
      <c r="BN64" s="95"/>
      <c r="BO64" s="95"/>
      <c r="BP64" s="95"/>
      <c r="BQ64" s="95"/>
      <c r="BR64" s="95"/>
      <c r="BS64" s="95"/>
      <c r="BT64" s="95"/>
      <c r="BU64" s="95"/>
      <c r="BV64" s="95"/>
      <c r="BW64" s="95"/>
      <c r="BX64" s="95"/>
      <c r="BY64" s="95"/>
      <c r="BZ64" s="9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97"/>
      <c r="BM65" s="98"/>
      <c r="BN65" s="98"/>
      <c r="BO65" s="98"/>
      <c r="BP65" s="98"/>
      <c r="BQ65" s="98"/>
      <c r="BR65" s="98"/>
      <c r="BS65" s="98"/>
      <c r="BT65" s="98"/>
      <c r="BU65" s="98"/>
      <c r="BV65" s="98"/>
      <c r="BW65" s="98"/>
      <c r="BX65" s="98"/>
      <c r="BY65" s="98"/>
      <c r="BZ65" s="9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100" t="s">
        <v>113</v>
      </c>
      <c r="BM66" s="92"/>
      <c r="BN66" s="92"/>
      <c r="BO66" s="92"/>
      <c r="BP66" s="92"/>
      <c r="BQ66" s="92"/>
      <c r="BR66" s="92"/>
      <c r="BS66" s="92"/>
      <c r="BT66" s="92"/>
      <c r="BU66" s="92"/>
      <c r="BV66" s="92"/>
      <c r="BW66" s="92"/>
      <c r="BX66" s="92"/>
      <c r="BY66" s="92"/>
      <c r="BZ66" s="9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91"/>
      <c r="BM67" s="92"/>
      <c r="BN67" s="92"/>
      <c r="BO67" s="92"/>
      <c r="BP67" s="92"/>
      <c r="BQ67" s="92"/>
      <c r="BR67" s="92"/>
      <c r="BS67" s="92"/>
      <c r="BT67" s="92"/>
      <c r="BU67" s="92"/>
      <c r="BV67" s="92"/>
      <c r="BW67" s="92"/>
      <c r="BX67" s="92"/>
      <c r="BY67" s="92"/>
      <c r="BZ67" s="9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91"/>
      <c r="BM68" s="92"/>
      <c r="BN68" s="92"/>
      <c r="BO68" s="92"/>
      <c r="BP68" s="92"/>
      <c r="BQ68" s="92"/>
      <c r="BR68" s="92"/>
      <c r="BS68" s="92"/>
      <c r="BT68" s="92"/>
      <c r="BU68" s="92"/>
      <c r="BV68" s="92"/>
      <c r="BW68" s="92"/>
      <c r="BX68" s="92"/>
      <c r="BY68" s="92"/>
      <c r="BZ68" s="9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91"/>
      <c r="BM69" s="92"/>
      <c r="BN69" s="92"/>
      <c r="BO69" s="92"/>
      <c r="BP69" s="92"/>
      <c r="BQ69" s="92"/>
      <c r="BR69" s="92"/>
      <c r="BS69" s="92"/>
      <c r="BT69" s="92"/>
      <c r="BU69" s="92"/>
      <c r="BV69" s="92"/>
      <c r="BW69" s="92"/>
      <c r="BX69" s="92"/>
      <c r="BY69" s="92"/>
      <c r="BZ69" s="9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91"/>
      <c r="BM70" s="92"/>
      <c r="BN70" s="92"/>
      <c r="BO70" s="92"/>
      <c r="BP70" s="92"/>
      <c r="BQ70" s="92"/>
      <c r="BR70" s="92"/>
      <c r="BS70" s="92"/>
      <c r="BT70" s="92"/>
      <c r="BU70" s="92"/>
      <c r="BV70" s="92"/>
      <c r="BW70" s="92"/>
      <c r="BX70" s="92"/>
      <c r="BY70" s="92"/>
      <c r="BZ70" s="9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91"/>
      <c r="BM71" s="92"/>
      <c r="BN71" s="92"/>
      <c r="BO71" s="92"/>
      <c r="BP71" s="92"/>
      <c r="BQ71" s="92"/>
      <c r="BR71" s="92"/>
      <c r="BS71" s="92"/>
      <c r="BT71" s="92"/>
      <c r="BU71" s="92"/>
      <c r="BV71" s="92"/>
      <c r="BW71" s="92"/>
      <c r="BX71" s="92"/>
      <c r="BY71" s="92"/>
      <c r="BZ71" s="9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91"/>
      <c r="BM72" s="92"/>
      <c r="BN72" s="92"/>
      <c r="BO72" s="92"/>
      <c r="BP72" s="92"/>
      <c r="BQ72" s="92"/>
      <c r="BR72" s="92"/>
      <c r="BS72" s="92"/>
      <c r="BT72" s="92"/>
      <c r="BU72" s="92"/>
      <c r="BV72" s="92"/>
      <c r="BW72" s="92"/>
      <c r="BX72" s="92"/>
      <c r="BY72" s="92"/>
      <c r="BZ72" s="9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91"/>
      <c r="BM73" s="92"/>
      <c r="BN73" s="92"/>
      <c r="BO73" s="92"/>
      <c r="BP73" s="92"/>
      <c r="BQ73" s="92"/>
      <c r="BR73" s="92"/>
      <c r="BS73" s="92"/>
      <c r="BT73" s="92"/>
      <c r="BU73" s="92"/>
      <c r="BV73" s="92"/>
      <c r="BW73" s="92"/>
      <c r="BX73" s="92"/>
      <c r="BY73" s="92"/>
      <c r="BZ73" s="9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91"/>
      <c r="BM74" s="92"/>
      <c r="BN74" s="92"/>
      <c r="BO74" s="92"/>
      <c r="BP74" s="92"/>
      <c r="BQ74" s="92"/>
      <c r="BR74" s="92"/>
      <c r="BS74" s="92"/>
      <c r="BT74" s="92"/>
      <c r="BU74" s="92"/>
      <c r="BV74" s="92"/>
      <c r="BW74" s="92"/>
      <c r="BX74" s="92"/>
      <c r="BY74" s="92"/>
      <c r="BZ74" s="9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91"/>
      <c r="BM75" s="92"/>
      <c r="BN75" s="92"/>
      <c r="BO75" s="92"/>
      <c r="BP75" s="92"/>
      <c r="BQ75" s="92"/>
      <c r="BR75" s="92"/>
      <c r="BS75" s="92"/>
      <c r="BT75" s="92"/>
      <c r="BU75" s="92"/>
      <c r="BV75" s="92"/>
      <c r="BW75" s="92"/>
      <c r="BX75" s="92"/>
      <c r="BY75" s="92"/>
      <c r="BZ75" s="9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91"/>
      <c r="BM76" s="92"/>
      <c r="BN76" s="92"/>
      <c r="BO76" s="92"/>
      <c r="BP76" s="92"/>
      <c r="BQ76" s="92"/>
      <c r="BR76" s="92"/>
      <c r="BS76" s="92"/>
      <c r="BT76" s="92"/>
      <c r="BU76" s="92"/>
      <c r="BV76" s="92"/>
      <c r="BW76" s="92"/>
      <c r="BX76" s="92"/>
      <c r="BY76" s="92"/>
      <c r="BZ76" s="9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91"/>
      <c r="BM77" s="92"/>
      <c r="BN77" s="92"/>
      <c r="BO77" s="92"/>
      <c r="BP77" s="92"/>
      <c r="BQ77" s="92"/>
      <c r="BR77" s="92"/>
      <c r="BS77" s="92"/>
      <c r="BT77" s="92"/>
      <c r="BU77" s="92"/>
      <c r="BV77" s="92"/>
      <c r="BW77" s="92"/>
      <c r="BX77" s="92"/>
      <c r="BY77" s="92"/>
      <c r="BZ77" s="9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91"/>
      <c r="BM78" s="92"/>
      <c r="BN78" s="92"/>
      <c r="BO78" s="92"/>
      <c r="BP78" s="92"/>
      <c r="BQ78" s="92"/>
      <c r="BR78" s="92"/>
      <c r="BS78" s="92"/>
      <c r="BT78" s="92"/>
      <c r="BU78" s="92"/>
      <c r="BV78" s="92"/>
      <c r="BW78" s="92"/>
      <c r="BX78" s="92"/>
      <c r="BY78" s="92"/>
      <c r="BZ78" s="93"/>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91"/>
      <c r="BM79" s="92"/>
      <c r="BN79" s="92"/>
      <c r="BO79" s="92"/>
      <c r="BP79" s="92"/>
      <c r="BQ79" s="92"/>
      <c r="BR79" s="92"/>
      <c r="BS79" s="92"/>
      <c r="BT79" s="92"/>
      <c r="BU79" s="92"/>
      <c r="BV79" s="92"/>
      <c r="BW79" s="92"/>
      <c r="BX79" s="92"/>
      <c r="BY79" s="92"/>
      <c r="BZ79" s="93"/>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91"/>
      <c r="BM80" s="92"/>
      <c r="BN80" s="92"/>
      <c r="BO80" s="92"/>
      <c r="BP80" s="92"/>
      <c r="BQ80" s="92"/>
      <c r="BR80" s="92"/>
      <c r="BS80" s="92"/>
      <c r="BT80" s="92"/>
      <c r="BU80" s="92"/>
      <c r="BV80" s="92"/>
      <c r="BW80" s="92"/>
      <c r="BX80" s="92"/>
      <c r="BY80" s="92"/>
      <c r="BZ80" s="9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91"/>
      <c r="BM81" s="92"/>
      <c r="BN81" s="92"/>
      <c r="BO81" s="92"/>
      <c r="BP81" s="92"/>
      <c r="BQ81" s="92"/>
      <c r="BR81" s="92"/>
      <c r="BS81" s="92"/>
      <c r="BT81" s="92"/>
      <c r="BU81" s="92"/>
      <c r="BV81" s="92"/>
      <c r="BW81" s="92"/>
      <c r="BX81" s="92"/>
      <c r="BY81" s="92"/>
      <c r="BZ81" s="9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101"/>
      <c r="BM82" s="102"/>
      <c r="BN82" s="102"/>
      <c r="BO82" s="102"/>
      <c r="BP82" s="102"/>
      <c r="BQ82" s="102"/>
      <c r="BR82" s="102"/>
      <c r="BS82" s="102"/>
      <c r="BT82" s="102"/>
      <c r="BU82" s="102"/>
      <c r="BV82" s="102"/>
      <c r="BW82" s="102"/>
      <c r="BX82" s="102"/>
      <c r="BY82" s="102"/>
      <c r="BZ82" s="103"/>
    </row>
    <row r="83" spans="1:78" x14ac:dyDescent="0.15">
      <c r="C83" s="10"/>
    </row>
    <row r="84" spans="1:78" hidden="1" x14ac:dyDescent="0.15">
      <c r="B84" s="6" t="s">
        <v>43</v>
      </c>
      <c r="C84" s="6"/>
      <c r="D84" s="6"/>
      <c r="E84" s="6" t="s">
        <v>44</v>
      </c>
      <c r="F84" s="6" t="s">
        <v>46</v>
      </c>
      <c r="G84" s="6" t="s">
        <v>48</v>
      </c>
      <c r="H84" s="6" t="s">
        <v>42</v>
      </c>
      <c r="I84" s="6" t="s">
        <v>11</v>
      </c>
      <c r="J84" s="6" t="s">
        <v>27</v>
      </c>
      <c r="K84" s="6" t="s">
        <v>49</v>
      </c>
      <c r="L84" s="6" t="s">
        <v>50</v>
      </c>
      <c r="M84" s="6" t="s">
        <v>34</v>
      </c>
      <c r="N84" s="6" t="s">
        <v>52</v>
      </c>
      <c r="O84" s="6" t="s">
        <v>54</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Z85"/>
  <sheetViews>
    <sheetView showGridLines="0" topLeftCell="V53" zoomScale="80" zoomScaleNormal="80"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平内町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2</v>
      </c>
      <c r="C7" s="35"/>
      <c r="D7" s="35"/>
      <c r="E7" s="35"/>
      <c r="F7" s="35"/>
      <c r="G7" s="35"/>
      <c r="H7" s="35"/>
      <c r="I7" s="34" t="s">
        <v>12</v>
      </c>
      <c r="J7" s="35"/>
      <c r="K7" s="35"/>
      <c r="L7" s="35"/>
      <c r="M7" s="35"/>
      <c r="N7" s="35"/>
      <c r="O7" s="36"/>
      <c r="P7" s="37" t="s">
        <v>3</v>
      </c>
      <c r="Q7" s="37"/>
      <c r="R7" s="37"/>
      <c r="S7" s="37"/>
      <c r="T7" s="37"/>
      <c r="U7" s="37"/>
      <c r="V7" s="37"/>
      <c r="W7" s="37" t="s">
        <v>14</v>
      </c>
      <c r="X7" s="37"/>
      <c r="Y7" s="37"/>
      <c r="Z7" s="37"/>
      <c r="AA7" s="37"/>
      <c r="AB7" s="37"/>
      <c r="AC7" s="37"/>
      <c r="AD7" s="37" t="s">
        <v>7</v>
      </c>
      <c r="AE7" s="37"/>
      <c r="AF7" s="37"/>
      <c r="AG7" s="37"/>
      <c r="AH7" s="37"/>
      <c r="AI7" s="37"/>
      <c r="AJ7" s="37"/>
      <c r="AK7" s="2"/>
      <c r="AL7" s="37" t="s">
        <v>15</v>
      </c>
      <c r="AM7" s="37"/>
      <c r="AN7" s="37"/>
      <c r="AO7" s="37"/>
      <c r="AP7" s="37"/>
      <c r="AQ7" s="37"/>
      <c r="AR7" s="37"/>
      <c r="AS7" s="37"/>
      <c r="AT7" s="34" t="s">
        <v>8</v>
      </c>
      <c r="AU7" s="35"/>
      <c r="AV7" s="35"/>
      <c r="AW7" s="35"/>
      <c r="AX7" s="35"/>
      <c r="AY7" s="35"/>
      <c r="AZ7" s="35"/>
      <c r="BA7" s="35"/>
      <c r="BB7" s="37" t="s">
        <v>18</v>
      </c>
      <c r="BC7" s="37"/>
      <c r="BD7" s="37"/>
      <c r="BE7" s="37"/>
      <c r="BF7" s="37"/>
      <c r="BG7" s="37"/>
      <c r="BH7" s="37"/>
      <c r="BI7" s="37"/>
      <c r="BJ7" s="3"/>
      <c r="BK7" s="3"/>
      <c r="BL7" s="38" t="s">
        <v>19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10422</v>
      </c>
      <c r="AM8" s="45"/>
      <c r="AN8" s="45"/>
      <c r="AO8" s="45"/>
      <c r="AP8" s="45"/>
      <c r="AQ8" s="45"/>
      <c r="AR8" s="45"/>
      <c r="AS8" s="45"/>
      <c r="AT8" s="46">
        <f>データ!$S$6</f>
        <v>217.09</v>
      </c>
      <c r="AU8" s="47"/>
      <c r="AV8" s="47"/>
      <c r="AW8" s="47"/>
      <c r="AX8" s="47"/>
      <c r="AY8" s="47"/>
      <c r="AZ8" s="47"/>
      <c r="BA8" s="47"/>
      <c r="BB8" s="48">
        <f>データ!$T$6</f>
        <v>48.01</v>
      </c>
      <c r="BC8" s="48"/>
      <c r="BD8" s="48"/>
      <c r="BE8" s="48"/>
      <c r="BF8" s="48"/>
      <c r="BG8" s="48"/>
      <c r="BH8" s="48"/>
      <c r="BI8" s="48"/>
      <c r="BJ8" s="3"/>
      <c r="BK8" s="3"/>
      <c r="BL8" s="49" t="s">
        <v>13</v>
      </c>
      <c r="BM8" s="50"/>
      <c r="BN8" s="51" t="s">
        <v>21</v>
      </c>
      <c r="BO8" s="51"/>
      <c r="BP8" s="51"/>
      <c r="BQ8" s="51"/>
      <c r="BR8" s="51"/>
      <c r="BS8" s="51"/>
      <c r="BT8" s="51"/>
      <c r="BU8" s="51"/>
      <c r="BV8" s="51"/>
      <c r="BW8" s="51"/>
      <c r="BX8" s="51"/>
      <c r="BY8" s="52"/>
    </row>
    <row r="9" spans="1:78" ht="18.75" customHeight="1" x14ac:dyDescent="0.15">
      <c r="A9" s="2"/>
      <c r="B9" s="34" t="s">
        <v>22</v>
      </c>
      <c r="C9" s="35"/>
      <c r="D9" s="35"/>
      <c r="E9" s="35"/>
      <c r="F9" s="35"/>
      <c r="G9" s="35"/>
      <c r="H9" s="35"/>
      <c r="I9" s="34" t="s">
        <v>24</v>
      </c>
      <c r="J9" s="35"/>
      <c r="K9" s="35"/>
      <c r="L9" s="35"/>
      <c r="M9" s="35"/>
      <c r="N9" s="35"/>
      <c r="O9" s="36"/>
      <c r="P9" s="37" t="s">
        <v>25</v>
      </c>
      <c r="Q9" s="37"/>
      <c r="R9" s="37"/>
      <c r="S9" s="37"/>
      <c r="T9" s="37"/>
      <c r="U9" s="37"/>
      <c r="V9" s="37"/>
      <c r="W9" s="37" t="s">
        <v>23</v>
      </c>
      <c r="X9" s="37"/>
      <c r="Y9" s="37"/>
      <c r="Z9" s="37"/>
      <c r="AA9" s="37"/>
      <c r="AB9" s="37"/>
      <c r="AC9" s="37"/>
      <c r="AD9" s="2"/>
      <c r="AE9" s="2"/>
      <c r="AF9" s="2"/>
      <c r="AG9" s="2"/>
      <c r="AH9" s="2"/>
      <c r="AI9" s="2"/>
      <c r="AJ9" s="2"/>
      <c r="AK9" s="2"/>
      <c r="AL9" s="37" t="s">
        <v>28</v>
      </c>
      <c r="AM9" s="37"/>
      <c r="AN9" s="37"/>
      <c r="AO9" s="37"/>
      <c r="AP9" s="37"/>
      <c r="AQ9" s="37"/>
      <c r="AR9" s="37"/>
      <c r="AS9" s="37"/>
      <c r="AT9" s="34" t="s">
        <v>30</v>
      </c>
      <c r="AU9" s="35"/>
      <c r="AV9" s="35"/>
      <c r="AW9" s="35"/>
      <c r="AX9" s="35"/>
      <c r="AY9" s="35"/>
      <c r="AZ9" s="35"/>
      <c r="BA9" s="35"/>
      <c r="BB9" s="37" t="s">
        <v>17</v>
      </c>
      <c r="BC9" s="37"/>
      <c r="BD9" s="37"/>
      <c r="BE9" s="37"/>
      <c r="BF9" s="37"/>
      <c r="BG9" s="37"/>
      <c r="BH9" s="37"/>
      <c r="BI9" s="37"/>
      <c r="BJ9" s="3"/>
      <c r="BK9" s="3"/>
      <c r="BL9" s="53" t="s">
        <v>32</v>
      </c>
      <c r="BM9" s="54"/>
      <c r="BN9" s="55" t="s">
        <v>33</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54.88</v>
      </c>
      <c r="J10" s="47"/>
      <c r="K10" s="47"/>
      <c r="L10" s="47"/>
      <c r="M10" s="47"/>
      <c r="N10" s="47"/>
      <c r="O10" s="57"/>
      <c r="P10" s="48">
        <f>データ!$P$6</f>
        <v>95.63</v>
      </c>
      <c r="Q10" s="48"/>
      <c r="R10" s="48"/>
      <c r="S10" s="48"/>
      <c r="T10" s="48"/>
      <c r="U10" s="48"/>
      <c r="V10" s="48"/>
      <c r="W10" s="45">
        <f>データ!$Q$6</f>
        <v>5049</v>
      </c>
      <c r="X10" s="45"/>
      <c r="Y10" s="45"/>
      <c r="Z10" s="45"/>
      <c r="AA10" s="45"/>
      <c r="AB10" s="45"/>
      <c r="AC10" s="45"/>
      <c r="AD10" s="2"/>
      <c r="AE10" s="2"/>
      <c r="AF10" s="2"/>
      <c r="AG10" s="2"/>
      <c r="AH10" s="2"/>
      <c r="AI10" s="2"/>
      <c r="AJ10" s="2"/>
      <c r="AK10" s="2"/>
      <c r="AL10" s="45">
        <f>データ!$U$6</f>
        <v>9881</v>
      </c>
      <c r="AM10" s="45"/>
      <c r="AN10" s="45"/>
      <c r="AO10" s="45"/>
      <c r="AP10" s="45"/>
      <c r="AQ10" s="45"/>
      <c r="AR10" s="45"/>
      <c r="AS10" s="45"/>
      <c r="AT10" s="46">
        <f>データ!$V$6</f>
        <v>43.36</v>
      </c>
      <c r="AU10" s="47"/>
      <c r="AV10" s="47"/>
      <c r="AW10" s="47"/>
      <c r="AX10" s="47"/>
      <c r="AY10" s="47"/>
      <c r="AZ10" s="47"/>
      <c r="BA10" s="47"/>
      <c r="BB10" s="48">
        <f>データ!$W$6</f>
        <v>227.88</v>
      </c>
      <c r="BC10" s="48"/>
      <c r="BD10" s="48"/>
      <c r="BE10" s="48"/>
      <c r="BF10" s="48"/>
      <c r="BG10" s="48"/>
      <c r="BH10" s="48"/>
      <c r="BI10" s="48"/>
      <c r="BJ10" s="2"/>
      <c r="BK10" s="2"/>
      <c r="BL10" s="58" t="s">
        <v>35</v>
      </c>
      <c r="BM10" s="59"/>
      <c r="BN10" s="60" t="s">
        <v>6</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37</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38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40</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7"/>
      <c r="BM17" s="78"/>
      <c r="BN17" s="78"/>
      <c r="BO17" s="78"/>
      <c r="BP17" s="78"/>
      <c r="BQ17" s="78"/>
      <c r="BR17" s="78"/>
      <c r="BS17" s="78"/>
      <c r="BT17" s="78"/>
      <c r="BU17" s="78"/>
      <c r="BV17" s="78"/>
      <c r="BW17" s="78"/>
      <c r="BX17" s="78"/>
      <c r="BY17" s="78"/>
      <c r="BZ17" s="7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7"/>
      <c r="BM18" s="78"/>
      <c r="BN18" s="78"/>
      <c r="BO18" s="78"/>
      <c r="BP18" s="78"/>
      <c r="BQ18" s="78"/>
      <c r="BR18" s="78"/>
      <c r="BS18" s="78"/>
      <c r="BT18" s="78"/>
      <c r="BU18" s="78"/>
      <c r="BV18" s="78"/>
      <c r="BW18" s="78"/>
      <c r="BX18" s="78"/>
      <c r="BY18" s="78"/>
      <c r="BZ18" s="7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7"/>
      <c r="BM19" s="78"/>
      <c r="BN19" s="78"/>
      <c r="BO19" s="78"/>
      <c r="BP19" s="78"/>
      <c r="BQ19" s="78"/>
      <c r="BR19" s="78"/>
      <c r="BS19" s="78"/>
      <c r="BT19" s="78"/>
      <c r="BU19" s="78"/>
      <c r="BV19" s="78"/>
      <c r="BW19" s="78"/>
      <c r="BX19" s="78"/>
      <c r="BY19" s="78"/>
      <c r="BZ19" s="7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7"/>
      <c r="BM20" s="78"/>
      <c r="BN20" s="78"/>
      <c r="BO20" s="78"/>
      <c r="BP20" s="78"/>
      <c r="BQ20" s="78"/>
      <c r="BR20" s="78"/>
      <c r="BS20" s="78"/>
      <c r="BT20" s="78"/>
      <c r="BU20" s="78"/>
      <c r="BV20" s="78"/>
      <c r="BW20" s="78"/>
      <c r="BX20" s="78"/>
      <c r="BY20" s="78"/>
      <c r="BZ20" s="7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7"/>
      <c r="BM21" s="78"/>
      <c r="BN21" s="78"/>
      <c r="BO21" s="78"/>
      <c r="BP21" s="78"/>
      <c r="BQ21" s="78"/>
      <c r="BR21" s="78"/>
      <c r="BS21" s="78"/>
      <c r="BT21" s="78"/>
      <c r="BU21" s="78"/>
      <c r="BV21" s="78"/>
      <c r="BW21" s="78"/>
      <c r="BX21" s="78"/>
      <c r="BY21" s="78"/>
      <c r="BZ21" s="7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7"/>
      <c r="BM22" s="78"/>
      <c r="BN22" s="78"/>
      <c r="BO22" s="78"/>
      <c r="BP22" s="78"/>
      <c r="BQ22" s="78"/>
      <c r="BR22" s="78"/>
      <c r="BS22" s="78"/>
      <c r="BT22" s="78"/>
      <c r="BU22" s="78"/>
      <c r="BV22" s="78"/>
      <c r="BW22" s="78"/>
      <c r="BX22" s="78"/>
      <c r="BY22" s="78"/>
      <c r="BZ22" s="7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7"/>
      <c r="BM23" s="78"/>
      <c r="BN23" s="78"/>
      <c r="BO23" s="78"/>
      <c r="BP23" s="78"/>
      <c r="BQ23" s="78"/>
      <c r="BR23" s="78"/>
      <c r="BS23" s="78"/>
      <c r="BT23" s="78"/>
      <c r="BU23" s="78"/>
      <c r="BV23" s="78"/>
      <c r="BW23" s="78"/>
      <c r="BX23" s="78"/>
      <c r="BY23" s="78"/>
      <c r="BZ23" s="7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7"/>
      <c r="BM24" s="78"/>
      <c r="BN24" s="78"/>
      <c r="BO24" s="78"/>
      <c r="BP24" s="78"/>
      <c r="BQ24" s="78"/>
      <c r="BR24" s="78"/>
      <c r="BS24" s="78"/>
      <c r="BT24" s="78"/>
      <c r="BU24" s="78"/>
      <c r="BV24" s="78"/>
      <c r="BW24" s="78"/>
      <c r="BX24" s="78"/>
      <c r="BY24" s="78"/>
      <c r="BZ24" s="7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7"/>
      <c r="BM25" s="78"/>
      <c r="BN25" s="78"/>
      <c r="BO25" s="78"/>
      <c r="BP25" s="78"/>
      <c r="BQ25" s="78"/>
      <c r="BR25" s="78"/>
      <c r="BS25" s="78"/>
      <c r="BT25" s="78"/>
      <c r="BU25" s="78"/>
      <c r="BV25" s="78"/>
      <c r="BW25" s="78"/>
      <c r="BX25" s="78"/>
      <c r="BY25" s="78"/>
      <c r="BZ25" s="7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7"/>
      <c r="BM26" s="78"/>
      <c r="BN26" s="78"/>
      <c r="BO26" s="78"/>
      <c r="BP26" s="78"/>
      <c r="BQ26" s="78"/>
      <c r="BR26" s="78"/>
      <c r="BS26" s="78"/>
      <c r="BT26" s="78"/>
      <c r="BU26" s="78"/>
      <c r="BV26" s="78"/>
      <c r="BW26" s="78"/>
      <c r="BX26" s="78"/>
      <c r="BY26" s="78"/>
      <c r="BZ26" s="7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7"/>
      <c r="BM27" s="78"/>
      <c r="BN27" s="78"/>
      <c r="BO27" s="78"/>
      <c r="BP27" s="78"/>
      <c r="BQ27" s="78"/>
      <c r="BR27" s="78"/>
      <c r="BS27" s="78"/>
      <c r="BT27" s="78"/>
      <c r="BU27" s="78"/>
      <c r="BV27" s="78"/>
      <c r="BW27" s="78"/>
      <c r="BX27" s="78"/>
      <c r="BY27" s="78"/>
      <c r="BZ27" s="7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7"/>
      <c r="BM28" s="78"/>
      <c r="BN28" s="78"/>
      <c r="BO28" s="78"/>
      <c r="BP28" s="78"/>
      <c r="BQ28" s="78"/>
      <c r="BR28" s="78"/>
      <c r="BS28" s="78"/>
      <c r="BT28" s="78"/>
      <c r="BU28" s="78"/>
      <c r="BV28" s="78"/>
      <c r="BW28" s="78"/>
      <c r="BX28" s="78"/>
      <c r="BY28" s="78"/>
      <c r="BZ28" s="7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7"/>
      <c r="BM29" s="78"/>
      <c r="BN29" s="78"/>
      <c r="BO29" s="78"/>
      <c r="BP29" s="78"/>
      <c r="BQ29" s="78"/>
      <c r="BR29" s="78"/>
      <c r="BS29" s="78"/>
      <c r="BT29" s="78"/>
      <c r="BU29" s="78"/>
      <c r="BV29" s="78"/>
      <c r="BW29" s="78"/>
      <c r="BX29" s="78"/>
      <c r="BY29" s="78"/>
      <c r="BZ29" s="7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7"/>
      <c r="BM30" s="78"/>
      <c r="BN30" s="78"/>
      <c r="BO30" s="78"/>
      <c r="BP30" s="78"/>
      <c r="BQ30" s="78"/>
      <c r="BR30" s="78"/>
      <c r="BS30" s="78"/>
      <c r="BT30" s="78"/>
      <c r="BU30" s="78"/>
      <c r="BV30" s="78"/>
      <c r="BW30" s="78"/>
      <c r="BX30" s="78"/>
      <c r="BY30" s="78"/>
      <c r="BZ30" s="7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7"/>
      <c r="BM31" s="78"/>
      <c r="BN31" s="78"/>
      <c r="BO31" s="78"/>
      <c r="BP31" s="78"/>
      <c r="BQ31" s="78"/>
      <c r="BR31" s="78"/>
      <c r="BS31" s="78"/>
      <c r="BT31" s="78"/>
      <c r="BU31" s="78"/>
      <c r="BV31" s="78"/>
      <c r="BW31" s="78"/>
      <c r="BX31" s="78"/>
      <c r="BY31" s="78"/>
      <c r="BZ31" s="7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7"/>
      <c r="BM32" s="78"/>
      <c r="BN32" s="78"/>
      <c r="BO32" s="78"/>
      <c r="BP32" s="78"/>
      <c r="BQ32" s="78"/>
      <c r="BR32" s="78"/>
      <c r="BS32" s="78"/>
      <c r="BT32" s="78"/>
      <c r="BU32" s="78"/>
      <c r="BV32" s="78"/>
      <c r="BW32" s="78"/>
      <c r="BX32" s="78"/>
      <c r="BY32" s="78"/>
      <c r="BZ32" s="7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7"/>
      <c r="BM33" s="78"/>
      <c r="BN33" s="78"/>
      <c r="BO33" s="78"/>
      <c r="BP33" s="78"/>
      <c r="BQ33" s="78"/>
      <c r="BR33" s="78"/>
      <c r="BS33" s="78"/>
      <c r="BT33" s="78"/>
      <c r="BU33" s="78"/>
      <c r="BV33" s="78"/>
      <c r="BW33" s="78"/>
      <c r="BX33" s="78"/>
      <c r="BY33" s="78"/>
      <c r="BZ33" s="79"/>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7"/>
      <c r="BM34" s="78"/>
      <c r="BN34" s="78"/>
      <c r="BO34" s="78"/>
      <c r="BP34" s="78"/>
      <c r="BQ34" s="78"/>
      <c r="BR34" s="78"/>
      <c r="BS34" s="78"/>
      <c r="BT34" s="78"/>
      <c r="BU34" s="78"/>
      <c r="BV34" s="78"/>
      <c r="BW34" s="78"/>
      <c r="BX34" s="78"/>
      <c r="BY34" s="78"/>
      <c r="BZ34" s="79"/>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7"/>
      <c r="BM35" s="78"/>
      <c r="BN35" s="78"/>
      <c r="BO35" s="78"/>
      <c r="BP35" s="78"/>
      <c r="BQ35" s="78"/>
      <c r="BR35" s="78"/>
      <c r="BS35" s="78"/>
      <c r="BT35" s="78"/>
      <c r="BU35" s="78"/>
      <c r="BV35" s="78"/>
      <c r="BW35" s="78"/>
      <c r="BX35" s="78"/>
      <c r="BY35" s="78"/>
      <c r="BZ35" s="7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7"/>
      <c r="BM36" s="78"/>
      <c r="BN36" s="78"/>
      <c r="BO36" s="78"/>
      <c r="BP36" s="78"/>
      <c r="BQ36" s="78"/>
      <c r="BR36" s="78"/>
      <c r="BS36" s="78"/>
      <c r="BT36" s="78"/>
      <c r="BU36" s="78"/>
      <c r="BV36" s="78"/>
      <c r="BW36" s="78"/>
      <c r="BX36" s="78"/>
      <c r="BY36" s="78"/>
      <c r="BZ36" s="7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7"/>
      <c r="BM37" s="78"/>
      <c r="BN37" s="78"/>
      <c r="BO37" s="78"/>
      <c r="BP37" s="78"/>
      <c r="BQ37" s="78"/>
      <c r="BR37" s="78"/>
      <c r="BS37" s="78"/>
      <c r="BT37" s="78"/>
      <c r="BU37" s="78"/>
      <c r="BV37" s="78"/>
      <c r="BW37" s="78"/>
      <c r="BX37" s="78"/>
      <c r="BY37" s="78"/>
      <c r="BZ37" s="7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7"/>
      <c r="BM38" s="78"/>
      <c r="BN38" s="78"/>
      <c r="BO38" s="78"/>
      <c r="BP38" s="78"/>
      <c r="BQ38" s="78"/>
      <c r="BR38" s="78"/>
      <c r="BS38" s="78"/>
      <c r="BT38" s="78"/>
      <c r="BU38" s="78"/>
      <c r="BV38" s="78"/>
      <c r="BW38" s="78"/>
      <c r="BX38" s="78"/>
      <c r="BY38" s="78"/>
      <c r="BZ38" s="7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7"/>
      <c r="BM39" s="78"/>
      <c r="BN39" s="78"/>
      <c r="BO39" s="78"/>
      <c r="BP39" s="78"/>
      <c r="BQ39" s="78"/>
      <c r="BR39" s="78"/>
      <c r="BS39" s="78"/>
      <c r="BT39" s="78"/>
      <c r="BU39" s="78"/>
      <c r="BV39" s="78"/>
      <c r="BW39" s="78"/>
      <c r="BX39" s="78"/>
      <c r="BY39" s="78"/>
      <c r="BZ39" s="7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7"/>
      <c r="BM40" s="78"/>
      <c r="BN40" s="78"/>
      <c r="BO40" s="78"/>
      <c r="BP40" s="78"/>
      <c r="BQ40" s="78"/>
      <c r="BR40" s="78"/>
      <c r="BS40" s="78"/>
      <c r="BT40" s="78"/>
      <c r="BU40" s="78"/>
      <c r="BV40" s="78"/>
      <c r="BW40" s="78"/>
      <c r="BX40" s="78"/>
      <c r="BY40" s="78"/>
      <c r="BZ40" s="7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7"/>
      <c r="BM41" s="78"/>
      <c r="BN41" s="78"/>
      <c r="BO41" s="78"/>
      <c r="BP41" s="78"/>
      <c r="BQ41" s="78"/>
      <c r="BR41" s="78"/>
      <c r="BS41" s="78"/>
      <c r="BT41" s="78"/>
      <c r="BU41" s="78"/>
      <c r="BV41" s="78"/>
      <c r="BW41" s="78"/>
      <c r="BX41" s="78"/>
      <c r="BY41" s="78"/>
      <c r="BZ41" s="7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7"/>
      <c r="BM42" s="78"/>
      <c r="BN42" s="78"/>
      <c r="BO42" s="78"/>
      <c r="BP42" s="78"/>
      <c r="BQ42" s="78"/>
      <c r="BR42" s="78"/>
      <c r="BS42" s="78"/>
      <c r="BT42" s="78"/>
      <c r="BU42" s="78"/>
      <c r="BV42" s="78"/>
      <c r="BW42" s="78"/>
      <c r="BX42" s="78"/>
      <c r="BY42" s="78"/>
      <c r="BZ42" s="7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7"/>
      <c r="BM43" s="78"/>
      <c r="BN43" s="78"/>
      <c r="BO43" s="78"/>
      <c r="BP43" s="78"/>
      <c r="BQ43" s="78"/>
      <c r="BR43" s="78"/>
      <c r="BS43" s="78"/>
      <c r="BT43" s="78"/>
      <c r="BU43" s="78"/>
      <c r="BV43" s="78"/>
      <c r="BW43" s="78"/>
      <c r="BX43" s="78"/>
      <c r="BY43" s="78"/>
      <c r="BZ43" s="7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1" t="s">
        <v>41</v>
      </c>
      <c r="BM45" s="72"/>
      <c r="BN45" s="72"/>
      <c r="BO45" s="72"/>
      <c r="BP45" s="72"/>
      <c r="BQ45" s="72"/>
      <c r="BR45" s="72"/>
      <c r="BS45" s="72"/>
      <c r="BT45" s="72"/>
      <c r="BU45" s="72"/>
      <c r="BV45" s="72"/>
      <c r="BW45" s="72"/>
      <c r="BX45" s="72"/>
      <c r="BY45" s="72"/>
      <c r="BZ45" s="7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4"/>
      <c r="BM46" s="75"/>
      <c r="BN46" s="75"/>
      <c r="BO46" s="75"/>
      <c r="BP46" s="75"/>
      <c r="BQ46" s="75"/>
      <c r="BR46" s="75"/>
      <c r="BS46" s="75"/>
      <c r="BT46" s="75"/>
      <c r="BU46" s="75"/>
      <c r="BV46" s="75"/>
      <c r="BW46" s="75"/>
      <c r="BX46" s="75"/>
      <c r="BY46" s="75"/>
      <c r="BZ46" s="7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7"/>
      <c r="BM48" s="78"/>
      <c r="BN48" s="78"/>
      <c r="BO48" s="78"/>
      <c r="BP48" s="78"/>
      <c r="BQ48" s="78"/>
      <c r="BR48" s="78"/>
      <c r="BS48" s="78"/>
      <c r="BT48" s="78"/>
      <c r="BU48" s="78"/>
      <c r="BV48" s="78"/>
      <c r="BW48" s="78"/>
      <c r="BX48" s="78"/>
      <c r="BY48" s="78"/>
      <c r="BZ48" s="7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7"/>
      <c r="BM49" s="78"/>
      <c r="BN49" s="78"/>
      <c r="BO49" s="78"/>
      <c r="BP49" s="78"/>
      <c r="BQ49" s="78"/>
      <c r="BR49" s="78"/>
      <c r="BS49" s="78"/>
      <c r="BT49" s="78"/>
      <c r="BU49" s="78"/>
      <c r="BV49" s="78"/>
      <c r="BW49" s="78"/>
      <c r="BX49" s="78"/>
      <c r="BY49" s="78"/>
      <c r="BZ49" s="7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7"/>
      <c r="BM50" s="78"/>
      <c r="BN50" s="78"/>
      <c r="BO50" s="78"/>
      <c r="BP50" s="78"/>
      <c r="BQ50" s="78"/>
      <c r="BR50" s="78"/>
      <c r="BS50" s="78"/>
      <c r="BT50" s="78"/>
      <c r="BU50" s="78"/>
      <c r="BV50" s="78"/>
      <c r="BW50" s="78"/>
      <c r="BX50" s="78"/>
      <c r="BY50" s="78"/>
      <c r="BZ50" s="7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7"/>
      <c r="BM51" s="78"/>
      <c r="BN51" s="78"/>
      <c r="BO51" s="78"/>
      <c r="BP51" s="78"/>
      <c r="BQ51" s="78"/>
      <c r="BR51" s="78"/>
      <c r="BS51" s="78"/>
      <c r="BT51" s="78"/>
      <c r="BU51" s="78"/>
      <c r="BV51" s="78"/>
      <c r="BW51" s="78"/>
      <c r="BX51" s="78"/>
      <c r="BY51" s="78"/>
      <c r="BZ51" s="7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7"/>
      <c r="BM52" s="78"/>
      <c r="BN52" s="78"/>
      <c r="BO52" s="78"/>
      <c r="BP52" s="78"/>
      <c r="BQ52" s="78"/>
      <c r="BR52" s="78"/>
      <c r="BS52" s="78"/>
      <c r="BT52" s="78"/>
      <c r="BU52" s="78"/>
      <c r="BV52" s="78"/>
      <c r="BW52" s="78"/>
      <c r="BX52" s="78"/>
      <c r="BY52" s="78"/>
      <c r="BZ52" s="7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7"/>
      <c r="BM53" s="78"/>
      <c r="BN53" s="78"/>
      <c r="BO53" s="78"/>
      <c r="BP53" s="78"/>
      <c r="BQ53" s="78"/>
      <c r="BR53" s="78"/>
      <c r="BS53" s="78"/>
      <c r="BT53" s="78"/>
      <c r="BU53" s="78"/>
      <c r="BV53" s="78"/>
      <c r="BW53" s="78"/>
      <c r="BX53" s="78"/>
      <c r="BY53" s="78"/>
      <c r="BZ53" s="7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7"/>
      <c r="BM54" s="78"/>
      <c r="BN54" s="78"/>
      <c r="BO54" s="78"/>
      <c r="BP54" s="78"/>
      <c r="BQ54" s="78"/>
      <c r="BR54" s="78"/>
      <c r="BS54" s="78"/>
      <c r="BT54" s="78"/>
      <c r="BU54" s="78"/>
      <c r="BV54" s="78"/>
      <c r="BW54" s="78"/>
      <c r="BX54" s="78"/>
      <c r="BY54" s="78"/>
      <c r="BZ54" s="7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7"/>
      <c r="BM55" s="78"/>
      <c r="BN55" s="78"/>
      <c r="BO55" s="78"/>
      <c r="BP55" s="78"/>
      <c r="BQ55" s="78"/>
      <c r="BR55" s="78"/>
      <c r="BS55" s="78"/>
      <c r="BT55" s="78"/>
      <c r="BU55" s="78"/>
      <c r="BV55" s="78"/>
      <c r="BW55" s="78"/>
      <c r="BX55" s="78"/>
      <c r="BY55" s="78"/>
      <c r="BZ55" s="79"/>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7"/>
      <c r="BM56" s="78"/>
      <c r="BN56" s="78"/>
      <c r="BO56" s="78"/>
      <c r="BP56" s="78"/>
      <c r="BQ56" s="78"/>
      <c r="BR56" s="78"/>
      <c r="BS56" s="78"/>
      <c r="BT56" s="78"/>
      <c r="BU56" s="78"/>
      <c r="BV56" s="78"/>
      <c r="BW56" s="78"/>
      <c r="BX56" s="78"/>
      <c r="BY56" s="78"/>
      <c r="BZ56" s="79"/>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7"/>
      <c r="BM57" s="78"/>
      <c r="BN57" s="78"/>
      <c r="BO57" s="78"/>
      <c r="BP57" s="78"/>
      <c r="BQ57" s="78"/>
      <c r="BR57" s="78"/>
      <c r="BS57" s="78"/>
      <c r="BT57" s="78"/>
      <c r="BU57" s="78"/>
      <c r="BV57" s="78"/>
      <c r="BW57" s="78"/>
      <c r="BX57" s="78"/>
      <c r="BY57" s="78"/>
      <c r="BZ57" s="79"/>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7"/>
      <c r="BM58" s="78"/>
      <c r="BN58" s="78"/>
      <c r="BO58" s="78"/>
      <c r="BP58" s="78"/>
      <c r="BQ58" s="78"/>
      <c r="BR58" s="78"/>
      <c r="BS58" s="78"/>
      <c r="BT58" s="78"/>
      <c r="BU58" s="78"/>
      <c r="BV58" s="78"/>
      <c r="BW58" s="78"/>
      <c r="BX58" s="78"/>
      <c r="BY58" s="78"/>
      <c r="BZ58" s="79"/>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7"/>
      <c r="BM59" s="78"/>
      <c r="BN59" s="78"/>
      <c r="BO59" s="78"/>
      <c r="BP59" s="78"/>
      <c r="BQ59" s="78"/>
      <c r="BR59" s="78"/>
      <c r="BS59" s="78"/>
      <c r="BT59" s="78"/>
      <c r="BU59" s="78"/>
      <c r="BV59" s="78"/>
      <c r="BW59" s="78"/>
      <c r="BX59" s="78"/>
      <c r="BY59" s="78"/>
      <c r="BZ59" s="79"/>
    </row>
    <row r="60" spans="1:78" ht="13.5" customHeight="1" x14ac:dyDescent="0.15">
      <c r="A60" s="2"/>
      <c r="B60" s="68" t="s">
        <v>9</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7"/>
      <c r="BM60" s="78"/>
      <c r="BN60" s="78"/>
      <c r="BO60" s="78"/>
      <c r="BP60" s="78"/>
      <c r="BQ60" s="78"/>
      <c r="BR60" s="78"/>
      <c r="BS60" s="78"/>
      <c r="BT60" s="78"/>
      <c r="BU60" s="78"/>
      <c r="BV60" s="78"/>
      <c r="BW60" s="78"/>
      <c r="BX60" s="78"/>
      <c r="BY60" s="78"/>
      <c r="BZ60" s="79"/>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7"/>
      <c r="BM61" s="78"/>
      <c r="BN61" s="78"/>
      <c r="BO61" s="78"/>
      <c r="BP61" s="78"/>
      <c r="BQ61" s="78"/>
      <c r="BR61" s="78"/>
      <c r="BS61" s="78"/>
      <c r="BT61" s="78"/>
      <c r="BU61" s="78"/>
      <c r="BV61" s="78"/>
      <c r="BW61" s="78"/>
      <c r="BX61" s="78"/>
      <c r="BY61" s="78"/>
      <c r="BZ61" s="7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7"/>
      <c r="BM62" s="78"/>
      <c r="BN62" s="78"/>
      <c r="BO62" s="78"/>
      <c r="BP62" s="78"/>
      <c r="BQ62" s="78"/>
      <c r="BR62" s="78"/>
      <c r="BS62" s="78"/>
      <c r="BT62" s="78"/>
      <c r="BU62" s="78"/>
      <c r="BV62" s="78"/>
      <c r="BW62" s="78"/>
      <c r="BX62" s="78"/>
      <c r="BY62" s="78"/>
      <c r="BZ62" s="7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1" t="s">
        <v>10</v>
      </c>
      <c r="BM64" s="72"/>
      <c r="BN64" s="72"/>
      <c r="BO64" s="72"/>
      <c r="BP64" s="72"/>
      <c r="BQ64" s="72"/>
      <c r="BR64" s="72"/>
      <c r="BS64" s="72"/>
      <c r="BT64" s="72"/>
      <c r="BU64" s="72"/>
      <c r="BV64" s="72"/>
      <c r="BW64" s="72"/>
      <c r="BX64" s="72"/>
      <c r="BY64" s="72"/>
      <c r="BZ64" s="7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4"/>
      <c r="BM65" s="75"/>
      <c r="BN65" s="75"/>
      <c r="BO65" s="75"/>
      <c r="BP65" s="75"/>
      <c r="BQ65" s="75"/>
      <c r="BR65" s="75"/>
      <c r="BS65" s="75"/>
      <c r="BT65" s="75"/>
      <c r="BU65" s="75"/>
      <c r="BV65" s="75"/>
      <c r="BW65" s="75"/>
      <c r="BX65" s="75"/>
      <c r="BY65" s="75"/>
      <c r="BZ65" s="7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7"/>
      <c r="BM80" s="78"/>
      <c r="BN80" s="78"/>
      <c r="BO80" s="78"/>
      <c r="BP80" s="78"/>
      <c r="BQ80" s="78"/>
      <c r="BR80" s="78"/>
      <c r="BS80" s="78"/>
      <c r="BT80" s="78"/>
      <c r="BU80" s="78"/>
      <c r="BV80" s="78"/>
      <c r="BW80" s="78"/>
      <c r="BX80" s="78"/>
      <c r="BY80" s="78"/>
      <c r="BZ80" s="79"/>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7"/>
      <c r="BM81" s="78"/>
      <c r="BN81" s="78"/>
      <c r="BO81" s="78"/>
      <c r="BP81" s="78"/>
      <c r="BQ81" s="78"/>
      <c r="BR81" s="78"/>
      <c r="BS81" s="78"/>
      <c r="BT81" s="78"/>
      <c r="BU81" s="78"/>
      <c r="BV81" s="78"/>
      <c r="BW81" s="78"/>
      <c r="BX81" s="78"/>
      <c r="BY81" s="78"/>
      <c r="BZ81" s="79"/>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0"/>
      <c r="BM82" s="81"/>
      <c r="BN82" s="81"/>
      <c r="BO82" s="81"/>
      <c r="BP82" s="81"/>
      <c r="BQ82" s="81"/>
      <c r="BR82" s="81"/>
      <c r="BS82" s="81"/>
      <c r="BT82" s="81"/>
      <c r="BU82" s="81"/>
      <c r="BV82" s="81"/>
      <c r="BW82" s="81"/>
      <c r="BX82" s="81"/>
      <c r="BY82" s="81"/>
      <c r="BZ82" s="82"/>
    </row>
    <row r="83" spans="1:78" x14ac:dyDescent="0.15">
      <c r="C83" s="10"/>
    </row>
    <row r="84" spans="1:78" hidden="1" x14ac:dyDescent="0.15">
      <c r="B84" s="6" t="s">
        <v>43</v>
      </c>
      <c r="C84" s="6"/>
      <c r="D84" s="6"/>
      <c r="E84" s="6" t="s">
        <v>44</v>
      </c>
      <c r="F84" s="6" t="s">
        <v>46</v>
      </c>
      <c r="G84" s="6" t="s">
        <v>48</v>
      </c>
      <c r="H84" s="6" t="s">
        <v>42</v>
      </c>
      <c r="I84" s="6" t="s">
        <v>11</v>
      </c>
      <c r="J84" s="6" t="s">
        <v>27</v>
      </c>
      <c r="K84" s="6" t="s">
        <v>49</v>
      </c>
      <c r="L84" s="6" t="s">
        <v>50</v>
      </c>
      <c r="M84" s="6" t="s">
        <v>34</v>
      </c>
      <c r="N84" s="6" t="s">
        <v>52</v>
      </c>
      <c r="O84" s="6" t="s">
        <v>54</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N13"/>
  <sheetViews>
    <sheetView showGridLines="0" workbookViewId="0">
      <selection activeCell="EF19" sqref="EF19"/>
    </sheetView>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58</v>
      </c>
      <c r="D3" s="17" t="s">
        <v>59</v>
      </c>
      <c r="E3" s="17" t="s">
        <v>5</v>
      </c>
      <c r="F3" s="17" t="s">
        <v>4</v>
      </c>
      <c r="G3" s="17" t="s">
        <v>26</v>
      </c>
      <c r="H3" s="85" t="s">
        <v>31</v>
      </c>
      <c r="I3" s="86"/>
      <c r="J3" s="86"/>
      <c r="K3" s="86"/>
      <c r="L3" s="86"/>
      <c r="M3" s="86"/>
      <c r="N3" s="86"/>
      <c r="O3" s="86"/>
      <c r="P3" s="86"/>
      <c r="Q3" s="86"/>
      <c r="R3" s="86"/>
      <c r="S3" s="86"/>
      <c r="T3" s="86"/>
      <c r="U3" s="86"/>
      <c r="V3" s="86"/>
      <c r="W3" s="87"/>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60</v>
      </c>
      <c r="B4" s="18"/>
      <c r="C4" s="18"/>
      <c r="D4" s="18"/>
      <c r="E4" s="18"/>
      <c r="F4" s="18"/>
      <c r="G4" s="18"/>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61</v>
      </c>
      <c r="BF4" s="84"/>
      <c r="BG4" s="84"/>
      <c r="BH4" s="84"/>
      <c r="BI4" s="84"/>
      <c r="BJ4" s="84"/>
      <c r="BK4" s="84"/>
      <c r="BL4" s="84"/>
      <c r="BM4" s="84"/>
      <c r="BN4" s="84"/>
      <c r="BO4" s="84"/>
      <c r="BP4" s="84" t="s">
        <v>36</v>
      </c>
      <c r="BQ4" s="84"/>
      <c r="BR4" s="84"/>
      <c r="BS4" s="84"/>
      <c r="BT4" s="84"/>
      <c r="BU4" s="84"/>
      <c r="BV4" s="84"/>
      <c r="BW4" s="84"/>
      <c r="BX4" s="84"/>
      <c r="BY4" s="84"/>
      <c r="BZ4" s="84"/>
      <c r="CA4" s="84" t="s">
        <v>63</v>
      </c>
      <c r="CB4" s="84"/>
      <c r="CC4" s="84"/>
      <c r="CD4" s="84"/>
      <c r="CE4" s="84"/>
      <c r="CF4" s="84"/>
      <c r="CG4" s="84"/>
      <c r="CH4" s="84"/>
      <c r="CI4" s="84"/>
      <c r="CJ4" s="84"/>
      <c r="CK4" s="84"/>
      <c r="CL4" s="84" t="s">
        <v>64</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62</v>
      </c>
      <c r="DT4" s="84"/>
      <c r="DU4" s="84"/>
      <c r="DV4" s="84"/>
      <c r="DW4" s="84"/>
      <c r="DX4" s="84"/>
      <c r="DY4" s="84"/>
      <c r="DZ4" s="84"/>
      <c r="EA4" s="84"/>
      <c r="EB4" s="84"/>
      <c r="EC4" s="84"/>
      <c r="ED4" s="84" t="s">
        <v>68</v>
      </c>
      <c r="EE4" s="84"/>
      <c r="EF4" s="84"/>
      <c r="EG4" s="84"/>
      <c r="EH4" s="84"/>
      <c r="EI4" s="84"/>
      <c r="EJ4" s="84"/>
      <c r="EK4" s="84"/>
      <c r="EL4" s="84"/>
      <c r="EM4" s="84"/>
      <c r="EN4" s="84"/>
    </row>
    <row r="5" spans="1:144" x14ac:dyDescent="0.15">
      <c r="A5" s="15" t="s">
        <v>29</v>
      </c>
      <c r="B5" s="19"/>
      <c r="C5" s="19"/>
      <c r="D5" s="19"/>
      <c r="E5" s="19"/>
      <c r="F5" s="19"/>
      <c r="G5" s="19"/>
      <c r="H5" s="25" t="s">
        <v>57</v>
      </c>
      <c r="I5" s="25" t="s">
        <v>69</v>
      </c>
      <c r="J5" s="25" t="s">
        <v>70</v>
      </c>
      <c r="K5" s="25" t="s">
        <v>71</v>
      </c>
      <c r="L5" s="25" t="s">
        <v>72</v>
      </c>
      <c r="M5" s="25" t="s">
        <v>7</v>
      </c>
      <c r="N5" s="25" t="s">
        <v>73</v>
      </c>
      <c r="O5" s="25" t="s">
        <v>74</v>
      </c>
      <c r="P5" s="25" t="s">
        <v>75</v>
      </c>
      <c r="Q5" s="25" t="s">
        <v>76</v>
      </c>
      <c r="R5" s="25" t="s">
        <v>77</v>
      </c>
      <c r="S5" s="25" t="s">
        <v>78</v>
      </c>
      <c r="T5" s="25" t="s">
        <v>65</v>
      </c>
      <c r="U5" s="25" t="s">
        <v>80</v>
      </c>
      <c r="V5" s="25" t="s">
        <v>81</v>
      </c>
      <c r="W5" s="25" t="s">
        <v>82</v>
      </c>
      <c r="X5" s="25" t="s">
        <v>83</v>
      </c>
      <c r="Y5" s="25" t="s">
        <v>84</v>
      </c>
      <c r="Z5" s="25" t="s">
        <v>85</v>
      </c>
      <c r="AA5" s="25" t="s">
        <v>1</v>
      </c>
      <c r="AB5" s="25" t="s">
        <v>86</v>
      </c>
      <c r="AC5" s="25" t="s">
        <v>87</v>
      </c>
      <c r="AD5" s="25" t="s">
        <v>89</v>
      </c>
      <c r="AE5" s="25" t="s">
        <v>90</v>
      </c>
      <c r="AF5" s="25" t="s">
        <v>91</v>
      </c>
      <c r="AG5" s="25" t="s">
        <v>92</v>
      </c>
      <c r="AH5" s="25" t="s">
        <v>43</v>
      </c>
      <c r="AI5" s="25" t="s">
        <v>83</v>
      </c>
      <c r="AJ5" s="25" t="s">
        <v>84</v>
      </c>
      <c r="AK5" s="25" t="s">
        <v>85</v>
      </c>
      <c r="AL5" s="25" t="s">
        <v>1</v>
      </c>
      <c r="AM5" s="25" t="s">
        <v>86</v>
      </c>
      <c r="AN5" s="25" t="s">
        <v>87</v>
      </c>
      <c r="AO5" s="25" t="s">
        <v>89</v>
      </c>
      <c r="AP5" s="25" t="s">
        <v>90</v>
      </c>
      <c r="AQ5" s="25" t="s">
        <v>91</v>
      </c>
      <c r="AR5" s="25" t="s">
        <v>92</v>
      </c>
      <c r="AS5" s="25" t="s">
        <v>88</v>
      </c>
      <c r="AT5" s="25" t="s">
        <v>83</v>
      </c>
      <c r="AU5" s="25" t="s">
        <v>84</v>
      </c>
      <c r="AV5" s="25" t="s">
        <v>85</v>
      </c>
      <c r="AW5" s="25" t="s">
        <v>1</v>
      </c>
      <c r="AX5" s="25" t="s">
        <v>86</v>
      </c>
      <c r="AY5" s="25" t="s">
        <v>87</v>
      </c>
      <c r="AZ5" s="25" t="s">
        <v>89</v>
      </c>
      <c r="BA5" s="25" t="s">
        <v>90</v>
      </c>
      <c r="BB5" s="25" t="s">
        <v>91</v>
      </c>
      <c r="BC5" s="25" t="s">
        <v>92</v>
      </c>
      <c r="BD5" s="25" t="s">
        <v>88</v>
      </c>
      <c r="BE5" s="25" t="s">
        <v>83</v>
      </c>
      <c r="BF5" s="25" t="s">
        <v>84</v>
      </c>
      <c r="BG5" s="25" t="s">
        <v>85</v>
      </c>
      <c r="BH5" s="25" t="s">
        <v>1</v>
      </c>
      <c r="BI5" s="25" t="s">
        <v>86</v>
      </c>
      <c r="BJ5" s="25" t="s">
        <v>87</v>
      </c>
      <c r="BK5" s="25" t="s">
        <v>89</v>
      </c>
      <c r="BL5" s="25" t="s">
        <v>90</v>
      </c>
      <c r="BM5" s="25" t="s">
        <v>91</v>
      </c>
      <c r="BN5" s="25" t="s">
        <v>92</v>
      </c>
      <c r="BO5" s="25" t="s">
        <v>88</v>
      </c>
      <c r="BP5" s="25" t="s">
        <v>83</v>
      </c>
      <c r="BQ5" s="25" t="s">
        <v>84</v>
      </c>
      <c r="BR5" s="25" t="s">
        <v>85</v>
      </c>
      <c r="BS5" s="25" t="s">
        <v>1</v>
      </c>
      <c r="BT5" s="25" t="s">
        <v>86</v>
      </c>
      <c r="BU5" s="25" t="s">
        <v>87</v>
      </c>
      <c r="BV5" s="25" t="s">
        <v>89</v>
      </c>
      <c r="BW5" s="25" t="s">
        <v>90</v>
      </c>
      <c r="BX5" s="25" t="s">
        <v>91</v>
      </c>
      <c r="BY5" s="25" t="s">
        <v>92</v>
      </c>
      <c r="BZ5" s="25" t="s">
        <v>88</v>
      </c>
      <c r="CA5" s="25" t="s">
        <v>83</v>
      </c>
      <c r="CB5" s="25" t="s">
        <v>84</v>
      </c>
      <c r="CC5" s="25" t="s">
        <v>85</v>
      </c>
      <c r="CD5" s="25" t="s">
        <v>1</v>
      </c>
      <c r="CE5" s="25" t="s">
        <v>86</v>
      </c>
      <c r="CF5" s="25" t="s">
        <v>87</v>
      </c>
      <c r="CG5" s="25" t="s">
        <v>89</v>
      </c>
      <c r="CH5" s="25" t="s">
        <v>90</v>
      </c>
      <c r="CI5" s="25" t="s">
        <v>91</v>
      </c>
      <c r="CJ5" s="25" t="s">
        <v>92</v>
      </c>
      <c r="CK5" s="25" t="s">
        <v>88</v>
      </c>
      <c r="CL5" s="25" t="s">
        <v>83</v>
      </c>
      <c r="CM5" s="25" t="s">
        <v>84</v>
      </c>
      <c r="CN5" s="25" t="s">
        <v>85</v>
      </c>
      <c r="CO5" s="25" t="s">
        <v>1</v>
      </c>
      <c r="CP5" s="25" t="s">
        <v>86</v>
      </c>
      <c r="CQ5" s="25" t="s">
        <v>87</v>
      </c>
      <c r="CR5" s="25" t="s">
        <v>89</v>
      </c>
      <c r="CS5" s="25" t="s">
        <v>90</v>
      </c>
      <c r="CT5" s="25" t="s">
        <v>91</v>
      </c>
      <c r="CU5" s="25" t="s">
        <v>92</v>
      </c>
      <c r="CV5" s="25" t="s">
        <v>88</v>
      </c>
      <c r="CW5" s="25" t="s">
        <v>83</v>
      </c>
      <c r="CX5" s="25" t="s">
        <v>84</v>
      </c>
      <c r="CY5" s="25" t="s">
        <v>85</v>
      </c>
      <c r="CZ5" s="25" t="s">
        <v>1</v>
      </c>
      <c r="DA5" s="25" t="s">
        <v>86</v>
      </c>
      <c r="DB5" s="25" t="s">
        <v>87</v>
      </c>
      <c r="DC5" s="25" t="s">
        <v>89</v>
      </c>
      <c r="DD5" s="25" t="s">
        <v>90</v>
      </c>
      <c r="DE5" s="25" t="s">
        <v>91</v>
      </c>
      <c r="DF5" s="25" t="s">
        <v>92</v>
      </c>
      <c r="DG5" s="25" t="s">
        <v>88</v>
      </c>
      <c r="DH5" s="25" t="s">
        <v>83</v>
      </c>
      <c r="DI5" s="25" t="s">
        <v>84</v>
      </c>
      <c r="DJ5" s="25" t="s">
        <v>85</v>
      </c>
      <c r="DK5" s="25" t="s">
        <v>1</v>
      </c>
      <c r="DL5" s="25" t="s">
        <v>86</v>
      </c>
      <c r="DM5" s="25" t="s">
        <v>87</v>
      </c>
      <c r="DN5" s="25" t="s">
        <v>89</v>
      </c>
      <c r="DO5" s="25" t="s">
        <v>90</v>
      </c>
      <c r="DP5" s="25" t="s">
        <v>91</v>
      </c>
      <c r="DQ5" s="25" t="s">
        <v>92</v>
      </c>
      <c r="DR5" s="25" t="s">
        <v>88</v>
      </c>
      <c r="DS5" s="25" t="s">
        <v>83</v>
      </c>
      <c r="DT5" s="25" t="s">
        <v>84</v>
      </c>
      <c r="DU5" s="25" t="s">
        <v>85</v>
      </c>
      <c r="DV5" s="25" t="s">
        <v>1</v>
      </c>
      <c r="DW5" s="25" t="s">
        <v>86</v>
      </c>
      <c r="DX5" s="25" t="s">
        <v>87</v>
      </c>
      <c r="DY5" s="25" t="s">
        <v>89</v>
      </c>
      <c r="DZ5" s="25" t="s">
        <v>90</v>
      </c>
      <c r="EA5" s="25" t="s">
        <v>91</v>
      </c>
      <c r="EB5" s="25" t="s">
        <v>92</v>
      </c>
      <c r="EC5" s="25" t="s">
        <v>88</v>
      </c>
      <c r="ED5" s="25" t="s">
        <v>83</v>
      </c>
      <c r="EE5" s="25" t="s">
        <v>84</v>
      </c>
      <c r="EF5" s="25" t="s">
        <v>85</v>
      </c>
      <c r="EG5" s="25" t="s">
        <v>1</v>
      </c>
      <c r="EH5" s="25" t="s">
        <v>86</v>
      </c>
      <c r="EI5" s="25" t="s">
        <v>87</v>
      </c>
      <c r="EJ5" s="25" t="s">
        <v>89</v>
      </c>
      <c r="EK5" s="25" t="s">
        <v>90</v>
      </c>
      <c r="EL5" s="25" t="s">
        <v>91</v>
      </c>
      <c r="EM5" s="25" t="s">
        <v>92</v>
      </c>
      <c r="EN5" s="25" t="s">
        <v>88</v>
      </c>
    </row>
    <row r="6" spans="1:144" s="14" customFormat="1" x14ac:dyDescent="0.15">
      <c r="A6" s="15" t="s">
        <v>93</v>
      </c>
      <c r="B6" s="20">
        <f t="shared" ref="B6:W6" si="1">B7</f>
        <v>2021</v>
      </c>
      <c r="C6" s="20">
        <f t="shared" si="1"/>
        <v>23019</v>
      </c>
      <c r="D6" s="20">
        <f t="shared" si="1"/>
        <v>46</v>
      </c>
      <c r="E6" s="20">
        <f t="shared" si="1"/>
        <v>1</v>
      </c>
      <c r="F6" s="20">
        <f t="shared" si="1"/>
        <v>0</v>
      </c>
      <c r="G6" s="20">
        <f t="shared" si="1"/>
        <v>1</v>
      </c>
      <c r="H6" s="20" t="str">
        <f t="shared" si="1"/>
        <v>青森県　平内町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54.88</v>
      </c>
      <c r="P6" s="26">
        <f t="shared" si="1"/>
        <v>95.63</v>
      </c>
      <c r="Q6" s="26">
        <f t="shared" si="1"/>
        <v>5049</v>
      </c>
      <c r="R6" s="26">
        <f t="shared" si="1"/>
        <v>10422</v>
      </c>
      <c r="S6" s="26">
        <f t="shared" si="1"/>
        <v>217.09</v>
      </c>
      <c r="T6" s="26">
        <f t="shared" si="1"/>
        <v>48.01</v>
      </c>
      <c r="U6" s="26">
        <f t="shared" si="1"/>
        <v>9881</v>
      </c>
      <c r="V6" s="26">
        <f t="shared" si="1"/>
        <v>43.36</v>
      </c>
      <c r="W6" s="26">
        <f t="shared" si="1"/>
        <v>227.88</v>
      </c>
      <c r="X6" s="28">
        <f t="shared" ref="X6:AG6" si="2">IF(X7="",NA(),X7)</f>
        <v>127.2</v>
      </c>
      <c r="Y6" s="28">
        <f t="shared" si="2"/>
        <v>128.54</v>
      </c>
      <c r="Z6" s="28">
        <f t="shared" si="2"/>
        <v>128.21</v>
      </c>
      <c r="AA6" s="28">
        <f t="shared" si="2"/>
        <v>133.16999999999999</v>
      </c>
      <c r="AB6" s="28">
        <f t="shared" si="2"/>
        <v>135.47</v>
      </c>
      <c r="AC6" s="28">
        <f t="shared" si="2"/>
        <v>110.02</v>
      </c>
      <c r="AD6" s="28">
        <f t="shared" si="2"/>
        <v>108.76</v>
      </c>
      <c r="AE6" s="28">
        <f t="shared" si="2"/>
        <v>108.46</v>
      </c>
      <c r="AF6" s="28">
        <f t="shared" si="2"/>
        <v>109.02</v>
      </c>
      <c r="AG6" s="28">
        <f t="shared" si="2"/>
        <v>105.77</v>
      </c>
      <c r="AH6" s="26" t="str">
        <f>IF(AH7="","",IF(AH7="-","【-】","【"&amp;SUBSTITUTE(TEXT(AH7,"#,##0.00"),"-","△")&amp;"】"))</f>
        <v>【111.39】</v>
      </c>
      <c r="AI6" s="26">
        <f t="shared" ref="AI6:AR6" si="3">IF(AI7="",NA(),AI7)</f>
        <v>0</v>
      </c>
      <c r="AJ6" s="26">
        <f t="shared" si="3"/>
        <v>0</v>
      </c>
      <c r="AK6" s="26">
        <f t="shared" si="3"/>
        <v>0</v>
      </c>
      <c r="AL6" s="26">
        <f t="shared" si="3"/>
        <v>0</v>
      </c>
      <c r="AM6" s="26">
        <f t="shared" si="3"/>
        <v>0</v>
      </c>
      <c r="AN6" s="28">
        <f t="shared" si="3"/>
        <v>7.31</v>
      </c>
      <c r="AO6" s="28">
        <f t="shared" si="3"/>
        <v>7.48</v>
      </c>
      <c r="AP6" s="28">
        <f t="shared" si="3"/>
        <v>11.94</v>
      </c>
      <c r="AQ6" s="28">
        <f t="shared" si="3"/>
        <v>11</v>
      </c>
      <c r="AR6" s="28">
        <f t="shared" si="3"/>
        <v>28.03</v>
      </c>
      <c r="AS6" s="26" t="str">
        <f>IF(AS7="","",IF(AS7="-","【-】","【"&amp;SUBSTITUTE(TEXT(AS7,"#,##0.00"),"-","△")&amp;"】"))</f>
        <v>【1.30】</v>
      </c>
      <c r="AT6" s="28">
        <f t="shared" ref="AT6:BC6" si="4">IF(AT7="",NA(),AT7)</f>
        <v>69.84</v>
      </c>
      <c r="AU6" s="28">
        <f t="shared" si="4"/>
        <v>63.14</v>
      </c>
      <c r="AV6" s="28">
        <f t="shared" si="4"/>
        <v>63.85</v>
      </c>
      <c r="AW6" s="28">
        <f t="shared" si="4"/>
        <v>79.95</v>
      </c>
      <c r="AX6" s="28">
        <f t="shared" si="4"/>
        <v>105.05</v>
      </c>
      <c r="AY6" s="28">
        <f t="shared" si="4"/>
        <v>355.27</v>
      </c>
      <c r="AZ6" s="28">
        <f t="shared" si="4"/>
        <v>359.7</v>
      </c>
      <c r="BA6" s="28">
        <f t="shared" si="4"/>
        <v>362.93</v>
      </c>
      <c r="BB6" s="28">
        <f t="shared" si="4"/>
        <v>371.81</v>
      </c>
      <c r="BC6" s="28">
        <f t="shared" si="4"/>
        <v>305.33999999999997</v>
      </c>
      <c r="BD6" s="26" t="str">
        <f>IF(BD7="","",IF(BD7="-","【-】","【"&amp;SUBSTITUTE(TEXT(BD7,"#,##0.00"),"-","△")&amp;"】"))</f>
        <v>【261.51】</v>
      </c>
      <c r="BE6" s="28">
        <f t="shared" ref="BE6:BN6" si="5">IF(BE7="",NA(),BE7)</f>
        <v>612.42999999999995</v>
      </c>
      <c r="BF6" s="28">
        <f t="shared" si="5"/>
        <v>565.16</v>
      </c>
      <c r="BG6" s="28">
        <f t="shared" si="5"/>
        <v>534.59</v>
      </c>
      <c r="BH6" s="28">
        <f t="shared" si="5"/>
        <v>515.52</v>
      </c>
      <c r="BI6" s="28">
        <f t="shared" si="5"/>
        <v>480.58</v>
      </c>
      <c r="BJ6" s="28">
        <f t="shared" si="5"/>
        <v>458.27</v>
      </c>
      <c r="BK6" s="28">
        <f t="shared" si="5"/>
        <v>447.01</v>
      </c>
      <c r="BL6" s="28">
        <f t="shared" si="5"/>
        <v>439.05</v>
      </c>
      <c r="BM6" s="28">
        <f t="shared" si="5"/>
        <v>465.85</v>
      </c>
      <c r="BN6" s="28">
        <f t="shared" si="5"/>
        <v>561.34</v>
      </c>
      <c r="BO6" s="26" t="str">
        <f>IF(BO7="","",IF(BO7="-","【-】","【"&amp;SUBSTITUTE(TEXT(BO7,"#,##0.00"),"-","△")&amp;"】"))</f>
        <v>【265.16】</v>
      </c>
      <c r="BP6" s="28">
        <f t="shared" ref="BP6:BY6" si="6">IF(BP7="",NA(),BP7)</f>
        <v>123.77</v>
      </c>
      <c r="BQ6" s="28">
        <f t="shared" si="6"/>
        <v>125.3</v>
      </c>
      <c r="BR6" s="28">
        <f t="shared" si="6"/>
        <v>124.53</v>
      </c>
      <c r="BS6" s="28">
        <f t="shared" si="6"/>
        <v>131</v>
      </c>
      <c r="BT6" s="28">
        <f t="shared" si="6"/>
        <v>133.46</v>
      </c>
      <c r="BU6" s="28">
        <f t="shared" si="6"/>
        <v>96.77</v>
      </c>
      <c r="BV6" s="28">
        <f t="shared" si="6"/>
        <v>95.81</v>
      </c>
      <c r="BW6" s="28">
        <f t="shared" si="6"/>
        <v>95.26</v>
      </c>
      <c r="BX6" s="28">
        <f t="shared" si="6"/>
        <v>92.39</v>
      </c>
      <c r="BY6" s="28">
        <f t="shared" si="6"/>
        <v>84.82</v>
      </c>
      <c r="BZ6" s="26" t="str">
        <f>IF(BZ7="","",IF(BZ7="-","【-】","【"&amp;SUBSTITUTE(TEXT(BZ7,"#,##0.00"),"-","△")&amp;"】"))</f>
        <v>【102.35】</v>
      </c>
      <c r="CA6" s="28">
        <f t="shared" ref="CA6:CJ6" si="7">IF(CA7="",NA(),CA7)</f>
        <v>204.58</v>
      </c>
      <c r="CB6" s="28">
        <f t="shared" si="7"/>
        <v>202.66</v>
      </c>
      <c r="CC6" s="28">
        <f t="shared" si="7"/>
        <v>203.7</v>
      </c>
      <c r="CD6" s="28">
        <f t="shared" si="7"/>
        <v>194.35</v>
      </c>
      <c r="CE6" s="28">
        <f t="shared" si="7"/>
        <v>190.23</v>
      </c>
      <c r="CF6" s="28">
        <f t="shared" si="7"/>
        <v>187.18</v>
      </c>
      <c r="CG6" s="28">
        <f t="shared" si="7"/>
        <v>189.58</v>
      </c>
      <c r="CH6" s="28">
        <f t="shared" si="7"/>
        <v>192.82</v>
      </c>
      <c r="CI6" s="28">
        <f t="shared" si="7"/>
        <v>192.98</v>
      </c>
      <c r="CJ6" s="28">
        <f t="shared" si="7"/>
        <v>224.82</v>
      </c>
      <c r="CK6" s="26" t="str">
        <f>IF(CK7="","",IF(CK7="-","【-】","【"&amp;SUBSTITUTE(TEXT(CK7,"#,##0.00"),"-","△")&amp;"】"))</f>
        <v>【167.74】</v>
      </c>
      <c r="CL6" s="28">
        <f t="shared" ref="CL6:CU6" si="8">IF(CL7="",NA(),CL7)</f>
        <v>81.430000000000007</v>
      </c>
      <c r="CM6" s="28">
        <f t="shared" si="8"/>
        <v>81.81</v>
      </c>
      <c r="CN6" s="28">
        <f t="shared" si="8"/>
        <v>75.989999999999995</v>
      </c>
      <c r="CO6" s="28">
        <f t="shared" si="8"/>
        <v>76.900000000000006</v>
      </c>
      <c r="CP6" s="28">
        <f t="shared" si="8"/>
        <v>75.22</v>
      </c>
      <c r="CQ6" s="28">
        <f t="shared" si="8"/>
        <v>55.88</v>
      </c>
      <c r="CR6" s="28">
        <f t="shared" si="8"/>
        <v>55.22</v>
      </c>
      <c r="CS6" s="28">
        <f t="shared" si="8"/>
        <v>54.05</v>
      </c>
      <c r="CT6" s="28">
        <f t="shared" si="8"/>
        <v>54.43</v>
      </c>
      <c r="CU6" s="28">
        <f t="shared" si="8"/>
        <v>50.09</v>
      </c>
      <c r="CV6" s="26" t="str">
        <f>IF(CV7="","",IF(CV7="-","【-】","【"&amp;SUBSTITUTE(TEXT(CV7,"#,##0.00"),"-","△")&amp;"】"))</f>
        <v>【60.29】</v>
      </c>
      <c r="CW6" s="28">
        <f t="shared" ref="CW6:DF6" si="9">IF(CW7="",NA(),CW7)</f>
        <v>65.14</v>
      </c>
      <c r="CX6" s="28">
        <f t="shared" si="9"/>
        <v>66.069999999999993</v>
      </c>
      <c r="CY6" s="28">
        <f t="shared" si="9"/>
        <v>70.739999999999995</v>
      </c>
      <c r="CZ6" s="28">
        <f t="shared" si="9"/>
        <v>68.91</v>
      </c>
      <c r="DA6" s="28">
        <f t="shared" si="9"/>
        <v>69.95</v>
      </c>
      <c r="DB6" s="28">
        <f t="shared" si="9"/>
        <v>80.989999999999995</v>
      </c>
      <c r="DC6" s="28">
        <f t="shared" si="9"/>
        <v>80.930000000000007</v>
      </c>
      <c r="DD6" s="28">
        <f t="shared" si="9"/>
        <v>80.510000000000005</v>
      </c>
      <c r="DE6" s="28">
        <f t="shared" si="9"/>
        <v>79.44</v>
      </c>
      <c r="DF6" s="28">
        <f t="shared" si="9"/>
        <v>77.599999999999994</v>
      </c>
      <c r="DG6" s="26" t="str">
        <f>IF(DG7="","",IF(DG7="-","【-】","【"&amp;SUBSTITUTE(TEXT(DG7,"#,##0.00"),"-","△")&amp;"】"))</f>
        <v>【90.12】</v>
      </c>
      <c r="DH6" s="28">
        <f t="shared" ref="DH6:DQ6" si="10">IF(DH7="",NA(),DH7)</f>
        <v>54.48</v>
      </c>
      <c r="DI6" s="28">
        <f t="shared" si="10"/>
        <v>55.42</v>
      </c>
      <c r="DJ6" s="28">
        <f t="shared" si="10"/>
        <v>56.42</v>
      </c>
      <c r="DK6" s="28">
        <f t="shared" si="10"/>
        <v>57.41</v>
      </c>
      <c r="DL6" s="28">
        <f t="shared" si="10"/>
        <v>58.65</v>
      </c>
      <c r="DM6" s="28">
        <f t="shared" si="10"/>
        <v>46.61</v>
      </c>
      <c r="DN6" s="28">
        <f t="shared" si="10"/>
        <v>47.97</v>
      </c>
      <c r="DO6" s="28">
        <f t="shared" si="10"/>
        <v>49.12</v>
      </c>
      <c r="DP6" s="28">
        <f t="shared" si="10"/>
        <v>49.39</v>
      </c>
      <c r="DQ6" s="28">
        <f t="shared" si="10"/>
        <v>48.41</v>
      </c>
      <c r="DR6" s="26" t="str">
        <f>IF(DR7="","",IF(DR7="-","【-】","【"&amp;SUBSTITUTE(TEXT(DR7,"#,##0.00"),"-","△")&amp;"】"))</f>
        <v>【50.88】</v>
      </c>
      <c r="DS6" s="26">
        <f t="shared" ref="DS6:EB6" si="11">IF(DS7="",NA(),DS7)</f>
        <v>0</v>
      </c>
      <c r="DT6" s="26">
        <f t="shared" si="11"/>
        <v>0</v>
      </c>
      <c r="DU6" s="26">
        <f t="shared" si="11"/>
        <v>0</v>
      </c>
      <c r="DV6" s="26">
        <f t="shared" si="11"/>
        <v>0</v>
      </c>
      <c r="DW6" s="26">
        <f t="shared" si="11"/>
        <v>0</v>
      </c>
      <c r="DX6" s="28">
        <f t="shared" si="11"/>
        <v>10.84</v>
      </c>
      <c r="DY6" s="28">
        <f t="shared" si="11"/>
        <v>15.33</v>
      </c>
      <c r="DZ6" s="28">
        <f t="shared" si="11"/>
        <v>16.760000000000002</v>
      </c>
      <c r="EA6" s="28">
        <f t="shared" si="11"/>
        <v>18.57</v>
      </c>
      <c r="EB6" s="28">
        <f t="shared" si="11"/>
        <v>18.64</v>
      </c>
      <c r="EC6" s="26" t="str">
        <f>IF(EC7="","",IF(EC7="-","【-】","【"&amp;SUBSTITUTE(TEXT(EC7,"#,##0.00"),"-","△")&amp;"】"))</f>
        <v>【22.30】</v>
      </c>
      <c r="ED6" s="28">
        <f t="shared" ref="ED6:EM6" si="12">IF(ED7="",NA(),ED7)</f>
        <v>1.01</v>
      </c>
      <c r="EE6" s="28">
        <f t="shared" si="12"/>
        <v>0.9</v>
      </c>
      <c r="EF6" s="28">
        <f t="shared" si="12"/>
        <v>1.03</v>
      </c>
      <c r="EG6" s="26">
        <f t="shared" si="12"/>
        <v>0</v>
      </c>
      <c r="EH6" s="26">
        <f t="shared" si="12"/>
        <v>0.34</v>
      </c>
      <c r="EI6" s="28">
        <f t="shared" si="12"/>
        <v>0.39</v>
      </c>
      <c r="EJ6" s="28">
        <f t="shared" si="12"/>
        <v>0.43</v>
      </c>
      <c r="EK6" s="28">
        <f t="shared" si="12"/>
        <v>0.42</v>
      </c>
      <c r="EL6" s="28">
        <f t="shared" si="12"/>
        <v>0.44</v>
      </c>
      <c r="EM6" s="28">
        <f t="shared" si="12"/>
        <v>0.36</v>
      </c>
      <c r="EN6" s="26" t="str">
        <f>IF(EN7="","",IF(EN7="-","【-】","【"&amp;SUBSTITUTE(TEXT(EN7,"#,##0.00"),"-","△")&amp;"】"))</f>
        <v>【0.66】</v>
      </c>
    </row>
    <row r="7" spans="1:144" s="14" customFormat="1" x14ac:dyDescent="0.15">
      <c r="A7" s="15"/>
      <c r="B7" s="21">
        <v>2021</v>
      </c>
      <c r="C7" s="21">
        <v>23019</v>
      </c>
      <c r="D7" s="21">
        <v>46</v>
      </c>
      <c r="E7" s="21">
        <v>1</v>
      </c>
      <c r="F7" s="21">
        <v>0</v>
      </c>
      <c r="G7" s="21">
        <v>1</v>
      </c>
      <c r="H7" s="21" t="s">
        <v>94</v>
      </c>
      <c r="I7" s="21" t="s">
        <v>95</v>
      </c>
      <c r="J7" s="21" t="s">
        <v>96</v>
      </c>
      <c r="K7" s="21" t="s">
        <v>97</v>
      </c>
      <c r="L7" s="21" t="s">
        <v>79</v>
      </c>
      <c r="M7" s="21" t="s">
        <v>16</v>
      </c>
      <c r="N7" s="27" t="s">
        <v>98</v>
      </c>
      <c r="O7" s="27">
        <v>54.88</v>
      </c>
      <c r="P7" s="27">
        <v>95.63</v>
      </c>
      <c r="Q7" s="27">
        <v>5049</v>
      </c>
      <c r="R7" s="27">
        <v>10422</v>
      </c>
      <c r="S7" s="27">
        <v>217.09</v>
      </c>
      <c r="T7" s="27">
        <v>48.01</v>
      </c>
      <c r="U7" s="27">
        <v>9881</v>
      </c>
      <c r="V7" s="27">
        <v>43.36</v>
      </c>
      <c r="W7" s="27">
        <v>227.88</v>
      </c>
      <c r="X7" s="27">
        <v>127.2</v>
      </c>
      <c r="Y7" s="27">
        <v>128.54</v>
      </c>
      <c r="Z7" s="27">
        <v>128.21</v>
      </c>
      <c r="AA7" s="27">
        <v>133.16999999999999</v>
      </c>
      <c r="AB7" s="27">
        <v>135.47</v>
      </c>
      <c r="AC7" s="27">
        <v>110.02</v>
      </c>
      <c r="AD7" s="27">
        <v>108.76</v>
      </c>
      <c r="AE7" s="27">
        <v>108.46</v>
      </c>
      <c r="AF7" s="27">
        <v>109.02</v>
      </c>
      <c r="AG7" s="27">
        <v>105.77</v>
      </c>
      <c r="AH7" s="27">
        <v>111.39</v>
      </c>
      <c r="AI7" s="27">
        <v>0</v>
      </c>
      <c r="AJ7" s="27">
        <v>0</v>
      </c>
      <c r="AK7" s="27">
        <v>0</v>
      </c>
      <c r="AL7" s="27">
        <v>0</v>
      </c>
      <c r="AM7" s="27">
        <v>0</v>
      </c>
      <c r="AN7" s="27">
        <v>7.31</v>
      </c>
      <c r="AO7" s="27">
        <v>7.48</v>
      </c>
      <c r="AP7" s="27">
        <v>11.94</v>
      </c>
      <c r="AQ7" s="27">
        <v>11</v>
      </c>
      <c r="AR7" s="27">
        <v>28.03</v>
      </c>
      <c r="AS7" s="27">
        <v>1.3</v>
      </c>
      <c r="AT7" s="27">
        <v>69.84</v>
      </c>
      <c r="AU7" s="27">
        <v>63.14</v>
      </c>
      <c r="AV7" s="27">
        <v>63.85</v>
      </c>
      <c r="AW7" s="27">
        <v>79.95</v>
      </c>
      <c r="AX7" s="27">
        <v>105.05</v>
      </c>
      <c r="AY7" s="27">
        <v>355.27</v>
      </c>
      <c r="AZ7" s="27">
        <v>359.7</v>
      </c>
      <c r="BA7" s="27">
        <v>362.93</v>
      </c>
      <c r="BB7" s="27">
        <v>371.81</v>
      </c>
      <c r="BC7" s="27">
        <v>305.33999999999997</v>
      </c>
      <c r="BD7" s="27">
        <v>261.51</v>
      </c>
      <c r="BE7" s="27">
        <v>612.42999999999995</v>
      </c>
      <c r="BF7" s="27">
        <v>565.16</v>
      </c>
      <c r="BG7" s="27">
        <v>534.59</v>
      </c>
      <c r="BH7" s="27">
        <v>515.52</v>
      </c>
      <c r="BI7" s="27">
        <v>480.58</v>
      </c>
      <c r="BJ7" s="27">
        <v>458.27</v>
      </c>
      <c r="BK7" s="27">
        <v>447.01</v>
      </c>
      <c r="BL7" s="27">
        <v>439.05</v>
      </c>
      <c r="BM7" s="27">
        <v>465.85</v>
      </c>
      <c r="BN7" s="27">
        <v>561.34</v>
      </c>
      <c r="BO7" s="27">
        <v>265.16000000000003</v>
      </c>
      <c r="BP7" s="27">
        <v>123.77</v>
      </c>
      <c r="BQ7" s="27">
        <v>125.3</v>
      </c>
      <c r="BR7" s="27">
        <v>124.53</v>
      </c>
      <c r="BS7" s="27">
        <v>131</v>
      </c>
      <c r="BT7" s="27">
        <v>133.46</v>
      </c>
      <c r="BU7" s="27">
        <v>96.77</v>
      </c>
      <c r="BV7" s="27">
        <v>95.81</v>
      </c>
      <c r="BW7" s="27">
        <v>95.26</v>
      </c>
      <c r="BX7" s="27">
        <v>92.39</v>
      </c>
      <c r="BY7" s="27">
        <v>84.82</v>
      </c>
      <c r="BZ7" s="27">
        <v>102.35</v>
      </c>
      <c r="CA7" s="27">
        <v>204.58</v>
      </c>
      <c r="CB7" s="27">
        <v>202.66</v>
      </c>
      <c r="CC7" s="27">
        <v>203.7</v>
      </c>
      <c r="CD7" s="27">
        <v>194.35</v>
      </c>
      <c r="CE7" s="27">
        <v>190.23</v>
      </c>
      <c r="CF7" s="27">
        <v>187.18</v>
      </c>
      <c r="CG7" s="27">
        <v>189.58</v>
      </c>
      <c r="CH7" s="27">
        <v>192.82</v>
      </c>
      <c r="CI7" s="27">
        <v>192.98</v>
      </c>
      <c r="CJ7" s="27">
        <v>224.82</v>
      </c>
      <c r="CK7" s="27">
        <v>167.74</v>
      </c>
      <c r="CL7" s="27">
        <v>81.430000000000007</v>
      </c>
      <c r="CM7" s="27">
        <v>81.81</v>
      </c>
      <c r="CN7" s="27">
        <v>75.989999999999995</v>
      </c>
      <c r="CO7" s="27">
        <v>76.900000000000006</v>
      </c>
      <c r="CP7" s="27">
        <v>75.22</v>
      </c>
      <c r="CQ7" s="27">
        <v>55.88</v>
      </c>
      <c r="CR7" s="27">
        <v>55.22</v>
      </c>
      <c r="CS7" s="27">
        <v>54.05</v>
      </c>
      <c r="CT7" s="27">
        <v>54.43</v>
      </c>
      <c r="CU7" s="27">
        <v>50.09</v>
      </c>
      <c r="CV7" s="27">
        <v>60.29</v>
      </c>
      <c r="CW7" s="27">
        <v>65.14</v>
      </c>
      <c r="CX7" s="27">
        <v>66.069999999999993</v>
      </c>
      <c r="CY7" s="27">
        <v>70.739999999999995</v>
      </c>
      <c r="CZ7" s="27">
        <v>68.91</v>
      </c>
      <c r="DA7" s="27">
        <v>69.95</v>
      </c>
      <c r="DB7" s="27">
        <v>80.989999999999995</v>
      </c>
      <c r="DC7" s="27">
        <v>80.930000000000007</v>
      </c>
      <c r="DD7" s="27">
        <v>80.510000000000005</v>
      </c>
      <c r="DE7" s="27">
        <v>79.44</v>
      </c>
      <c r="DF7" s="27">
        <v>77.599999999999994</v>
      </c>
      <c r="DG7" s="27">
        <v>90.12</v>
      </c>
      <c r="DH7" s="27">
        <v>54.48</v>
      </c>
      <c r="DI7" s="27">
        <v>55.42</v>
      </c>
      <c r="DJ7" s="27">
        <v>56.42</v>
      </c>
      <c r="DK7" s="27">
        <v>57.41</v>
      </c>
      <c r="DL7" s="27">
        <v>58.65</v>
      </c>
      <c r="DM7" s="27">
        <v>46.61</v>
      </c>
      <c r="DN7" s="27">
        <v>47.97</v>
      </c>
      <c r="DO7" s="27">
        <v>49.12</v>
      </c>
      <c r="DP7" s="27">
        <v>49.39</v>
      </c>
      <c r="DQ7" s="27">
        <v>48.41</v>
      </c>
      <c r="DR7" s="27">
        <v>50.88</v>
      </c>
      <c r="DS7" s="27">
        <v>0</v>
      </c>
      <c r="DT7" s="27">
        <v>0</v>
      </c>
      <c r="DU7" s="27">
        <v>0</v>
      </c>
      <c r="DV7" s="27">
        <v>0</v>
      </c>
      <c r="DW7" s="27">
        <v>0</v>
      </c>
      <c r="DX7" s="27">
        <v>10.84</v>
      </c>
      <c r="DY7" s="27">
        <v>15.33</v>
      </c>
      <c r="DZ7" s="27">
        <v>16.760000000000002</v>
      </c>
      <c r="EA7" s="27">
        <v>18.57</v>
      </c>
      <c r="EB7" s="27">
        <v>18.64</v>
      </c>
      <c r="EC7" s="27">
        <v>22.3</v>
      </c>
      <c r="ED7" s="27">
        <v>1.01</v>
      </c>
      <c r="EE7" s="27">
        <v>0.9</v>
      </c>
      <c r="EF7" s="27">
        <v>1.03</v>
      </c>
      <c r="EG7" s="27">
        <v>0</v>
      </c>
      <c r="EH7" s="31">
        <v>0.34</v>
      </c>
      <c r="EI7" s="27">
        <v>0.39</v>
      </c>
      <c r="EJ7" s="27">
        <v>0.43</v>
      </c>
      <c r="EK7" s="27">
        <v>0.42</v>
      </c>
      <c r="EL7" s="27">
        <v>0.44</v>
      </c>
      <c r="EM7" s="27">
        <v>0.36</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法適用_水道事業 (修正後)</vt: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201op</cp:lastModifiedBy>
  <dcterms:created xsi:type="dcterms:W3CDTF">2022-12-01T00:52:21Z</dcterms:created>
  <dcterms:modified xsi:type="dcterms:W3CDTF">2023-02-22T01:14:35Z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2023-02-01T00:07:02Z</vt:filetime>
  </property>
</Properties>
</file>