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nas01\NAS\7000上下水道課\@@2庶務１(荒関)\水道課\【国・県等機関】照会・会議・調査関係\【青森県総務部市町村課】経営比較分析表等\R4\"/>
    </mc:Choice>
  </mc:AlternateContent>
  <workbookProtection workbookAlgorithmName="SHA-512" workbookHashValue="yD0T2I0es7oz3WhUjNwKw48gRsq9xkQ8ScxJlJykEQAQylcMX9BnoncKLIIB9S8bzQRepPG5QPzZJhLo8+8TqA==" workbookSaltValue="1D/HRMs6Dv+/R58+s1mtyA==" workbookSpinCount="100000" lockStructure="1"/>
  <bookViews>
    <workbookView xWindow="0" yWindow="0" windowWidth="25980" windowHeight="116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<sst xmlns="http://schemas.openxmlformats.org/spreadsheetml/2006/main" count="228" uniqueCount="114">
  <si>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</si>
  <si>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</si>
  <si>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</si>
  <si>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</si>
  <si>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</si>
  <si>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</si>
  <si>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</si>
  <si>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</si>
  <si>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</si>
  <si>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</si>
  <si>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</si>
  <si>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</si>
  <si>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</si>
  <si>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</si>
  <si>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</si>
  <si>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</si>
  <si>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</si>
  <si>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</si>
  <si>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</si>
  <si>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</si>
  <si>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</si>
  <si>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</si>
  <si>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</si>
  <si>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</si>
  <si>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</si>
  <si>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</si>
  <si>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</si>
  <si>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</si>
  <si>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</si>
  <si>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</si>
  <si>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</si>
  <si>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</si>
  <si>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</si>
  <si>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</si>
  <si>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</si>
  <si>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</si>
  <si>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</si>
  <si>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</si>
  <si>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</si>
  <si>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</si>
  <si>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</si>
  <si>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</si>
  <si>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</si>
  <si>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</si>
  <si>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</si>
  <si>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</si>
  <si>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</si>
  <si>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</si>
  <si>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</si>
  <si>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</si>
  <si>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</si>
  <si>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</si>
  <si>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</si>
  <si>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</si>
  <si>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</si>
  <si>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</si>
  <si>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</si>
  <si>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</si>
  <si>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</si>
  <si>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</si>
  <si>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</si>
  <si>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</si>
  <si>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</si>
  <si>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</si>
  <si>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</si>
  <si>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</si>
  <si>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</si>
  <si>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</si>
  <si>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</si>
  <si>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</si>
  <si>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</si>
  <si>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</si>
  <si>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</si>
  <si>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</si>
  <si>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</si>
  <si>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</si>
  <si>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</si>
  <si>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</si>
  <si>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</si>
  <si>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</si>
  <si>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</si>
  <si>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</si>
  <si>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</si>
  <si>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</si>
  <si>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</si>
  <si>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</si>
  <si>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</si>
  <si>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</si>
  <si>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</si>
  <si>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</si>
  <si>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</si>
  <si>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</si>
  <si>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</si>
  <si>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</si>
  <si>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</si>
  <si>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</si>
  <si>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</si>
  <si>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</si>
  <si>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</si>
  <si>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</si>
  <si>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</si>
  <si>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</si>
  <si>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</si>
  <si>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</si>
  <si>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</si>
  <si>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</si>
  <si>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</si>
  <si>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</si>
  <si>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</si>
  <si>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</si>
  <si>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</si>
  <si>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今後の人口減少にともなう給水収益の減少は深刻な問題と予測され、更なる経費削減に取り組み水道事業運営をする必要がある。また、当町は水道料金が全国でも高額な団体であり、これ以上の水道料金の値上げは避けたいと考えている。
　今後も経常収支比率を安定させ、再び累積欠損金を抱えないよう、管理業務全般にわたり見直しを検討するなど更なる経費の削減に努める必要がある。
　また、長期的な基本計画である経営戦略の改定を実施し、経営の健全化を図るための取組を進めてい</t>
    </r>
    <r>
      <rPr>
        <sz val="11"/>
        <rFont val="ＭＳ ゴシック"/>
        <family val="3"/>
        <charset val="128"/>
      </rPr>
      <t>く</t>
    </r>
    <r>
      <rPr>
        <sz val="11"/>
        <color theme="1"/>
        <rFont val="ＭＳ ゴシック"/>
        <family val="3"/>
        <charset val="128"/>
      </rPr>
      <t>。</t>
    </r>
    <rPh sb="1" eb="3">
      <t>コンゴ</t>
    </rPh>
    <rPh sb="4" eb="6">
      <t>ジンコウ</t>
    </rPh>
    <rPh sb="6" eb="8">
      <t>ゲンショウ</t>
    </rPh>
    <rPh sb="13" eb="15">
      <t>キュウスイ</t>
    </rPh>
    <rPh sb="15" eb="17">
      <t>シュウエキ</t>
    </rPh>
    <rPh sb="18" eb="20">
      <t>ゲンショウ</t>
    </rPh>
    <rPh sb="21" eb="23">
      <t>シンコク</t>
    </rPh>
    <rPh sb="24" eb="26">
      <t>モンダイ</t>
    </rPh>
    <rPh sb="27" eb="29">
      <t>ヨソク</t>
    </rPh>
    <rPh sb="32" eb="33">
      <t>サラ</t>
    </rPh>
    <rPh sb="35" eb="37">
      <t>ケイヒ</t>
    </rPh>
    <rPh sb="37" eb="39">
      <t>サクゲン</t>
    </rPh>
    <rPh sb="40" eb="41">
      <t>ト</t>
    </rPh>
    <rPh sb="42" eb="43">
      <t>ク</t>
    </rPh>
    <rPh sb="44" eb="46">
      <t>スイドウ</t>
    </rPh>
    <rPh sb="46" eb="48">
      <t>ジギョウ</t>
    </rPh>
    <rPh sb="48" eb="50">
      <t>ウンエイ</t>
    </rPh>
    <rPh sb="53" eb="55">
      <t>ヒツヨウ</t>
    </rPh>
    <rPh sb="62" eb="64">
      <t>トウチョウ</t>
    </rPh>
    <rPh sb="65" eb="67">
      <t>スイドウ</t>
    </rPh>
    <rPh sb="67" eb="69">
      <t>リョウキン</t>
    </rPh>
    <rPh sb="70" eb="72">
      <t>ゼンコク</t>
    </rPh>
    <rPh sb="74" eb="76">
      <t>コウガク</t>
    </rPh>
    <rPh sb="77" eb="79">
      <t>ダンタイ</t>
    </rPh>
    <rPh sb="85" eb="87">
      <t>イジョウ</t>
    </rPh>
    <rPh sb="88" eb="90">
      <t>スイドウ</t>
    </rPh>
    <rPh sb="90" eb="92">
      <t>リョウキン</t>
    </rPh>
    <rPh sb="93" eb="95">
      <t>ネア</t>
    </rPh>
    <rPh sb="97" eb="98">
      <t>サ</t>
    </rPh>
    <rPh sb="102" eb="103">
      <t>カンガ</t>
    </rPh>
    <rPh sb="112" eb="114">
      <t>コンゴ</t>
    </rPh>
    <rPh sb="115" eb="117">
      <t>ケイジョウ</t>
    </rPh>
    <rPh sb="117" eb="119">
      <t>シュウシ</t>
    </rPh>
    <rPh sb="119" eb="121">
      <t>ヒリツ</t>
    </rPh>
    <rPh sb="122" eb="124">
      <t>アンテイ</t>
    </rPh>
    <rPh sb="127" eb="128">
      <t>フタタ</t>
    </rPh>
    <rPh sb="129" eb="131">
      <t>ルイセキ</t>
    </rPh>
    <rPh sb="131" eb="134">
      <t>ケッソンキン</t>
    </rPh>
    <rPh sb="135" eb="136">
      <t>カカ</t>
    </rPh>
    <rPh sb="142" eb="144">
      <t>カンリ</t>
    </rPh>
    <rPh sb="144" eb="146">
      <t>ギョウム</t>
    </rPh>
    <rPh sb="146" eb="148">
      <t>ゼンパン</t>
    </rPh>
    <rPh sb="152" eb="154">
      <t>ミナオ</t>
    </rPh>
    <rPh sb="156" eb="158">
      <t>ケントウ</t>
    </rPh>
    <rPh sb="162" eb="163">
      <t>サラ</t>
    </rPh>
    <rPh sb="165" eb="167">
      <t>ケイヒ</t>
    </rPh>
    <rPh sb="168" eb="170">
      <t>サクゲン</t>
    </rPh>
    <rPh sb="171" eb="172">
      <t>ツト</t>
    </rPh>
    <rPh sb="174" eb="176">
      <t>ヒツヨウ</t>
    </rPh>
    <rPh sb="186" eb="189">
      <t>チョウキテキ</t>
    </rPh>
    <rPh sb="190" eb="192">
      <t>キホン</t>
    </rPh>
    <rPh sb="192" eb="194">
      <t>ケイカク</t>
    </rPh>
    <rPh sb="197" eb="199">
      <t>ケイエイ</t>
    </rPh>
    <rPh sb="199" eb="201">
      <t>センリャク</t>
    </rPh>
    <rPh sb="202" eb="204">
      <t>カイテイ</t>
    </rPh>
    <rPh sb="205" eb="207">
      <t>ジッシ</t>
    </rPh>
    <rPh sb="209" eb="211">
      <t>ケイエイ</t>
    </rPh>
    <rPh sb="212" eb="215">
      <t>ケンゼンカ</t>
    </rPh>
    <rPh sb="216" eb="217">
      <t>ハカ</t>
    </rPh>
    <rPh sb="221" eb="223">
      <t>トリクミ</t>
    </rPh>
    <rPh sb="224" eb="225">
      <t>スス</t>
    </rPh>
    <phoneticPr fontId="4"/>
  </si>
  <si>
    <t>　健全性については、経常収支比率の安定により、永年抱えていた累積欠損金が平成27年度で解消することが出来た。しかし、流動比率は100％を超えてはいるが、依然として不安定な経営状況に変わりはなく、給水原価については平成27年度に実施した大規模更新工事により資本費が増えること等で、再び累積欠損金が生じないよう、更に経費抑制を重視した経営に努めなければならない。
　施設の効率性に関しては、施設利用率が毎年微減しており、将来的には施設利用の規模縮小等を検討し、管理運営等の見直しを図る必要がある。
　有収率に関しては類似団体平均値(79.49％)及び全国平均(90.12％)より上回ってはいるが、これまで以上に関係施設等の管理に注視し、現状維持できるよう努める。</t>
    <rPh sb="1" eb="4">
      <t>ケンゼンセイ</t>
    </rPh>
    <rPh sb="10" eb="12">
      <t>ケイジョウ</t>
    </rPh>
    <rPh sb="12" eb="14">
      <t>シュウシ</t>
    </rPh>
    <rPh sb="14" eb="16">
      <t>ヒリツ</t>
    </rPh>
    <rPh sb="17" eb="19">
      <t>アンテイ</t>
    </rPh>
    <rPh sb="23" eb="25">
      <t>ナガネン</t>
    </rPh>
    <rPh sb="25" eb="26">
      <t>カカ</t>
    </rPh>
    <rPh sb="30" eb="32">
      <t>ルイセキ</t>
    </rPh>
    <rPh sb="32" eb="35">
      <t>ケッソンキン</t>
    </rPh>
    <rPh sb="36" eb="38">
      <t>ヘイセイ</t>
    </rPh>
    <rPh sb="40" eb="42">
      <t>ネンド</t>
    </rPh>
    <rPh sb="43" eb="45">
      <t>カイショウ</t>
    </rPh>
    <rPh sb="50" eb="52">
      <t>デキ</t>
    </rPh>
    <rPh sb="58" eb="60">
      <t>リュウドウ</t>
    </rPh>
    <rPh sb="60" eb="62">
      <t>ヒリツ</t>
    </rPh>
    <rPh sb="68" eb="69">
      <t>コ</t>
    </rPh>
    <rPh sb="76" eb="78">
      <t>イゼン</t>
    </rPh>
    <rPh sb="81" eb="84">
      <t>フアンテイ</t>
    </rPh>
    <rPh sb="85" eb="87">
      <t>ケイエイ</t>
    </rPh>
    <rPh sb="87" eb="89">
      <t>ジョウキョウ</t>
    </rPh>
    <rPh sb="90" eb="91">
      <t>カ</t>
    </rPh>
    <rPh sb="97" eb="99">
      <t>キュウスイ</t>
    </rPh>
    <rPh sb="99" eb="101">
      <t>ゲンカ</t>
    </rPh>
    <rPh sb="106" eb="108">
      <t>ヘイセイ</t>
    </rPh>
    <rPh sb="110" eb="112">
      <t>ネンド</t>
    </rPh>
    <rPh sb="113" eb="115">
      <t>ジッシ</t>
    </rPh>
    <rPh sb="117" eb="120">
      <t>ダイキボ</t>
    </rPh>
    <rPh sb="120" eb="122">
      <t>コウシン</t>
    </rPh>
    <rPh sb="122" eb="124">
      <t>コウジ</t>
    </rPh>
    <rPh sb="127" eb="129">
      <t>シホン</t>
    </rPh>
    <rPh sb="129" eb="130">
      <t>ヒ</t>
    </rPh>
    <rPh sb="131" eb="132">
      <t>フ</t>
    </rPh>
    <rPh sb="136" eb="137">
      <t>ナド</t>
    </rPh>
    <rPh sb="139" eb="140">
      <t>フタタ</t>
    </rPh>
    <rPh sb="141" eb="143">
      <t>ルイセキ</t>
    </rPh>
    <rPh sb="143" eb="146">
      <t>ケッソンキン</t>
    </rPh>
    <rPh sb="147" eb="148">
      <t>ショウ</t>
    </rPh>
    <rPh sb="154" eb="155">
      <t>サラ</t>
    </rPh>
    <rPh sb="156" eb="158">
      <t>ケイヒ</t>
    </rPh>
    <rPh sb="158" eb="160">
      <t>ヨクセイ</t>
    </rPh>
    <rPh sb="161" eb="163">
      <t>ジュウシ</t>
    </rPh>
    <rPh sb="165" eb="167">
      <t>ケイエイ</t>
    </rPh>
    <rPh sb="168" eb="169">
      <t>ツト</t>
    </rPh>
    <rPh sb="182" eb="184">
      <t>シセツ</t>
    </rPh>
    <rPh sb="185" eb="188">
      <t>コウリツセイ</t>
    </rPh>
    <rPh sb="189" eb="190">
      <t>カン</t>
    </rPh>
    <rPh sb="194" eb="196">
      <t>シセツ</t>
    </rPh>
    <rPh sb="196" eb="198">
      <t>リヨウ</t>
    </rPh>
    <rPh sb="198" eb="199">
      <t>リツ</t>
    </rPh>
    <rPh sb="200" eb="202">
      <t>マイトシ</t>
    </rPh>
    <rPh sb="202" eb="204">
      <t>ビゲン</t>
    </rPh>
    <rPh sb="209" eb="212">
      <t>ショウライテキ</t>
    </rPh>
    <rPh sb="214" eb="216">
      <t>シセツ</t>
    </rPh>
    <rPh sb="216" eb="218">
      <t>リヨウ</t>
    </rPh>
    <rPh sb="219" eb="221">
      <t>キボ</t>
    </rPh>
    <rPh sb="221" eb="223">
      <t>シュクショウ</t>
    </rPh>
    <rPh sb="223" eb="224">
      <t>トウ</t>
    </rPh>
    <rPh sb="225" eb="227">
      <t>ケントウ</t>
    </rPh>
    <rPh sb="229" eb="231">
      <t>カンリ</t>
    </rPh>
    <rPh sb="231" eb="233">
      <t>ウンエイ</t>
    </rPh>
    <rPh sb="233" eb="234">
      <t>トウ</t>
    </rPh>
    <rPh sb="235" eb="237">
      <t>ミナオ</t>
    </rPh>
    <rPh sb="239" eb="240">
      <t>ハカ</t>
    </rPh>
    <rPh sb="241" eb="243">
      <t>ヒツヨウ</t>
    </rPh>
    <rPh sb="250" eb="252">
      <t>ユウシュウ</t>
    </rPh>
    <rPh sb="252" eb="253">
      <t>リツ</t>
    </rPh>
    <rPh sb="254" eb="255">
      <t>カン</t>
    </rPh>
    <rPh sb="258" eb="260">
      <t>ルイジ</t>
    </rPh>
    <rPh sb="260" eb="262">
      <t>ダンタイ</t>
    </rPh>
    <rPh sb="262" eb="265">
      <t>ヘイキンチ</t>
    </rPh>
    <rPh sb="273" eb="274">
      <t>オヨ</t>
    </rPh>
    <rPh sb="275" eb="277">
      <t>ゼンコク</t>
    </rPh>
    <rPh sb="277" eb="279">
      <t>ヘイキン</t>
    </rPh>
    <rPh sb="289" eb="291">
      <t>ウワマワ</t>
    </rPh>
    <rPh sb="302" eb="304">
      <t>イジョウ</t>
    </rPh>
    <rPh sb="305" eb="307">
      <t>カンケイ</t>
    </rPh>
    <rPh sb="307" eb="309">
      <t>シセツ</t>
    </rPh>
    <rPh sb="309" eb="310">
      <t>トウ</t>
    </rPh>
    <rPh sb="311" eb="313">
      <t>カンリ</t>
    </rPh>
    <rPh sb="314" eb="316">
      <t>チュウシ</t>
    </rPh>
    <rPh sb="318" eb="320">
      <t>ゲンジョウ</t>
    </rPh>
    <rPh sb="320" eb="322">
      <t>イジ</t>
    </rPh>
    <rPh sb="327" eb="328">
      <t>ツト</t>
    </rPh>
    <phoneticPr fontId="4"/>
  </si>
  <si>
    <t>　有形固定資産減価償却率は、過去から類似団体及び全国平均とほぼ同じ水準となっているが、今後は施設の老朽化に伴い微増となっていくと思われる。
　管路経年化率に関しては、現在まで1％以下で推移し、類似団体(21.14％)や全国平均(22.30％)と比べかなり低い状況である。今後老朽化する施設・管路は計画的に更新を行っていくが、今現在急務な状況ではない。
　財政状況も踏まえた健全経営維持の為にも単年度に負担が集中しないよう計画的に施設等の延命化を図る必要がある。</t>
    <rPh sb="1" eb="3">
      <t>ユウケイ</t>
    </rPh>
    <rPh sb="3" eb="5">
      <t>コテイ</t>
    </rPh>
    <rPh sb="5" eb="7">
      <t>シサン</t>
    </rPh>
    <rPh sb="7" eb="9">
      <t>ゲンカ</t>
    </rPh>
    <rPh sb="9" eb="11">
      <t>ショウキャク</t>
    </rPh>
    <rPh sb="11" eb="12">
      <t>リツ</t>
    </rPh>
    <rPh sb="14" eb="16">
      <t>カコ</t>
    </rPh>
    <rPh sb="18" eb="20">
      <t>ルイジ</t>
    </rPh>
    <rPh sb="20" eb="22">
      <t>ダンタイ</t>
    </rPh>
    <rPh sb="22" eb="23">
      <t>オヨ</t>
    </rPh>
    <rPh sb="24" eb="26">
      <t>ゼンコク</t>
    </rPh>
    <rPh sb="26" eb="28">
      <t>ヘイキン</t>
    </rPh>
    <rPh sb="31" eb="32">
      <t>オナ</t>
    </rPh>
    <rPh sb="33" eb="35">
      <t>スイジュン</t>
    </rPh>
    <rPh sb="43" eb="45">
      <t>コンゴ</t>
    </rPh>
    <rPh sb="46" eb="48">
      <t>シセツ</t>
    </rPh>
    <rPh sb="49" eb="52">
      <t>ロウキュウカ</t>
    </rPh>
    <rPh sb="53" eb="54">
      <t>トモナ</t>
    </rPh>
    <rPh sb="64" eb="65">
      <t>オモ</t>
    </rPh>
    <rPh sb="71" eb="73">
      <t>カンロ</t>
    </rPh>
    <rPh sb="73" eb="76">
      <t>ケイネンカ</t>
    </rPh>
    <rPh sb="76" eb="77">
      <t>リツ</t>
    </rPh>
    <rPh sb="78" eb="79">
      <t>カン</t>
    </rPh>
    <rPh sb="83" eb="85">
      <t>ゲンザイ</t>
    </rPh>
    <rPh sb="89" eb="91">
      <t>イカ</t>
    </rPh>
    <rPh sb="92" eb="94">
      <t>スイイ</t>
    </rPh>
    <rPh sb="96" eb="98">
      <t>ルイジ</t>
    </rPh>
    <rPh sb="98" eb="100">
      <t>ダンタイ</t>
    </rPh>
    <rPh sb="109" eb="111">
      <t>ゼンコク</t>
    </rPh>
    <rPh sb="111" eb="113">
      <t>ヘイキン</t>
    </rPh>
    <rPh sb="122" eb="123">
      <t>クラ</t>
    </rPh>
    <rPh sb="127" eb="128">
      <t>ヒク</t>
    </rPh>
    <rPh sb="129" eb="131">
      <t>ジョウキョウ</t>
    </rPh>
    <rPh sb="135" eb="137">
      <t>コンゴ</t>
    </rPh>
    <rPh sb="137" eb="140">
      <t>ロウキュウカ</t>
    </rPh>
    <rPh sb="142" eb="144">
      <t>シセツ</t>
    </rPh>
    <rPh sb="145" eb="147">
      <t>カンロ</t>
    </rPh>
    <rPh sb="148" eb="150">
      <t>ケイカク</t>
    </rPh>
    <rPh sb="150" eb="151">
      <t>テキ</t>
    </rPh>
    <rPh sb="152" eb="154">
      <t>コウシン</t>
    </rPh>
    <rPh sb="155" eb="156">
      <t>オコナ</t>
    </rPh>
    <rPh sb="162" eb="165">
      <t>イマゲンザイ</t>
    </rPh>
    <rPh sb="168" eb="170">
      <t>ジョウキョウ</t>
    </rPh>
    <rPh sb="190" eb="192">
      <t>イジ</t>
    </rPh>
    <rPh sb="193" eb="194">
      <t>タメ</t>
    </rPh>
    <rPh sb="196" eb="199">
      <t>タンネンド</t>
    </rPh>
    <rPh sb="200" eb="202">
      <t>フタン</t>
    </rPh>
    <rPh sb="203" eb="205">
      <t>シュウチュウ</t>
    </rPh>
    <rPh sb="214" eb="216">
      <t>シセツ</t>
    </rPh>
    <rPh sb="216" eb="217">
      <t>トウ</t>
    </rPh>
    <rPh sb="218" eb="220">
      <t>エンメイ</t>
    </rPh>
    <rPh sb="220" eb="221">
      <t>カ</t>
    </rPh>
    <rPh sb="222" eb="223">
      <t>ハカ</t>
    </rPh>
    <rPh sb="224" eb="2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</si>
</sst>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90-41AD-9FEB-5A11C95ECC6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0190-41AD-9FEB-5A11C95ECC6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32.56</c:v>
                </c:pt>
                <c:pt idx="1">
                  <c:v>32.17</c:v>
                </c:pt>
                <c:pt idx="2">
                  <c:v>31.69</c:v>
                </c:pt>
                <c:pt idx="3">
                  <c:v>30.44</c:v>
                </c:pt>
                <c:pt idx="4">
                  <c:v>29.28</c:v>
                </c:pt>
              </c:numCache>
            </c:numRef>
          </c:val>
          <c:extLst>
            <c:ext xmlns:c16="http://schemas.microsoft.com/office/drawing/2014/chart" uri="{C3380CC4-5D6E-409C-BE32-E72D297353CC}">
              <c16:uniqueId val="{00000000-2981-4789-9463-95E6C80770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2981-4789-9463-95E6C80770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91.8</c:v>
                </c:pt>
                <c:pt idx="1">
                  <c:v>91.67</c:v>
                </c:pt>
                <c:pt idx="2">
                  <c:v>91.87</c:v>
                </c:pt>
                <c:pt idx="3">
                  <c:v>93.11</c:v>
                </c:pt>
                <c:pt idx="4">
                  <c:v>98.75</c:v>
                </c:pt>
              </c:numCache>
            </c:numRef>
          </c:val>
          <c:extLst>
            <c:ext xmlns:c16="http://schemas.microsoft.com/office/drawing/2014/chart" uri="{C3380CC4-5D6E-409C-BE32-E72D297353CC}">
              <c16:uniqueId val="{00000000-8D07-43B0-9218-56EA73B6611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8D07-43B0-9218-56EA73B6611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112.48</c:v>
                </c:pt>
                <c:pt idx="1">
                  <c:v>121.91</c:v>
                </c:pt>
                <c:pt idx="2">
                  <c:v>118.42</c:v>
                </c:pt>
                <c:pt idx="3">
                  <c:v>123.77</c:v>
                </c:pt>
                <c:pt idx="4">
                  <c:v>123.56</c:v>
                </c:pt>
              </c:numCache>
            </c:numRef>
          </c:val>
          <c:extLst>
            <c:ext xmlns:c16="http://schemas.microsoft.com/office/drawing/2014/chart" uri="{C3380CC4-5D6E-409C-BE32-E72D297353CC}">
              <c16:uniqueId val="{00000000-BA47-43E2-835E-0EEF6BEA0A6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BA47-43E2-835E-0EEF6BEA0A6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49.43</c:v>
                </c:pt>
                <c:pt idx="1">
                  <c:v>51.6</c:v>
                </c:pt>
                <c:pt idx="2">
                  <c:v>53.71</c:v>
                </c:pt>
                <c:pt idx="3">
                  <c:v>55.67</c:v>
                </c:pt>
                <c:pt idx="4">
                  <c:v>57.39</c:v>
                </c:pt>
              </c:numCache>
            </c:numRef>
          </c:val>
          <c:extLst>
            <c:ext xmlns:c16="http://schemas.microsoft.com/office/drawing/2014/chart" uri="{C3380CC4-5D6E-409C-BE32-E72D297353CC}">
              <c16:uniqueId val="{00000000-8EB3-438B-9F0F-566A94650F5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8EB3-438B-9F0F-566A94650F5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0.9</c:v>
                </c:pt>
                <c:pt idx="1">
                  <c:v>0.9</c:v>
                </c:pt>
                <c:pt idx="2">
                  <c:v>0.9</c:v>
                </c:pt>
                <c:pt idx="3">
                  <c:v>0.9</c:v>
                </c:pt>
                <c:pt idx="4">
                  <c:v>0.9</c:v>
                </c:pt>
              </c:numCache>
            </c:numRef>
          </c:val>
          <c:extLst>
            <c:ext xmlns:c16="http://schemas.microsoft.com/office/drawing/2014/chart" uri="{C3380CC4-5D6E-409C-BE32-E72D297353CC}">
              <c16:uniqueId val="{00000000-628E-4B9E-9E7C-37C62789425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628E-4B9E-9E7C-37C62789425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5B-40B8-9E75-45045050540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E95B-40B8-9E75-45045050540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156.19</c:v>
                </c:pt>
                <c:pt idx="1">
                  <c:v>146.72</c:v>
                </c:pt>
                <c:pt idx="2">
                  <c:v>141.24</c:v>
                </c:pt>
                <c:pt idx="3">
                  <c:v>134.69999999999999</c:v>
                </c:pt>
                <c:pt idx="4">
                  <c:v>126.07</c:v>
                </c:pt>
              </c:numCache>
            </c:numRef>
          </c:val>
          <c:extLst>
            <c:ext xmlns:c16="http://schemas.microsoft.com/office/drawing/2014/chart" uri="{C3380CC4-5D6E-409C-BE32-E72D297353CC}">
              <c16:uniqueId val="{00000000-D058-41D9-99C2-0967BA339CC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D058-41D9-99C2-0967BA339CC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744.86</c:v>
                </c:pt>
                <c:pt idx="1">
                  <c:v>698.69</c:v>
                </c:pt>
                <c:pt idx="2">
                  <c:v>639.05999999999995</c:v>
                </c:pt>
                <c:pt idx="3">
                  <c:v>642.76</c:v>
                </c:pt>
                <c:pt idx="4">
                  <c:v>509.66</c:v>
                </c:pt>
              </c:numCache>
            </c:numRef>
          </c:val>
          <c:extLst>
            <c:ext xmlns:c16="http://schemas.microsoft.com/office/drawing/2014/chart" uri="{C3380CC4-5D6E-409C-BE32-E72D297353CC}">
              <c16:uniqueId val="{00000000-3FF9-43B1-A70E-E61DFCC3ECE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3FF9-43B1-A70E-E61DFCC3ECE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109.35</c:v>
                </c:pt>
                <c:pt idx="1">
                  <c:v>110.22</c:v>
                </c:pt>
                <c:pt idx="2">
                  <c:v>108.22</c:v>
                </c:pt>
                <c:pt idx="3">
                  <c:v>100.32</c:v>
                </c:pt>
                <c:pt idx="4">
                  <c:v>115.95</c:v>
                </c:pt>
              </c:numCache>
            </c:numRef>
          </c:val>
          <c:extLst>
            <c:ext xmlns:c16="http://schemas.microsoft.com/office/drawing/2014/chart" uri="{C3380CC4-5D6E-409C-BE32-E72D297353CC}">
              <c16:uniqueId val="{00000000-5700-4599-8661-7D5C4255EBF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5700-4599-8661-7D5C4255EBF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290.14999999999998</c:v>
                </c:pt>
                <c:pt idx="1">
                  <c:v>289.67</c:v>
                </c:pt>
                <c:pt idx="2">
                  <c:v>294.72000000000003</c:v>
                </c:pt>
                <c:pt idx="3">
                  <c:v>291.75</c:v>
                </c:pt>
                <c:pt idx="4">
                  <c:v>276.25</c:v>
                </c:pt>
              </c:numCache>
            </c:numRef>
          </c:val>
          <c:extLst>
            <c:ext xmlns:c16="http://schemas.microsoft.com/office/drawing/2014/chart" uri="{C3380CC4-5D6E-409C-BE32-E72D297353CC}">
              <c16:uniqueId val="{00000000-E92D-4A91-8A12-1ED13A271B5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E92D-4A91-8A12-1ED13A271B5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115" zoomScaleNormal="115" workbookViewId="0">
      <selection activeCell="BA80" sqref="BA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青森県　中泊町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58">
        <f>データ!$R$6</f>
        <v>10278</v>
      </c>
      <c r="AM8" s="58"/>
      <c r="AN8" s="58"/>
      <c r="AO8" s="58"/>
      <c r="AP8" s="58"/>
      <c r="AQ8" s="58"/>
      <c r="AR8" s="58"/>
      <c r="AS8" s="58"/>
      <c r="AT8" s="55">
        <f>データ!$S$6</f>
        <v>216.34</v>
      </c>
      <c r="AU8" s="56"/>
      <c r="AV8" s="56"/>
      <c r="AW8" s="56"/>
      <c r="AX8" s="56"/>
      <c r="AY8" s="56"/>
      <c r="AZ8" s="56"/>
      <c r="BA8" s="56"/>
      <c r="BB8" s="45">
        <f>データ!$T$6</f>
        <v>47.51</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59.94</v>
      </c>
      <c r="J10" s="56"/>
      <c r="K10" s="56"/>
      <c r="L10" s="56"/>
      <c r="M10" s="56"/>
      <c r="N10" s="56"/>
      <c r="O10" s="57"/>
      <c r="P10" s="45">
        <f>データ!$P$6</f>
        <v>98.8</v>
      </c>
      <c r="Q10" s="45"/>
      <c r="R10" s="45"/>
      <c r="S10" s="45"/>
      <c r="T10" s="45"/>
      <c r="U10" s="45"/>
      <c r="V10" s="45"/>
      <c r="W10" s="58">
        <f>データ!$Q$6</f>
        <v>6017</v>
      </c>
      <c r="X10" s="58"/>
      <c r="Y10" s="58"/>
      <c r="Z10" s="58"/>
      <c r="AA10" s="58"/>
      <c r="AB10" s="58"/>
      <c r="AC10" s="58"/>
      <c r="AD10" s="2"/>
      <c r="AE10" s="2"/>
      <c r="AF10" s="2"/>
      <c r="AG10" s="2"/>
      <c r="AH10" s="2"/>
      <c r="AI10" s="2"/>
      <c r="AJ10" s="2"/>
      <c r="AK10" s="2"/>
      <c r="AL10" s="58">
        <f>データ!$U$6</f>
        <v>10044</v>
      </c>
      <c r="AM10" s="58"/>
      <c r="AN10" s="58"/>
      <c r="AO10" s="58"/>
      <c r="AP10" s="58"/>
      <c r="AQ10" s="58"/>
      <c r="AR10" s="58"/>
      <c r="AS10" s="58"/>
      <c r="AT10" s="55">
        <f>データ!$V$6</f>
        <v>68.5</v>
      </c>
      <c r="AU10" s="56"/>
      <c r="AV10" s="56"/>
      <c r="AW10" s="56"/>
      <c r="AX10" s="56"/>
      <c r="AY10" s="56"/>
      <c r="AZ10" s="56"/>
      <c r="BA10" s="56"/>
      <c r="BB10" s="45">
        <f>データ!$W$6</f>
        <v>146.63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89"/>
      <c r="BN16" s="89"/>
      <c r="BO16" s="89"/>
      <c r="BP16" s="89"/>
      <c r="BQ16" s="89"/>
      <c r="BR16" s="89"/>
      <c r="BS16" s="89"/>
      <c r="BT16" s="89"/>
      <c r="BU16" s="89"/>
      <c r="BV16" s="89"/>
      <c r="BW16" s="89"/>
      <c r="BX16" s="89"/>
      <c r="BY16" s="89"/>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89"/>
      <c r="BN17" s="89"/>
      <c r="BO17" s="89"/>
      <c r="BP17" s="89"/>
      <c r="BQ17" s="89"/>
      <c r="BR17" s="89"/>
      <c r="BS17" s="89"/>
      <c r="BT17" s="89"/>
      <c r="BU17" s="89"/>
      <c r="BV17" s="89"/>
      <c r="BW17" s="89"/>
      <c r="BX17" s="89"/>
      <c r="BY17" s="89"/>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89"/>
      <c r="BN18" s="89"/>
      <c r="BO18" s="89"/>
      <c r="BP18" s="89"/>
      <c r="BQ18" s="89"/>
      <c r="BR18" s="89"/>
      <c r="BS18" s="89"/>
      <c r="BT18" s="89"/>
      <c r="BU18" s="89"/>
      <c r="BV18" s="89"/>
      <c r="BW18" s="89"/>
      <c r="BX18" s="89"/>
      <c r="BY18" s="89"/>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89"/>
      <c r="BN19" s="89"/>
      <c r="BO19" s="89"/>
      <c r="BP19" s="89"/>
      <c r="BQ19" s="89"/>
      <c r="BR19" s="89"/>
      <c r="BS19" s="89"/>
      <c r="BT19" s="89"/>
      <c r="BU19" s="89"/>
      <c r="BV19" s="89"/>
      <c r="BW19" s="89"/>
      <c r="BX19" s="89"/>
      <c r="BY19" s="89"/>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89"/>
      <c r="BN20" s="89"/>
      <c r="BO20" s="89"/>
      <c r="BP20" s="89"/>
      <c r="BQ20" s="89"/>
      <c r="BR20" s="89"/>
      <c r="BS20" s="89"/>
      <c r="BT20" s="89"/>
      <c r="BU20" s="89"/>
      <c r="BV20" s="89"/>
      <c r="BW20" s="89"/>
      <c r="BX20" s="89"/>
      <c r="BY20" s="89"/>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89"/>
      <c r="BN21" s="89"/>
      <c r="BO21" s="89"/>
      <c r="BP21" s="89"/>
      <c r="BQ21" s="89"/>
      <c r="BR21" s="89"/>
      <c r="BS21" s="89"/>
      <c r="BT21" s="89"/>
      <c r="BU21" s="89"/>
      <c r="BV21" s="89"/>
      <c r="BW21" s="89"/>
      <c r="BX21" s="89"/>
      <c r="BY21" s="89"/>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89"/>
      <c r="BN22" s="89"/>
      <c r="BO22" s="89"/>
      <c r="BP22" s="89"/>
      <c r="BQ22" s="89"/>
      <c r="BR22" s="89"/>
      <c r="BS22" s="89"/>
      <c r="BT22" s="89"/>
      <c r="BU22" s="89"/>
      <c r="BV22" s="89"/>
      <c r="BW22" s="89"/>
      <c r="BX22" s="89"/>
      <c r="BY22" s="89"/>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89"/>
      <c r="BN23" s="89"/>
      <c r="BO23" s="89"/>
      <c r="BP23" s="89"/>
      <c r="BQ23" s="89"/>
      <c r="BR23" s="89"/>
      <c r="BS23" s="89"/>
      <c r="BT23" s="89"/>
      <c r="BU23" s="89"/>
      <c r="BV23" s="89"/>
      <c r="BW23" s="89"/>
      <c r="BX23" s="89"/>
      <c r="BY23" s="89"/>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89"/>
      <c r="BN24" s="89"/>
      <c r="BO24" s="89"/>
      <c r="BP24" s="89"/>
      <c r="BQ24" s="89"/>
      <c r="BR24" s="89"/>
      <c r="BS24" s="89"/>
      <c r="BT24" s="89"/>
      <c r="BU24" s="89"/>
      <c r="BV24" s="89"/>
      <c r="BW24" s="89"/>
      <c r="BX24" s="89"/>
      <c r="BY24" s="89"/>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89"/>
      <c r="BN25" s="89"/>
      <c r="BO25" s="89"/>
      <c r="BP25" s="89"/>
      <c r="BQ25" s="89"/>
      <c r="BR25" s="89"/>
      <c r="BS25" s="89"/>
      <c r="BT25" s="89"/>
      <c r="BU25" s="89"/>
      <c r="BV25" s="89"/>
      <c r="BW25" s="89"/>
      <c r="BX25" s="89"/>
      <c r="BY25" s="89"/>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89"/>
      <c r="BN26" s="89"/>
      <c r="BO26" s="89"/>
      <c r="BP26" s="89"/>
      <c r="BQ26" s="89"/>
      <c r="BR26" s="89"/>
      <c r="BS26" s="89"/>
      <c r="BT26" s="89"/>
      <c r="BU26" s="89"/>
      <c r="BV26" s="89"/>
      <c r="BW26" s="89"/>
      <c r="BX26" s="89"/>
      <c r="BY26" s="89"/>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89"/>
      <c r="BN27" s="89"/>
      <c r="BO27" s="89"/>
      <c r="BP27" s="89"/>
      <c r="BQ27" s="89"/>
      <c r="BR27" s="89"/>
      <c r="BS27" s="89"/>
      <c r="BT27" s="89"/>
      <c r="BU27" s="89"/>
      <c r="BV27" s="89"/>
      <c r="BW27" s="89"/>
      <c r="BX27" s="89"/>
      <c r="BY27" s="89"/>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89"/>
      <c r="BN28" s="89"/>
      <c r="BO28" s="89"/>
      <c r="BP28" s="89"/>
      <c r="BQ28" s="89"/>
      <c r="BR28" s="89"/>
      <c r="BS28" s="89"/>
      <c r="BT28" s="89"/>
      <c r="BU28" s="89"/>
      <c r="BV28" s="89"/>
      <c r="BW28" s="89"/>
      <c r="BX28" s="89"/>
      <c r="BY28" s="89"/>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89"/>
      <c r="BN29" s="89"/>
      <c r="BO29" s="89"/>
      <c r="BP29" s="89"/>
      <c r="BQ29" s="89"/>
      <c r="BR29" s="89"/>
      <c r="BS29" s="89"/>
      <c r="BT29" s="89"/>
      <c r="BU29" s="89"/>
      <c r="BV29" s="89"/>
      <c r="BW29" s="89"/>
      <c r="BX29" s="89"/>
      <c r="BY29" s="89"/>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89"/>
      <c r="BN30" s="89"/>
      <c r="BO30" s="89"/>
      <c r="BP30" s="89"/>
      <c r="BQ30" s="89"/>
      <c r="BR30" s="89"/>
      <c r="BS30" s="89"/>
      <c r="BT30" s="89"/>
      <c r="BU30" s="89"/>
      <c r="BV30" s="89"/>
      <c r="BW30" s="89"/>
      <c r="BX30" s="89"/>
      <c r="BY30" s="89"/>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89"/>
      <c r="BN31" s="89"/>
      <c r="BO31" s="89"/>
      <c r="BP31" s="89"/>
      <c r="BQ31" s="89"/>
      <c r="BR31" s="89"/>
      <c r="BS31" s="89"/>
      <c r="BT31" s="89"/>
      <c r="BU31" s="89"/>
      <c r="BV31" s="89"/>
      <c r="BW31" s="89"/>
      <c r="BX31" s="89"/>
      <c r="BY31" s="89"/>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89"/>
      <c r="BN32" s="89"/>
      <c r="BO32" s="89"/>
      <c r="BP32" s="89"/>
      <c r="BQ32" s="89"/>
      <c r="BR32" s="89"/>
      <c r="BS32" s="89"/>
      <c r="BT32" s="89"/>
      <c r="BU32" s="89"/>
      <c r="BV32" s="89"/>
      <c r="BW32" s="89"/>
      <c r="BX32" s="89"/>
      <c r="BY32" s="89"/>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89"/>
      <c r="BN33" s="89"/>
      <c r="BO33" s="89"/>
      <c r="BP33" s="89"/>
      <c r="BQ33" s="89"/>
      <c r="BR33" s="89"/>
      <c r="BS33" s="89"/>
      <c r="BT33" s="89"/>
      <c r="BU33" s="89"/>
      <c r="BV33" s="89"/>
      <c r="BW33" s="89"/>
      <c r="BX33" s="89"/>
      <c r="BY33" s="89"/>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89"/>
      <c r="BN34" s="89"/>
      <c r="BO34" s="89"/>
      <c r="BP34" s="89"/>
      <c r="BQ34" s="89"/>
      <c r="BR34" s="89"/>
      <c r="BS34" s="89"/>
      <c r="BT34" s="89"/>
      <c r="BU34" s="89"/>
      <c r="BV34" s="89"/>
      <c r="BW34" s="89"/>
      <c r="BX34" s="89"/>
      <c r="BY34" s="89"/>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89"/>
      <c r="BN35" s="89"/>
      <c r="BO35" s="89"/>
      <c r="BP35" s="89"/>
      <c r="BQ35" s="89"/>
      <c r="BR35" s="89"/>
      <c r="BS35" s="89"/>
      <c r="BT35" s="89"/>
      <c r="BU35" s="89"/>
      <c r="BV35" s="89"/>
      <c r="BW35" s="89"/>
      <c r="BX35" s="89"/>
      <c r="BY35" s="89"/>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89"/>
      <c r="BN36" s="89"/>
      <c r="BO36" s="89"/>
      <c r="BP36" s="89"/>
      <c r="BQ36" s="89"/>
      <c r="BR36" s="89"/>
      <c r="BS36" s="89"/>
      <c r="BT36" s="89"/>
      <c r="BU36" s="89"/>
      <c r="BV36" s="89"/>
      <c r="BW36" s="89"/>
      <c r="BX36" s="89"/>
      <c r="BY36" s="89"/>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89"/>
      <c r="BN37" s="89"/>
      <c r="BO37" s="89"/>
      <c r="BP37" s="89"/>
      <c r="BQ37" s="89"/>
      <c r="BR37" s="89"/>
      <c r="BS37" s="89"/>
      <c r="BT37" s="89"/>
      <c r="BU37" s="89"/>
      <c r="BV37" s="89"/>
      <c r="BW37" s="89"/>
      <c r="BX37" s="89"/>
      <c r="BY37" s="89"/>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89"/>
      <c r="BN38" s="89"/>
      <c r="BO38" s="89"/>
      <c r="BP38" s="89"/>
      <c r="BQ38" s="89"/>
      <c r="BR38" s="89"/>
      <c r="BS38" s="89"/>
      <c r="BT38" s="89"/>
      <c r="BU38" s="89"/>
      <c r="BV38" s="89"/>
      <c r="BW38" s="89"/>
      <c r="BX38" s="89"/>
      <c r="BY38" s="89"/>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89"/>
      <c r="BN39" s="89"/>
      <c r="BO39" s="89"/>
      <c r="BP39" s="89"/>
      <c r="BQ39" s="89"/>
      <c r="BR39" s="89"/>
      <c r="BS39" s="89"/>
      <c r="BT39" s="89"/>
      <c r="BU39" s="89"/>
      <c r="BV39" s="89"/>
      <c r="BW39" s="89"/>
      <c r="BX39" s="89"/>
      <c r="BY39" s="89"/>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89"/>
      <c r="BN40" s="89"/>
      <c r="BO40" s="89"/>
      <c r="BP40" s="89"/>
      <c r="BQ40" s="89"/>
      <c r="BR40" s="89"/>
      <c r="BS40" s="89"/>
      <c r="BT40" s="89"/>
      <c r="BU40" s="89"/>
      <c r="BV40" s="89"/>
      <c r="BW40" s="89"/>
      <c r="BX40" s="89"/>
      <c r="BY40" s="89"/>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89"/>
      <c r="BN41" s="89"/>
      <c r="BO41" s="89"/>
      <c r="BP41" s="89"/>
      <c r="BQ41" s="89"/>
      <c r="BR41" s="89"/>
      <c r="BS41" s="89"/>
      <c r="BT41" s="89"/>
      <c r="BU41" s="89"/>
      <c r="BV41" s="89"/>
      <c r="BW41" s="89"/>
      <c r="BX41" s="89"/>
      <c r="BY41" s="89"/>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89"/>
      <c r="BN42" s="89"/>
      <c r="BO42" s="89"/>
      <c r="BP42" s="89"/>
      <c r="BQ42" s="89"/>
      <c r="BR42" s="89"/>
      <c r="BS42" s="89"/>
      <c r="BT42" s="89"/>
      <c r="BU42" s="89"/>
      <c r="BV42" s="89"/>
      <c r="BW42" s="89"/>
      <c r="BX42" s="89"/>
      <c r="BY42" s="89"/>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89"/>
      <c r="BN43" s="89"/>
      <c r="BO43" s="89"/>
      <c r="BP43" s="89"/>
      <c r="BQ43" s="89"/>
      <c r="BR43" s="89"/>
      <c r="BS43" s="89"/>
      <c r="BT43" s="89"/>
      <c r="BU43" s="89"/>
      <c r="BV43" s="89"/>
      <c r="BW43" s="89"/>
      <c r="BX43" s="89"/>
      <c r="BY43" s="89"/>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89"/>
      <c r="BN44" s="89"/>
      <c r="BO44" s="89"/>
      <c r="BP44" s="89"/>
      <c r="BQ44" s="89"/>
      <c r="BR44" s="89"/>
      <c r="BS44" s="89"/>
      <c r="BT44" s="89"/>
      <c r="BU44" s="89"/>
      <c r="BV44" s="89"/>
      <c r="BW44" s="89"/>
      <c r="BX44" s="89"/>
      <c r="BY44" s="89"/>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89"/>
      <c r="BN47" s="89"/>
      <c r="BO47" s="89"/>
      <c r="BP47" s="89"/>
      <c r="BQ47" s="89"/>
      <c r="BR47" s="89"/>
      <c r="BS47" s="89"/>
      <c r="BT47" s="89"/>
      <c r="BU47" s="89"/>
      <c r="BV47" s="89"/>
      <c r="BW47" s="89"/>
      <c r="BX47" s="89"/>
      <c r="BY47" s="89"/>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89"/>
      <c r="BN48" s="89"/>
      <c r="BO48" s="89"/>
      <c r="BP48" s="89"/>
      <c r="BQ48" s="89"/>
      <c r="BR48" s="89"/>
      <c r="BS48" s="89"/>
      <c r="BT48" s="89"/>
      <c r="BU48" s="89"/>
      <c r="BV48" s="89"/>
      <c r="BW48" s="89"/>
      <c r="BX48" s="89"/>
      <c r="BY48" s="89"/>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89"/>
      <c r="BN49" s="89"/>
      <c r="BO49" s="89"/>
      <c r="BP49" s="89"/>
      <c r="BQ49" s="89"/>
      <c r="BR49" s="89"/>
      <c r="BS49" s="89"/>
      <c r="BT49" s="89"/>
      <c r="BU49" s="89"/>
      <c r="BV49" s="89"/>
      <c r="BW49" s="89"/>
      <c r="BX49" s="89"/>
      <c r="BY49" s="89"/>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89"/>
      <c r="BN50" s="89"/>
      <c r="BO50" s="89"/>
      <c r="BP50" s="89"/>
      <c r="BQ50" s="89"/>
      <c r="BR50" s="89"/>
      <c r="BS50" s="89"/>
      <c r="BT50" s="89"/>
      <c r="BU50" s="89"/>
      <c r="BV50" s="89"/>
      <c r="BW50" s="89"/>
      <c r="BX50" s="89"/>
      <c r="BY50" s="89"/>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89"/>
      <c r="BN51" s="89"/>
      <c r="BO51" s="89"/>
      <c r="BP51" s="89"/>
      <c r="BQ51" s="89"/>
      <c r="BR51" s="89"/>
      <c r="BS51" s="89"/>
      <c r="BT51" s="89"/>
      <c r="BU51" s="89"/>
      <c r="BV51" s="89"/>
      <c r="BW51" s="89"/>
      <c r="BX51" s="89"/>
      <c r="BY51" s="89"/>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89"/>
      <c r="BN52" s="89"/>
      <c r="BO52" s="89"/>
      <c r="BP52" s="89"/>
      <c r="BQ52" s="89"/>
      <c r="BR52" s="89"/>
      <c r="BS52" s="89"/>
      <c r="BT52" s="89"/>
      <c r="BU52" s="89"/>
      <c r="BV52" s="89"/>
      <c r="BW52" s="89"/>
      <c r="BX52" s="89"/>
      <c r="BY52" s="89"/>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89"/>
      <c r="BN53" s="89"/>
      <c r="BO53" s="89"/>
      <c r="BP53" s="89"/>
      <c r="BQ53" s="89"/>
      <c r="BR53" s="89"/>
      <c r="BS53" s="89"/>
      <c r="BT53" s="89"/>
      <c r="BU53" s="89"/>
      <c r="BV53" s="89"/>
      <c r="BW53" s="89"/>
      <c r="BX53" s="89"/>
      <c r="BY53" s="89"/>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89"/>
      <c r="BN54" s="89"/>
      <c r="BO54" s="89"/>
      <c r="BP54" s="89"/>
      <c r="BQ54" s="89"/>
      <c r="BR54" s="89"/>
      <c r="BS54" s="89"/>
      <c r="BT54" s="89"/>
      <c r="BU54" s="89"/>
      <c r="BV54" s="89"/>
      <c r="BW54" s="89"/>
      <c r="BX54" s="89"/>
      <c r="BY54" s="89"/>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89"/>
      <c r="BN55" s="89"/>
      <c r="BO55" s="89"/>
      <c r="BP55" s="89"/>
      <c r="BQ55" s="89"/>
      <c r="BR55" s="89"/>
      <c r="BS55" s="89"/>
      <c r="BT55" s="89"/>
      <c r="BU55" s="89"/>
      <c r="BV55" s="89"/>
      <c r="BW55" s="89"/>
      <c r="BX55" s="89"/>
      <c r="BY55" s="89"/>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89"/>
      <c r="BN56" s="89"/>
      <c r="BO56" s="89"/>
      <c r="BP56" s="89"/>
      <c r="BQ56" s="89"/>
      <c r="BR56" s="89"/>
      <c r="BS56" s="89"/>
      <c r="BT56" s="89"/>
      <c r="BU56" s="89"/>
      <c r="BV56" s="89"/>
      <c r="BW56" s="89"/>
      <c r="BX56" s="89"/>
      <c r="BY56" s="89"/>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89"/>
      <c r="BN57" s="89"/>
      <c r="BO57" s="89"/>
      <c r="BP57" s="89"/>
      <c r="BQ57" s="89"/>
      <c r="BR57" s="89"/>
      <c r="BS57" s="89"/>
      <c r="BT57" s="89"/>
      <c r="BU57" s="89"/>
      <c r="BV57" s="89"/>
      <c r="BW57" s="89"/>
      <c r="BX57" s="89"/>
      <c r="BY57" s="89"/>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89"/>
      <c r="BN58" s="89"/>
      <c r="BO58" s="89"/>
      <c r="BP58" s="89"/>
      <c r="BQ58" s="89"/>
      <c r="BR58" s="89"/>
      <c r="BS58" s="89"/>
      <c r="BT58" s="89"/>
      <c r="BU58" s="89"/>
      <c r="BV58" s="89"/>
      <c r="BW58" s="89"/>
      <c r="BX58" s="89"/>
      <c r="BY58" s="89"/>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89"/>
      <c r="BN59" s="89"/>
      <c r="BO59" s="89"/>
      <c r="BP59" s="89"/>
      <c r="BQ59" s="89"/>
      <c r="BR59" s="89"/>
      <c r="BS59" s="89"/>
      <c r="BT59" s="89"/>
      <c r="BU59" s="89"/>
      <c r="BV59" s="89"/>
      <c r="BW59" s="89"/>
      <c r="BX59" s="89"/>
      <c r="BY59" s="89"/>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1"/>
      <c r="BM60" s="89"/>
      <c r="BN60" s="89"/>
      <c r="BO60" s="89"/>
      <c r="BP60" s="89"/>
      <c r="BQ60" s="89"/>
      <c r="BR60" s="89"/>
      <c r="BS60" s="89"/>
      <c r="BT60" s="89"/>
      <c r="BU60" s="89"/>
      <c r="BV60" s="89"/>
      <c r="BW60" s="89"/>
      <c r="BX60" s="89"/>
      <c r="BY60" s="89"/>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1"/>
      <c r="BM61" s="89"/>
      <c r="BN61" s="89"/>
      <c r="BO61" s="89"/>
      <c r="BP61" s="89"/>
      <c r="BQ61" s="89"/>
      <c r="BR61" s="89"/>
      <c r="BS61" s="89"/>
      <c r="BT61" s="89"/>
      <c r="BU61" s="89"/>
      <c r="BV61" s="89"/>
      <c r="BW61" s="89"/>
      <c r="BX61" s="89"/>
      <c r="BY61" s="89"/>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89"/>
      <c r="BN62" s="89"/>
      <c r="BO62" s="89"/>
      <c r="BP62" s="89"/>
      <c r="BQ62" s="89"/>
      <c r="BR62" s="89"/>
      <c r="BS62" s="89"/>
      <c r="BT62" s="89"/>
      <c r="BU62" s="89"/>
      <c r="BV62" s="89"/>
      <c r="BW62" s="89"/>
      <c r="BX62" s="89"/>
      <c r="BY62" s="89"/>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89"/>
      <c r="BN63" s="89"/>
      <c r="BO63" s="89"/>
      <c r="BP63" s="89"/>
      <c r="BQ63" s="89"/>
      <c r="BR63" s="89"/>
      <c r="BS63" s="89"/>
      <c r="BT63" s="89"/>
      <c r="BU63" s="89"/>
      <c r="BV63" s="89"/>
      <c r="BW63" s="89"/>
      <c r="BX63" s="89"/>
      <c r="BY63" s="89"/>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89"/>
      <c r="BN66" s="89"/>
      <c r="BO66" s="89"/>
      <c r="BP66" s="89"/>
      <c r="BQ66" s="89"/>
      <c r="BR66" s="89"/>
      <c r="BS66" s="89"/>
      <c r="BT66" s="89"/>
      <c r="BU66" s="89"/>
      <c r="BV66" s="89"/>
      <c r="BW66" s="89"/>
      <c r="BX66" s="89"/>
      <c r="BY66" s="89"/>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89"/>
      <c r="BN67" s="89"/>
      <c r="BO67" s="89"/>
      <c r="BP67" s="89"/>
      <c r="BQ67" s="89"/>
      <c r="BR67" s="89"/>
      <c r="BS67" s="89"/>
      <c r="BT67" s="89"/>
      <c r="BU67" s="89"/>
      <c r="BV67" s="89"/>
      <c r="BW67" s="89"/>
      <c r="BX67" s="89"/>
      <c r="BY67" s="89"/>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89"/>
      <c r="BN68" s="89"/>
      <c r="BO68" s="89"/>
      <c r="BP68" s="89"/>
      <c r="BQ68" s="89"/>
      <c r="BR68" s="89"/>
      <c r="BS68" s="89"/>
      <c r="BT68" s="89"/>
      <c r="BU68" s="89"/>
      <c r="BV68" s="89"/>
      <c r="BW68" s="89"/>
      <c r="BX68" s="89"/>
      <c r="BY68" s="89"/>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89"/>
      <c r="BN69" s="89"/>
      <c r="BO69" s="89"/>
      <c r="BP69" s="89"/>
      <c r="BQ69" s="89"/>
      <c r="BR69" s="89"/>
      <c r="BS69" s="89"/>
      <c r="BT69" s="89"/>
      <c r="BU69" s="89"/>
      <c r="BV69" s="89"/>
      <c r="BW69" s="89"/>
      <c r="BX69" s="89"/>
      <c r="BY69" s="89"/>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89"/>
      <c r="BN70" s="89"/>
      <c r="BO70" s="89"/>
      <c r="BP70" s="89"/>
      <c r="BQ70" s="89"/>
      <c r="BR70" s="89"/>
      <c r="BS70" s="89"/>
      <c r="BT70" s="89"/>
      <c r="BU70" s="89"/>
      <c r="BV70" s="89"/>
      <c r="BW70" s="89"/>
      <c r="BX70" s="89"/>
      <c r="BY70" s="89"/>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89"/>
      <c r="BN71" s="89"/>
      <c r="BO71" s="89"/>
      <c r="BP71" s="89"/>
      <c r="BQ71" s="89"/>
      <c r="BR71" s="89"/>
      <c r="BS71" s="89"/>
      <c r="BT71" s="89"/>
      <c r="BU71" s="89"/>
      <c r="BV71" s="89"/>
      <c r="BW71" s="89"/>
      <c r="BX71" s="89"/>
      <c r="BY71" s="89"/>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89"/>
      <c r="BN72" s="89"/>
      <c r="BO72" s="89"/>
      <c r="BP72" s="89"/>
      <c r="BQ72" s="89"/>
      <c r="BR72" s="89"/>
      <c r="BS72" s="89"/>
      <c r="BT72" s="89"/>
      <c r="BU72" s="89"/>
      <c r="BV72" s="89"/>
      <c r="BW72" s="89"/>
      <c r="BX72" s="89"/>
      <c r="BY72" s="89"/>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89"/>
      <c r="BN73" s="89"/>
      <c r="BO73" s="89"/>
      <c r="BP73" s="89"/>
      <c r="BQ73" s="89"/>
      <c r="BR73" s="89"/>
      <c r="BS73" s="89"/>
      <c r="BT73" s="89"/>
      <c r="BU73" s="89"/>
      <c r="BV73" s="89"/>
      <c r="BW73" s="89"/>
      <c r="BX73" s="89"/>
      <c r="BY73" s="89"/>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89"/>
      <c r="BN74" s="89"/>
      <c r="BO74" s="89"/>
      <c r="BP74" s="89"/>
      <c r="BQ74" s="89"/>
      <c r="BR74" s="89"/>
      <c r="BS74" s="89"/>
      <c r="BT74" s="89"/>
      <c r="BU74" s="89"/>
      <c r="BV74" s="89"/>
      <c r="BW74" s="89"/>
      <c r="BX74" s="89"/>
      <c r="BY74" s="89"/>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89"/>
      <c r="BN75" s="89"/>
      <c r="BO75" s="89"/>
      <c r="BP75" s="89"/>
      <c r="BQ75" s="89"/>
      <c r="BR75" s="89"/>
      <c r="BS75" s="89"/>
      <c r="BT75" s="89"/>
      <c r="BU75" s="89"/>
      <c r="BV75" s="89"/>
      <c r="BW75" s="89"/>
      <c r="BX75" s="89"/>
      <c r="BY75" s="89"/>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89"/>
      <c r="BN76" s="89"/>
      <c r="BO76" s="89"/>
      <c r="BP76" s="89"/>
      <c r="BQ76" s="89"/>
      <c r="BR76" s="89"/>
      <c r="BS76" s="89"/>
      <c r="BT76" s="89"/>
      <c r="BU76" s="89"/>
      <c r="BV76" s="89"/>
      <c r="BW76" s="89"/>
      <c r="BX76" s="89"/>
      <c r="BY76" s="89"/>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89"/>
      <c r="BN77" s="89"/>
      <c r="BO77" s="89"/>
      <c r="BP77" s="89"/>
      <c r="BQ77" s="89"/>
      <c r="BR77" s="89"/>
      <c r="BS77" s="89"/>
      <c r="BT77" s="89"/>
      <c r="BU77" s="89"/>
      <c r="BV77" s="89"/>
      <c r="BW77" s="89"/>
      <c r="BX77" s="89"/>
      <c r="BY77" s="89"/>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89"/>
      <c r="BN78" s="89"/>
      <c r="BO78" s="89"/>
      <c r="BP78" s="89"/>
      <c r="BQ78" s="89"/>
      <c r="BR78" s="89"/>
      <c r="BS78" s="89"/>
      <c r="BT78" s="89"/>
      <c r="BU78" s="89"/>
      <c r="BV78" s="89"/>
      <c r="BW78" s="89"/>
      <c r="BX78" s="89"/>
      <c r="BY78" s="89"/>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89"/>
      <c r="BN79" s="89"/>
      <c r="BO79" s="89"/>
      <c r="BP79" s="89"/>
      <c r="BQ79" s="89"/>
      <c r="BR79" s="89"/>
      <c r="BS79" s="89"/>
      <c r="BT79" s="89"/>
      <c r="BU79" s="89"/>
      <c r="BV79" s="89"/>
      <c r="BW79" s="89"/>
      <c r="BX79" s="89"/>
      <c r="BY79" s="89"/>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89"/>
      <c r="BN80" s="89"/>
      <c r="BO80" s="89"/>
      <c r="BP80" s="89"/>
      <c r="BQ80" s="89"/>
      <c r="BR80" s="89"/>
      <c r="BS80" s="89"/>
      <c r="BT80" s="89"/>
      <c r="BU80" s="89"/>
      <c r="BV80" s="89"/>
      <c r="BW80" s="89"/>
      <c r="BX80" s="89"/>
      <c r="BY80" s="89"/>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89"/>
      <c r="BN81" s="89"/>
      <c r="BO81" s="89"/>
      <c r="BP81" s="89"/>
      <c r="BQ81" s="89"/>
      <c r="BR81" s="89"/>
      <c r="BS81" s="89"/>
      <c r="BT81" s="89"/>
      <c r="BU81" s="89"/>
      <c r="BV81" s="89"/>
      <c r="BW81" s="89"/>
      <c r="BX81" s="89"/>
      <c r="BY81" s="89"/>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4/0qcYLEHf+k+VAsKY5b2hiSJO8Xm5aiH/A78PcaMi6SzEXINUOscOoj7+iJGp/dEmAvUE/j0vfEGFfLoh1KHQ==" saltValue="me437ELpFanqvCdkEh1Y/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23876</v>
      </c>
      <c r="D6" s="20">
        <f t="shared" si="3"/>
        <v>46</v>
      </c>
      <c r="E6" s="20">
        <f t="shared" si="3"/>
        <v>1</v>
      </c>
      <c r="F6" s="20">
        <f t="shared" si="3"/>
        <v>0</v>
      </c>
      <c r="G6" s="20">
        <f t="shared" si="3"/>
        <v>1</v>
      </c>
      <c r="H6" s="20" t="str">
        <f t="shared" si="3"/>
        <v>青森県　中泊町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59.94</v>
      </c>
      <c r="P6" s="21">
        <f t="shared" si="3"/>
        <v>98.8</v>
      </c>
      <c r="Q6" s="21">
        <f t="shared" si="3"/>
        <v>6017</v>
      </c>
      <c r="R6" s="21">
        <f t="shared" si="3"/>
        <v>10278</v>
      </c>
      <c r="S6" s="21">
        <f t="shared" si="3"/>
        <v>216.34</v>
      </c>
      <c r="T6" s="21">
        <f t="shared" si="3"/>
        <v>47.51</v>
      </c>
      <c r="U6" s="21">
        <f t="shared" si="3"/>
        <v>10044</v>
      </c>
      <c r="V6" s="21">
        <f t="shared" si="3"/>
        <v>68.5</v>
      </c>
      <c r="W6" s="21">
        <f t="shared" si="3"/>
        <v>146.63</v>
      </c>
      <c r="X6" s="22">
        <f>IF(X7="",NA(),X7)</f>
        <v>112.48</v>
      </c>
      <c r="Y6" s="22">
        <f t="shared" ref="Y6:AG6" si="4">IF(Y7="",NA(),Y7)</f>
        <v>121.91</v>
      </c>
      <c r="Z6" s="22">
        <f t="shared" si="4"/>
        <v>118.42</v>
      </c>
      <c r="AA6" s="22">
        <f t="shared" si="4"/>
        <v>123.77</v>
      </c>
      <c r="AB6" s="22">
        <f t="shared" si="4"/>
        <v>123.56</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156.19</v>
      </c>
      <c r="AU6" s="22">
        <f t="shared" ref="AU6:BC6" si="6">IF(AU7="",NA(),AU7)</f>
        <v>146.72</v>
      </c>
      <c r="AV6" s="22">
        <f t="shared" si="6"/>
        <v>141.24</v>
      </c>
      <c r="AW6" s="22">
        <f t="shared" si="6"/>
        <v>134.69999999999999</v>
      </c>
      <c r="AX6" s="22">
        <f t="shared" si="6"/>
        <v>126.07</v>
      </c>
      <c r="AY6" s="22">
        <f t="shared" si="6"/>
        <v>355.27</v>
      </c>
      <c r="AZ6" s="22">
        <f t="shared" si="6"/>
        <v>359.7</v>
      </c>
      <c r="BA6" s="22">
        <f t="shared" si="6"/>
        <v>362.93</v>
      </c>
      <c r="BB6" s="22">
        <f t="shared" si="6"/>
        <v>371.81</v>
      </c>
      <c r="BC6" s="22">
        <f t="shared" si="6"/>
        <v>384.23</v>
      </c>
      <c r="BD6" s="21" t="str">
        <f>IF(BD7="","",IF(BD7="-","【-】","【"&amp;SUBSTITUTE(TEXT(BD7,"#,##0.00"),"-","△")&amp;"】"))</f>
        <v>【261.51】</v>
      </c>
      <c r="BE6" s="22">
        <f>IF(BE7="",NA(),BE7)</f>
        <v>744.86</v>
      </c>
      <c r="BF6" s="22">
        <f t="shared" ref="BF6:BN6" si="7">IF(BF7="",NA(),BF7)</f>
        <v>698.69</v>
      </c>
      <c r="BG6" s="22">
        <f t="shared" si="7"/>
        <v>639.05999999999995</v>
      </c>
      <c r="BH6" s="22">
        <f t="shared" si="7"/>
        <v>642.76</v>
      </c>
      <c r="BI6" s="22">
        <f t="shared" si="7"/>
        <v>509.66</v>
      </c>
      <c r="BJ6" s="22">
        <f t="shared" si="7"/>
        <v>458.27</v>
      </c>
      <c r="BK6" s="22">
        <f t="shared" si="7"/>
        <v>447.01</v>
      </c>
      <c r="BL6" s="22">
        <f t="shared" si="7"/>
        <v>439.05</v>
      </c>
      <c r="BM6" s="22">
        <f t="shared" si="7"/>
        <v>465.85</v>
      </c>
      <c r="BN6" s="22">
        <f t="shared" si="7"/>
        <v>439.43</v>
      </c>
      <c r="BO6" s="21" t="str">
        <f>IF(BO7="","",IF(BO7="-","【-】","【"&amp;SUBSTITUTE(TEXT(BO7,"#,##0.00"),"-","△")&amp;"】"))</f>
        <v>【265.16】</v>
      </c>
      <c r="BP6" s="22">
        <f>IF(BP7="",NA(),BP7)</f>
        <v>109.35</v>
      </c>
      <c r="BQ6" s="22">
        <f t="shared" ref="BQ6:BY6" si="8">IF(BQ7="",NA(),BQ7)</f>
        <v>110.22</v>
      </c>
      <c r="BR6" s="22">
        <f t="shared" si="8"/>
        <v>108.22</v>
      </c>
      <c r="BS6" s="22">
        <f t="shared" si="8"/>
        <v>100.32</v>
      </c>
      <c r="BT6" s="22">
        <f t="shared" si="8"/>
        <v>115.95</v>
      </c>
      <c r="BU6" s="22">
        <f t="shared" si="8"/>
        <v>96.77</v>
      </c>
      <c r="BV6" s="22">
        <f t="shared" si="8"/>
        <v>95.81</v>
      </c>
      <c r="BW6" s="22">
        <f t="shared" si="8"/>
        <v>95.26</v>
      </c>
      <c r="BX6" s="22">
        <f t="shared" si="8"/>
        <v>92.39</v>
      </c>
      <c r="BY6" s="22">
        <f t="shared" si="8"/>
        <v>94.41</v>
      </c>
      <c r="BZ6" s="21" t="str">
        <f>IF(BZ7="","",IF(BZ7="-","【-】","【"&amp;SUBSTITUTE(TEXT(BZ7,"#,##0.00"),"-","△")&amp;"】"))</f>
        <v>【102.35】</v>
      </c>
      <c r="CA6" s="22">
        <f>IF(CA7="",NA(),CA7)</f>
        <v>290.14999999999998</v>
      </c>
      <c r="CB6" s="22">
        <f t="shared" ref="CB6:CJ6" si="9">IF(CB7="",NA(),CB7)</f>
        <v>289.67</v>
      </c>
      <c r="CC6" s="22">
        <f t="shared" si="9"/>
        <v>294.72000000000003</v>
      </c>
      <c r="CD6" s="22">
        <f t="shared" si="9"/>
        <v>291.75</v>
      </c>
      <c r="CE6" s="22">
        <f t="shared" si="9"/>
        <v>276.25</v>
      </c>
      <c r="CF6" s="22">
        <f t="shared" si="9"/>
        <v>187.18</v>
      </c>
      <c r="CG6" s="22">
        <f t="shared" si="9"/>
        <v>189.58</v>
      </c>
      <c r="CH6" s="22">
        <f t="shared" si="9"/>
        <v>192.82</v>
      </c>
      <c r="CI6" s="22">
        <f t="shared" si="9"/>
        <v>192.98</v>
      </c>
      <c r="CJ6" s="22">
        <f t="shared" si="9"/>
        <v>192.13</v>
      </c>
      <c r="CK6" s="21" t="str">
        <f>IF(CK7="","",IF(CK7="-","【-】","【"&amp;SUBSTITUTE(TEXT(CK7,"#,##0.00"),"-","△")&amp;"】"))</f>
        <v>【167.74】</v>
      </c>
      <c r="CL6" s="22">
        <f>IF(CL7="",NA(),CL7)</f>
        <v>32.56</v>
      </c>
      <c r="CM6" s="22">
        <f t="shared" ref="CM6:CU6" si="10">IF(CM7="",NA(),CM7)</f>
        <v>32.17</v>
      </c>
      <c r="CN6" s="22">
        <f t="shared" si="10"/>
        <v>31.69</v>
      </c>
      <c r="CO6" s="22">
        <f t="shared" si="10"/>
        <v>30.44</v>
      </c>
      <c r="CP6" s="22">
        <f t="shared" si="10"/>
        <v>29.28</v>
      </c>
      <c r="CQ6" s="22">
        <f t="shared" si="10"/>
        <v>55.88</v>
      </c>
      <c r="CR6" s="22">
        <f t="shared" si="10"/>
        <v>55.22</v>
      </c>
      <c r="CS6" s="22">
        <f t="shared" si="10"/>
        <v>54.05</v>
      </c>
      <c r="CT6" s="22">
        <f t="shared" si="10"/>
        <v>54.43</v>
      </c>
      <c r="CU6" s="22">
        <f t="shared" si="10"/>
        <v>53.87</v>
      </c>
      <c r="CV6" s="21" t="str">
        <f>IF(CV7="","",IF(CV7="-","【-】","【"&amp;SUBSTITUTE(TEXT(CV7,"#,##0.00"),"-","△")&amp;"】"))</f>
        <v>【60.29】</v>
      </c>
      <c r="CW6" s="22">
        <f>IF(CW7="",NA(),CW7)</f>
        <v>91.8</v>
      </c>
      <c r="CX6" s="22">
        <f t="shared" ref="CX6:DF6" si="11">IF(CX7="",NA(),CX7)</f>
        <v>91.67</v>
      </c>
      <c r="CY6" s="22">
        <f t="shared" si="11"/>
        <v>91.87</v>
      </c>
      <c r="CZ6" s="22">
        <f t="shared" si="11"/>
        <v>93.11</v>
      </c>
      <c r="DA6" s="22">
        <f t="shared" si="11"/>
        <v>98.75</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49.43</v>
      </c>
      <c r="DI6" s="22">
        <f t="shared" ref="DI6:DQ6" si="12">IF(DI7="",NA(),DI7)</f>
        <v>51.6</v>
      </c>
      <c r="DJ6" s="22">
        <f t="shared" si="12"/>
        <v>53.71</v>
      </c>
      <c r="DK6" s="22">
        <f t="shared" si="12"/>
        <v>55.67</v>
      </c>
      <c r="DL6" s="22">
        <f t="shared" si="12"/>
        <v>57.39</v>
      </c>
      <c r="DM6" s="22">
        <f t="shared" si="12"/>
        <v>46.61</v>
      </c>
      <c r="DN6" s="22">
        <f t="shared" si="12"/>
        <v>47.97</v>
      </c>
      <c r="DO6" s="22">
        <f t="shared" si="12"/>
        <v>49.12</v>
      </c>
      <c r="DP6" s="22">
        <f t="shared" si="12"/>
        <v>49.39</v>
      </c>
      <c r="DQ6" s="22">
        <f t="shared" si="12"/>
        <v>50.75</v>
      </c>
      <c r="DR6" s="21" t="str">
        <f>IF(DR7="","",IF(DR7="-","【-】","【"&amp;SUBSTITUTE(TEXT(DR7,"#,##0.00"),"-","△")&amp;"】"))</f>
        <v>【50.88】</v>
      </c>
      <c r="DS6" s="22">
        <f>IF(DS7="",NA(),DS7)</f>
        <v>0.9</v>
      </c>
      <c r="DT6" s="22">
        <f t="shared" ref="DT6:EB6" si="13">IF(DT7="",NA(),DT7)</f>
        <v>0.9</v>
      </c>
      <c r="DU6" s="22">
        <f t="shared" si="13"/>
        <v>0.9</v>
      </c>
      <c r="DV6" s="22">
        <f t="shared" si="13"/>
        <v>0.9</v>
      </c>
      <c r="DW6" s="22">
        <f t="shared" si="13"/>
        <v>0.9</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1">
        <f t="shared" ref="EE6:EM6" si="14">IF(EE7="",NA(),EE7)</f>
        <v>0</v>
      </c>
      <c r="EF6" s="21">
        <f t="shared" si="14"/>
        <v>0</v>
      </c>
      <c r="EG6" s="21">
        <f t="shared" si="14"/>
        <v>0</v>
      </c>
      <c r="EH6" s="21">
        <f t="shared" si="14"/>
        <v>0</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23876</v>
      </c>
      <c r="D7" s="24">
        <v>46</v>
      </c>
      <c r="E7" s="24">
        <v>1</v>
      </c>
      <c r="F7" s="24">
        <v>0</v>
      </c>
      <c r="G7" s="24">
        <v>1</v>
      </c>
      <c r="H7" s="24" t="s">
        <v>93</v>
      </c>
      <c r="I7" s="24" t="s">
        <v>94</v>
      </c>
      <c r="J7" s="24" t="s">
        <v>95</v>
      </c>
      <c r="K7" s="24" t="s">
        <v>96</v>
      </c>
      <c r="L7" s="24" t="s">
        <v>97</v>
      </c>
      <c r="M7" s="24" t="s">
        <v>98</v>
      </c>
      <c r="N7" s="25" t="s">
        <v>99</v>
      </c>
      <c r="O7" s="25">
        <v>59.94</v>
      </c>
      <c r="P7" s="25">
        <v>98.8</v>
      </c>
      <c r="Q7" s="25">
        <v>6017</v>
      </c>
      <c r="R7" s="25">
        <v>10278</v>
      </c>
      <c r="S7" s="25">
        <v>216.34</v>
      </c>
      <c r="T7" s="25">
        <v>47.51</v>
      </c>
      <c r="U7" s="25">
        <v>10044</v>
      </c>
      <c r="V7" s="25">
        <v>68.5</v>
      </c>
      <c r="W7" s="25">
        <v>146.63</v>
      </c>
      <c r="X7" s="25">
        <v>112.48</v>
      </c>
      <c r="Y7" s="25">
        <v>121.91</v>
      </c>
      <c r="Z7" s="25">
        <v>118.42</v>
      </c>
      <c r="AA7" s="25">
        <v>123.77</v>
      </c>
      <c r="AB7" s="25">
        <v>123.56</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156.19</v>
      </c>
      <c r="AU7" s="25">
        <v>146.72</v>
      </c>
      <c r="AV7" s="25">
        <v>141.24</v>
      </c>
      <c r="AW7" s="25">
        <v>134.69999999999999</v>
      </c>
      <c r="AX7" s="25">
        <v>126.07</v>
      </c>
      <c r="AY7" s="25">
        <v>355.27</v>
      </c>
      <c r="AZ7" s="25">
        <v>359.7</v>
      </c>
      <c r="BA7" s="25">
        <v>362.93</v>
      </c>
      <c r="BB7" s="25">
        <v>371.81</v>
      </c>
      <c r="BC7" s="25">
        <v>384.23</v>
      </c>
      <c r="BD7" s="25">
        <v>261.51</v>
      </c>
      <c r="BE7" s="25">
        <v>744.86</v>
      </c>
      <c r="BF7" s="25">
        <v>698.69</v>
      </c>
      <c r="BG7" s="25">
        <v>639.05999999999995</v>
      </c>
      <c r="BH7" s="25">
        <v>642.76</v>
      </c>
      <c r="BI7" s="25">
        <v>509.66</v>
      </c>
      <c r="BJ7" s="25">
        <v>458.27</v>
      </c>
      <c r="BK7" s="25">
        <v>447.01</v>
      </c>
      <c r="BL7" s="25">
        <v>439.05</v>
      </c>
      <c r="BM7" s="25">
        <v>465.85</v>
      </c>
      <c r="BN7" s="25">
        <v>439.43</v>
      </c>
      <c r="BO7" s="25">
        <v>265.16000000000003</v>
      </c>
      <c r="BP7" s="25">
        <v>109.35</v>
      </c>
      <c r="BQ7" s="25">
        <v>110.22</v>
      </c>
      <c r="BR7" s="25">
        <v>108.22</v>
      </c>
      <c r="BS7" s="25">
        <v>100.32</v>
      </c>
      <c r="BT7" s="25">
        <v>115.95</v>
      </c>
      <c r="BU7" s="25">
        <v>96.77</v>
      </c>
      <c r="BV7" s="25">
        <v>95.81</v>
      </c>
      <c r="BW7" s="25">
        <v>95.26</v>
      </c>
      <c r="BX7" s="25">
        <v>92.39</v>
      </c>
      <c r="BY7" s="25">
        <v>94.41</v>
      </c>
      <c r="BZ7" s="25">
        <v>102.35</v>
      </c>
      <c r="CA7" s="25">
        <v>290.14999999999998</v>
      </c>
      <c r="CB7" s="25">
        <v>289.67</v>
      </c>
      <c r="CC7" s="25">
        <v>294.72000000000003</v>
      </c>
      <c r="CD7" s="25">
        <v>291.75</v>
      </c>
      <c r="CE7" s="25">
        <v>276.25</v>
      </c>
      <c r="CF7" s="25">
        <v>187.18</v>
      </c>
      <c r="CG7" s="25">
        <v>189.58</v>
      </c>
      <c r="CH7" s="25">
        <v>192.82</v>
      </c>
      <c r="CI7" s="25">
        <v>192.98</v>
      </c>
      <c r="CJ7" s="25">
        <v>192.13</v>
      </c>
      <c r="CK7" s="25">
        <v>167.74</v>
      </c>
      <c r="CL7" s="25">
        <v>32.56</v>
      </c>
      <c r="CM7" s="25">
        <v>32.17</v>
      </c>
      <c r="CN7" s="25">
        <v>31.69</v>
      </c>
      <c r="CO7" s="25">
        <v>30.44</v>
      </c>
      <c r="CP7" s="25">
        <v>29.28</v>
      </c>
      <c r="CQ7" s="25">
        <v>55.88</v>
      </c>
      <c r="CR7" s="25">
        <v>55.22</v>
      </c>
      <c r="CS7" s="25">
        <v>54.05</v>
      </c>
      <c r="CT7" s="25">
        <v>54.43</v>
      </c>
      <c r="CU7" s="25">
        <v>53.87</v>
      </c>
      <c r="CV7" s="25">
        <v>60.29</v>
      </c>
      <c r="CW7" s="25">
        <v>91.8</v>
      </c>
      <c r="CX7" s="25">
        <v>91.67</v>
      </c>
      <c r="CY7" s="25">
        <v>91.87</v>
      </c>
      <c r="CZ7" s="25">
        <v>93.11</v>
      </c>
      <c r="DA7" s="25">
        <v>98.75</v>
      </c>
      <c r="DB7" s="25">
        <v>80.989999999999995</v>
      </c>
      <c r="DC7" s="25">
        <v>80.930000000000007</v>
      </c>
      <c r="DD7" s="25">
        <v>80.510000000000005</v>
      </c>
      <c r="DE7" s="25">
        <v>79.44</v>
      </c>
      <c r="DF7" s="25">
        <v>79.489999999999995</v>
      </c>
      <c r="DG7" s="25">
        <v>90.12</v>
      </c>
      <c r="DH7" s="25">
        <v>49.43</v>
      </c>
      <c r="DI7" s="25">
        <v>51.6</v>
      </c>
      <c r="DJ7" s="25">
        <v>53.71</v>
      </c>
      <c r="DK7" s="25">
        <v>55.67</v>
      </c>
      <c r="DL7" s="25">
        <v>57.39</v>
      </c>
      <c r="DM7" s="25">
        <v>46.61</v>
      </c>
      <c r="DN7" s="25">
        <v>47.97</v>
      </c>
      <c r="DO7" s="25">
        <v>49.12</v>
      </c>
      <c r="DP7" s="25">
        <v>49.39</v>
      </c>
      <c r="DQ7" s="25">
        <v>50.75</v>
      </c>
      <c r="DR7" s="25">
        <v>50.88</v>
      </c>
      <c r="DS7" s="25">
        <v>0.9</v>
      </c>
      <c r="DT7" s="25">
        <v>0.9</v>
      </c>
      <c r="DU7" s="25">
        <v>0.9</v>
      </c>
      <c r="DV7" s="25">
        <v>0.9</v>
      </c>
      <c r="DW7" s="25">
        <v>0.9</v>
      </c>
      <c r="DX7" s="25">
        <v>10.84</v>
      </c>
      <c r="DY7" s="25">
        <v>15.33</v>
      </c>
      <c r="DZ7" s="25">
        <v>16.760000000000002</v>
      </c>
      <c r="EA7" s="25">
        <v>18.57</v>
      </c>
      <c r="EB7" s="25">
        <v>21.14</v>
      </c>
      <c r="EC7" s="25">
        <v>22.3</v>
      </c>
      <c r="ED7" s="25">
        <v>0</v>
      </c>
      <c r="EE7" s="25">
        <v>0</v>
      </c>
      <c r="EF7" s="25">
        <v>0</v>
      </c>
      <c r="EG7" s="25">
        <v>0</v>
      </c>
      <c r="EH7" s="25">
        <v>0</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2023-01-18T07:13:23Z</cp:lastPrinted>
  <dcterms:created xsi:type="dcterms:W3CDTF">2022-12-01T00:52:26Z</dcterms:created>
  <dcterms:modified xsi:type="dcterms:W3CDTF">2023-01-18T07:20:35Z</dcterms:modified>
  <cp:category/>
</cp:coreProperties>
</file>