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01\共有\00_共有\25_都市計画課\02_上下水道班\07_公営企業・決算統計・経営戦略等\経営比較分析表\R04決算\"/>
    </mc:Choice>
  </mc:AlternateContent>
  <workbookProtection workbookAlgorithmName="SHA-512" workbookHashValue="ztldazxxFO7G5jm7aWGSPu9TXt63VV/fRiL7+RQr6LkuvvBewP7XmuNwQzLTHM7dmz1cJCy8X3PoCpqOyaX+6w==" workbookSaltValue="xLJeNt5iTa1JNVibehRDWA==" workbookSpinCount="100000" lockStructure="1"/>
  <bookViews>
    <workbookView xWindow="0" yWindow="0" windowWidth="20490" windowHeight="762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<sst xmlns="http://schemas.openxmlformats.org/spreadsheetml/2006/main" count="233" uniqueCount="119">
  <si>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</si>
  <si>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</si>
  <si>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</si>
  <si>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</si>
  <si>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</si>
  <si>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</si>
  <si>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</si>
  <si>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</si>
  <si>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</si>
  <si>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</si>
  <si>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</si>
  <si>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</si>
  <si>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</si>
  <si>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</si>
  <si>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</si>
  <si>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</si>
  <si>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</si>
  <si>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</si>
  <si>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</si>
  <si>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</si>
  <si>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</si>
  <si>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</si>
  <si>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</si>
  <si>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</si>
  <si>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</si>
  <si>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</si>
  <si>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</si>
  <si>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</si>
  <si>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</si>
  <si>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</si>
  <si>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</si>
  <si>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</si>
  <si>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</si>
  <si>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</si>
  <si>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</si>
  <si>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</si>
  <si>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</si>
  <si>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</si>
  <si>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</si>
  <si>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</si>
  <si>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</si>
  <si>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</si>
  <si>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</si>
  <si>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</si>
  <si>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</si>
  <si>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</si>
  <si>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</si>
  <si>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</si>
  <si>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</si>
  <si>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</si>
  <si>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</si>
  <si>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</si>
  <si>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</si>
  <si>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</si>
  <si>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</si>
  <si>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</si>
  <si>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</si>
  <si>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</si>
  <si>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</si>
  <si>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</si>
  <si>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</si>
  <si>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</si>
  <si>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</si>
  <si>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</si>
  <si>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</si>
  <si>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</si>
  <si>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</si>
  <si>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</si>
  <si>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</si>
  <si>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</si>
  <si>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</si>
  <si>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</si>
  <si>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</si>
  <si>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</si>
  <si>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</si>
  <si>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</si>
  <si>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</si>
  <si>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</si>
  <si>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</si>
  <si>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</si>
  <si>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</si>
  <si>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</si>
  <si>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</si>
  <si>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</si>
  <si>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</si>
  <si>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</si>
  <si>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</si>
  <si>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</si>
  <si>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</si>
  <si>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</si>
  <si>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</si>
  <si>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</si>
  <si>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</si>
  <si>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</si>
  <si>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</si>
  <si>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</si>
  <si>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</si>
  <si>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</si>
  <si>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</si>
  <si>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</si>
  <si>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</si>
  <si>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</si>
  <si>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</si>
  <si>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</si>
  <si>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</si>
  <si>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</si>
  <si>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</si>
  <si>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</si>
  <si>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</si>
  <si>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</si>
  <si>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</si>
  <si>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</si>
  <si>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</si>
  <si>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</si>
  <si>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</si>
  <si>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</si>
  <si>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①継続的に100%を下回る赤字経営が続いている。今後は、適正な水道料金に見直すことで経営改善を図っていく。
④今後、耐用年数を迎える管路が増え、企業債借入額も増えることが見込まれるので、更新を見据えた料金水準への見直しを行う。
⑤毎年度100%を下回っている。今後は、適正な水道料金に見直すことで改善を図っていく。
⑥有収水量1㎥当たりの給水原価は、類似団体と比較して高い数値となっているので、管理業務委託などの業務内容を再度精査し、費用削減を図っていく。
⑦継続的に類似団体平均を下回っている。今後は処理施設の統廃合及び広域連携を検討し、適切な施設稼働規模になるよう努める。
⑧継続的に80%前後の数値で推移している。今後も定期的に点検を行い、漏水箇所の早期特定に努める。</t>
    <rPh sb="1" eb="4">
      <t>ケイゾクテキ</t>
    </rPh>
    <rPh sb="10" eb="12">
      <t>シタマワ</t>
    </rPh>
    <rPh sb="13" eb="15">
      <t>アカジ</t>
    </rPh>
    <rPh sb="15" eb="17">
      <t>ケイエイ</t>
    </rPh>
    <rPh sb="18" eb="19">
      <t>ツヅ</t>
    </rPh>
    <rPh sb="28" eb="30">
      <t>テキセイ</t>
    </rPh>
    <rPh sb="31" eb="33">
      <t>スイドウ</t>
    </rPh>
    <rPh sb="33" eb="35">
      <t>リョウキン</t>
    </rPh>
    <rPh sb="42" eb="44">
      <t>ケイエイ</t>
    </rPh>
    <rPh sb="55" eb="57">
      <t>コンゴ</t>
    </rPh>
    <rPh sb="72" eb="74">
      <t>キギョウ</t>
    </rPh>
    <rPh sb="74" eb="75">
      <t>サイ</t>
    </rPh>
    <rPh sb="75" eb="77">
      <t>カリイレ</t>
    </rPh>
    <rPh sb="77" eb="78">
      <t>ガク</t>
    </rPh>
    <rPh sb="79" eb="80">
      <t>フ</t>
    </rPh>
    <rPh sb="85" eb="87">
      <t>ミコ</t>
    </rPh>
    <rPh sb="110" eb="111">
      <t>オコナ</t>
    </rPh>
    <rPh sb="115" eb="117">
      <t>マイトシ</t>
    </rPh>
    <rPh sb="117" eb="118">
      <t>ド</t>
    </rPh>
    <rPh sb="123" eb="125">
      <t>シタマワ</t>
    </rPh>
    <rPh sb="159" eb="161">
      <t>ユウシュウ</t>
    </rPh>
    <rPh sb="161" eb="163">
      <t>スイリョウ</t>
    </rPh>
    <rPh sb="165" eb="166">
      <t>ア</t>
    </rPh>
    <rPh sb="169" eb="171">
      <t>キュウスイ</t>
    </rPh>
    <rPh sb="171" eb="173">
      <t>ゲンカ</t>
    </rPh>
    <rPh sb="175" eb="177">
      <t>ルイジ</t>
    </rPh>
    <rPh sb="177" eb="179">
      <t>ダンタイ</t>
    </rPh>
    <rPh sb="180" eb="182">
      <t>ヒカク</t>
    </rPh>
    <rPh sb="184" eb="185">
      <t>タカ</t>
    </rPh>
    <rPh sb="186" eb="188">
      <t>スウチ</t>
    </rPh>
    <rPh sb="197" eb="199">
      <t>カンリ</t>
    </rPh>
    <rPh sb="199" eb="201">
      <t>ギョウム</t>
    </rPh>
    <rPh sb="217" eb="219">
      <t>ヒヨウ</t>
    </rPh>
    <rPh sb="230" eb="233">
      <t>ケイゾクテキ</t>
    </rPh>
    <rPh sb="234" eb="236">
      <t>ルイジ</t>
    </rPh>
    <rPh sb="236" eb="238">
      <t>ダンタイ</t>
    </rPh>
    <rPh sb="238" eb="240">
      <t>ヘイキン</t>
    </rPh>
    <rPh sb="241" eb="243">
      <t>シタマワ</t>
    </rPh>
    <rPh sb="290" eb="293">
      <t>ケイゾクテキ</t>
    </rPh>
    <rPh sb="300" eb="302">
      <t>スウチ</t>
    </rPh>
    <rPh sb="303" eb="305">
      <t>スイイ</t>
    </rPh>
    <rPh sb="310" eb="312">
      <t>コンゴ</t>
    </rPh>
    <rPh sb="313" eb="316">
      <t>テイキテキ</t>
    </rPh>
    <rPh sb="317" eb="319">
      <t>テンケン</t>
    </rPh>
    <rPh sb="320" eb="321">
      <t>オコナ</t>
    </rPh>
    <rPh sb="323" eb="325">
      <t>ロウスイ</t>
    </rPh>
    <rPh sb="325" eb="327">
      <t>カショ</t>
    </rPh>
    <rPh sb="328" eb="330">
      <t>ソウキ</t>
    </rPh>
    <rPh sb="330" eb="332">
      <t>トクテイ</t>
    </rPh>
    <rPh sb="333" eb="334">
      <t>ツト</t>
    </rPh>
    <phoneticPr fontId="4"/>
  </si>
  <si>
    <t>令和17年度以降に耐用年数を迎える管路が増えていくので、更新を見据えた料金水準への見直しを行いつつ、事業費を平準化し、活用可能な補助事業を最大限活用しながら計画的に更新していく。</t>
    <rPh sb="0" eb="2">
      <t>レイワ</t>
    </rPh>
    <rPh sb="4" eb="6">
      <t>ネンド</t>
    </rPh>
    <rPh sb="6" eb="8">
      <t>イコウ</t>
    </rPh>
    <rPh sb="9" eb="11">
      <t>タイヨウ</t>
    </rPh>
    <rPh sb="11" eb="13">
      <t>ネンスウ</t>
    </rPh>
    <rPh sb="14" eb="15">
      <t>ムカ</t>
    </rPh>
    <rPh sb="17" eb="19">
      <t>カンロ</t>
    </rPh>
    <rPh sb="20" eb="21">
      <t>フ</t>
    </rPh>
    <rPh sb="28" eb="30">
      <t>コウシン</t>
    </rPh>
    <rPh sb="31" eb="33">
      <t>ミス</t>
    </rPh>
    <rPh sb="35" eb="37">
      <t>リョウキン</t>
    </rPh>
    <rPh sb="37" eb="39">
      <t>スイジュン</t>
    </rPh>
    <rPh sb="41" eb="43">
      <t>ミナオ</t>
    </rPh>
    <rPh sb="45" eb="46">
      <t>オコナ</t>
    </rPh>
    <rPh sb="50" eb="53">
      <t>ジギョウヒ</t>
    </rPh>
    <rPh sb="54" eb="57">
      <t>ヘイジュンカ</t>
    </rPh>
    <rPh sb="59" eb="61">
      <t>カツヨウ</t>
    </rPh>
    <rPh sb="61" eb="63">
      <t>カノウ</t>
    </rPh>
    <rPh sb="64" eb="66">
      <t>ホジョ</t>
    </rPh>
    <rPh sb="66" eb="68">
      <t>ジギョウ</t>
    </rPh>
    <rPh sb="69" eb="72">
      <t>サイダイゲン</t>
    </rPh>
    <rPh sb="72" eb="74">
      <t>カツヨウ</t>
    </rPh>
    <rPh sb="78" eb="80">
      <t>ケイカク</t>
    </rPh>
    <rPh sb="80" eb="81">
      <t>テキ</t>
    </rPh>
    <rPh sb="82" eb="84">
      <t>コウシン</t>
    </rPh>
    <phoneticPr fontId="4"/>
  </si>
  <si>
    <t>今後の経営健全化及び計画的な管路等更新事業に向け、適正な水道料金に見直していくとともに、「五戸町簡易水道事業経営戦略」を改定した上で、それに即した経営改善に取り組んでいく。</t>
    <rPh sb="0" eb="2">
      <t>コンゴ</t>
    </rPh>
    <rPh sb="3" eb="5">
      <t>ケイエイ</t>
    </rPh>
    <rPh sb="5" eb="8">
      <t>ケンゼンカ</t>
    </rPh>
    <rPh sb="8" eb="9">
      <t>オヨ</t>
    </rPh>
    <rPh sb="14" eb="16">
      <t>カンロ</t>
    </rPh>
    <rPh sb="16" eb="17">
      <t>トウ</t>
    </rPh>
    <rPh sb="17" eb="19">
      <t>コウシン</t>
    </rPh>
    <rPh sb="19" eb="21">
      <t>ジギョウ</t>
    </rPh>
    <rPh sb="22" eb="23">
      <t>ム</t>
    </rPh>
    <rPh sb="33" eb="35">
      <t>ミナオ</t>
    </rPh>
    <rPh sb="48" eb="50">
      <t>カンイ</t>
    </rPh>
    <rPh sb="50" eb="52">
      <t>スイドウ</t>
    </rPh>
    <rPh sb="64" eb="65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</si>
</sst>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9-4926-AADE-A5C95F93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0.72</c:v>
                </c:pt>
                <c:pt idx="3">
                  <c:v>0.71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9-4926-AADE-A5C95F93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42.97</c:v>
                </c:pt>
                <c:pt idx="1">
                  <c:v>43.59</c:v>
                </c:pt>
                <c:pt idx="2">
                  <c:v>41.71</c:v>
                </c:pt>
                <c:pt idx="3">
                  <c:v>40.28</c:v>
                </c:pt>
                <c:pt idx="4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2-4CC9-8833-913CDC37C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58.52</c:v>
                </c:pt>
                <c:pt idx="3">
                  <c:v>58.88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2-4CC9-8833-913CDC37C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85.55</c:v>
                </c:pt>
                <c:pt idx="1">
                  <c:v>85.15</c:v>
                </c:pt>
                <c:pt idx="2">
                  <c:v>86.15</c:v>
                </c:pt>
                <c:pt idx="3">
                  <c:v>85.42</c:v>
                </c:pt>
                <c:pt idx="4">
                  <c:v>82.11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A-44E8-8D86-3346B5E5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71.33</c:v>
                </c:pt>
                <c:pt idx="3">
                  <c:v>71.150000000000006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A-44E8-8D86-3346B5E5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98.29</c:v>
                </c:pt>
                <c:pt idx="1">
                  <c:v>94.71</c:v>
                </c:pt>
                <c:pt idx="2">
                  <c:v>86.01</c:v>
                </c:pt>
                <c:pt idx="3">
                  <c:v>89.13</c:v>
                </c:pt>
                <c:pt idx="4">
                  <c:v>82.43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88A-AE46-59D97B834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79.33</c:v>
                </c:pt>
                <c:pt idx="3">
                  <c:v>73.540000000000006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4-488A-AE46-59D97B834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6-4B7D-8AB6-16F02B6D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6-4B7D-8AB6-16F02B6D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7-4E02-AF4D-EA7C0FFA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7-4E02-AF4D-EA7C0FFA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C-4921-9C50-78E15411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C-4921-9C50-78E15411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6-45A5-AEAE-59F21551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6-45A5-AEAE-59F21551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376.54</c:v>
                </c:pt>
                <c:pt idx="1">
                  <c:v>339.87</c:v>
                </c:pt>
                <c:pt idx="2">
                  <c:v>308.32</c:v>
                </c:pt>
                <c:pt idx="3">
                  <c:v>285.01</c:v>
                </c:pt>
                <c:pt idx="4">
                  <c:v>259.11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9-4DF4-A33E-9DE9F88B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949.61</c:v>
                </c:pt>
                <c:pt idx="3">
                  <c:v>918.84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9-4DF4-A33E-9DE9F88B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71.69</c:v>
                </c:pt>
                <c:pt idx="1">
                  <c:v>65.510000000000005</c:v>
                </c:pt>
                <c:pt idx="2">
                  <c:v>71.92</c:v>
                </c:pt>
                <c:pt idx="3">
                  <c:v>65.3</c:v>
                </c:pt>
                <c:pt idx="4">
                  <c:v>61.76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A-4E8C-BC12-FF7BD080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58.41</c:v>
                </c:pt>
                <c:pt idx="3">
                  <c:v>58.27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A-4E8C-BC12-FF7BD080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326</c:v>
                </c:pt>
                <c:pt idx="1">
                  <c:v>353.17</c:v>
                </c:pt>
                <c:pt idx="2">
                  <c:v>331.6</c:v>
                </c:pt>
                <c:pt idx="3">
                  <c:v>365.06</c:v>
                </c:pt>
                <c:pt idx="4">
                  <c:v>384.16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0-46B1-B743-F974A55E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303.27999999999997</c:v>
                </c:pt>
                <c:pt idx="3">
                  <c:v>303.81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0-46B1-B743-F974A55E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8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青森県　五戸町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D3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16088</v>
      </c>
      <c r="AM8" s="55"/>
      <c r="AN8" s="55"/>
      <c r="AO8" s="55"/>
      <c r="AP8" s="55"/>
      <c r="AQ8" s="55"/>
      <c r="AR8" s="55"/>
      <c r="AS8" s="55"/>
      <c r="AT8" s="45">
        <f>データ!$S$6</f>
        <v>177.67</v>
      </c>
      <c r="AU8" s="45"/>
      <c r="AV8" s="45"/>
      <c r="AW8" s="45"/>
      <c r="AX8" s="45"/>
      <c r="AY8" s="45"/>
      <c r="AZ8" s="45"/>
      <c r="BA8" s="45"/>
      <c r="BB8" s="45">
        <f>データ!$T$6</f>
        <v>90.55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16.399999999999999</v>
      </c>
      <c r="Q10" s="45"/>
      <c r="R10" s="45"/>
      <c r="S10" s="45"/>
      <c r="T10" s="45"/>
      <c r="U10" s="45"/>
      <c r="V10" s="45"/>
      <c r="W10" s="55">
        <f>データ!$Q$6</f>
        <v>3828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2611</v>
      </c>
      <c r="AM10" s="55"/>
      <c r="AN10" s="55"/>
      <c r="AO10" s="55"/>
      <c r="AP10" s="55"/>
      <c r="AQ10" s="55"/>
      <c r="AR10" s="55"/>
      <c r="AS10" s="55"/>
      <c r="AT10" s="45">
        <f>データ!$V$6</f>
        <v>33.39</v>
      </c>
      <c r="AU10" s="45"/>
      <c r="AV10" s="45"/>
      <c r="AW10" s="45"/>
      <c r="AX10" s="45"/>
      <c r="AY10" s="45"/>
      <c r="AZ10" s="45"/>
      <c r="BA10" s="45"/>
      <c r="BB10" s="45">
        <f>データ!$W$6</f>
        <v>78.2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116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117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118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42</v>
      </c>
      <c r="O85" s="13" t="str">
        <f>データ!EN6</f>
        <v>【0.52】</v>
      </c>
    </row>
  </sheetData>
  <sheetProtection algorithmName="SHA-512" hashValue="J4NIc2RJLSYqOD90TKMZQ++Zl3ZAK1Z+PBdMYJW1stNNY/2Uz56KsMx6xaxfRR8qBJ3etBcEmIkpbQ1rFftl6A==" saltValue="nx+B+s9AcC9TVa+X2m9Is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24422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青森県　五戸町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16.399999999999999</v>
      </c>
      <c r="Q6" s="21">
        <f t="shared" si="3"/>
        <v>3828</v>
      </c>
      <c r="R6" s="21">
        <f t="shared" si="3"/>
        <v>16088</v>
      </c>
      <c r="S6" s="21">
        <f t="shared" si="3"/>
        <v>177.67</v>
      </c>
      <c r="T6" s="21">
        <f t="shared" si="3"/>
        <v>90.55</v>
      </c>
      <c r="U6" s="21">
        <f t="shared" si="3"/>
        <v>2611</v>
      </c>
      <c r="V6" s="21">
        <f t="shared" si="3"/>
        <v>33.39</v>
      </c>
      <c r="W6" s="21">
        <f t="shared" si="3"/>
        <v>78.2</v>
      </c>
      <c r="X6" s="22">
        <f>IF(X7="",NA(),X7)</f>
        <v>98.29</v>
      </c>
      <c r="Y6" s="22">
        <f t="shared" ref="Y6:AG6" si="4">IF(Y7="",NA(),Y7)</f>
        <v>94.71</v>
      </c>
      <c r="Z6" s="22">
        <f t="shared" si="4"/>
        <v>86.01</v>
      </c>
      <c r="AA6" s="22">
        <f t="shared" si="4"/>
        <v>89.13</v>
      </c>
      <c r="AB6" s="22">
        <f t="shared" si="4"/>
        <v>82.43</v>
      </c>
      <c r="AC6" s="22">
        <f t="shared" si="4"/>
        <v>77.91</v>
      </c>
      <c r="AD6" s="22">
        <f t="shared" si="4"/>
        <v>79.099999999999994</v>
      </c>
      <c r="AE6" s="22">
        <f t="shared" si="4"/>
        <v>79.33</v>
      </c>
      <c r="AF6" s="22">
        <f t="shared" si="4"/>
        <v>73.540000000000006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376.54</v>
      </c>
      <c r="BF6" s="22">
        <f t="shared" ref="BF6:BN6" si="7">IF(BF7="",NA(),BF7)</f>
        <v>339.87</v>
      </c>
      <c r="BG6" s="22">
        <f t="shared" si="7"/>
        <v>308.32</v>
      </c>
      <c r="BH6" s="22">
        <f t="shared" si="7"/>
        <v>285.01</v>
      </c>
      <c r="BI6" s="22">
        <f t="shared" si="7"/>
        <v>259.11</v>
      </c>
      <c r="BJ6" s="22">
        <f t="shared" si="7"/>
        <v>1007.7</v>
      </c>
      <c r="BK6" s="22">
        <f t="shared" si="7"/>
        <v>1018.52</v>
      </c>
      <c r="BL6" s="22">
        <f t="shared" si="7"/>
        <v>949.61</v>
      </c>
      <c r="BM6" s="22">
        <f t="shared" si="7"/>
        <v>918.84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71.69</v>
      </c>
      <c r="BQ6" s="22">
        <f t="shared" ref="BQ6:BY6" si="8">IF(BQ7="",NA(),BQ7)</f>
        <v>65.510000000000005</v>
      </c>
      <c r="BR6" s="22">
        <f t="shared" si="8"/>
        <v>71.92</v>
      </c>
      <c r="BS6" s="22">
        <f t="shared" si="8"/>
        <v>65.3</v>
      </c>
      <c r="BT6" s="22">
        <f t="shared" si="8"/>
        <v>61.76</v>
      </c>
      <c r="BU6" s="22">
        <f t="shared" si="8"/>
        <v>59.22</v>
      </c>
      <c r="BV6" s="22">
        <f t="shared" si="8"/>
        <v>58.79</v>
      </c>
      <c r="BW6" s="22">
        <f t="shared" si="8"/>
        <v>58.41</v>
      </c>
      <c r="BX6" s="22">
        <f t="shared" si="8"/>
        <v>58.27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326</v>
      </c>
      <c r="CB6" s="22">
        <f t="shared" ref="CB6:CJ6" si="9">IF(CB7="",NA(),CB7)</f>
        <v>353.17</v>
      </c>
      <c r="CC6" s="22">
        <f t="shared" si="9"/>
        <v>331.6</v>
      </c>
      <c r="CD6" s="22">
        <f t="shared" si="9"/>
        <v>365.06</v>
      </c>
      <c r="CE6" s="22">
        <f t="shared" si="9"/>
        <v>384.16</v>
      </c>
      <c r="CF6" s="22">
        <f t="shared" si="9"/>
        <v>292.89999999999998</v>
      </c>
      <c r="CG6" s="22">
        <f t="shared" si="9"/>
        <v>298.25</v>
      </c>
      <c r="CH6" s="22">
        <f t="shared" si="9"/>
        <v>303.27999999999997</v>
      </c>
      <c r="CI6" s="22">
        <f t="shared" si="9"/>
        <v>303.81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42.97</v>
      </c>
      <c r="CM6" s="22">
        <f t="shared" ref="CM6:CU6" si="10">IF(CM7="",NA(),CM7)</f>
        <v>43.59</v>
      </c>
      <c r="CN6" s="22">
        <f t="shared" si="10"/>
        <v>41.71</v>
      </c>
      <c r="CO6" s="22">
        <f t="shared" si="10"/>
        <v>40.28</v>
      </c>
      <c r="CP6" s="22">
        <f t="shared" si="10"/>
        <v>40.159999999999997</v>
      </c>
      <c r="CQ6" s="22">
        <f t="shared" si="10"/>
        <v>56.76</v>
      </c>
      <c r="CR6" s="22">
        <f t="shared" si="10"/>
        <v>56.04</v>
      </c>
      <c r="CS6" s="22">
        <f t="shared" si="10"/>
        <v>58.52</v>
      </c>
      <c r="CT6" s="22">
        <f t="shared" si="10"/>
        <v>58.88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85.55</v>
      </c>
      <c r="CX6" s="22">
        <f t="shared" ref="CX6:DF6" si="11">IF(CX7="",NA(),CX7)</f>
        <v>85.15</v>
      </c>
      <c r="CY6" s="22">
        <f t="shared" si="11"/>
        <v>86.15</v>
      </c>
      <c r="CZ6" s="22">
        <f t="shared" si="11"/>
        <v>85.42</v>
      </c>
      <c r="DA6" s="22">
        <f t="shared" si="11"/>
        <v>82.11</v>
      </c>
      <c r="DB6" s="22">
        <f t="shared" si="11"/>
        <v>73.069999999999993</v>
      </c>
      <c r="DC6" s="22">
        <f t="shared" si="11"/>
        <v>72.78</v>
      </c>
      <c r="DD6" s="22">
        <f t="shared" si="11"/>
        <v>71.33</v>
      </c>
      <c r="DE6" s="22">
        <f t="shared" si="11"/>
        <v>71.150000000000006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0.53</v>
      </c>
      <c r="EJ6" s="22">
        <f t="shared" si="14"/>
        <v>0.71</v>
      </c>
      <c r="EK6" s="22">
        <f t="shared" si="14"/>
        <v>0.72</v>
      </c>
      <c r="EL6" s="22">
        <f t="shared" si="14"/>
        <v>0.71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24422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16.399999999999999</v>
      </c>
      <c r="Q7" s="25">
        <v>3828</v>
      </c>
      <c r="R7" s="25">
        <v>16088</v>
      </c>
      <c r="S7" s="25">
        <v>177.67</v>
      </c>
      <c r="T7" s="25">
        <v>90.55</v>
      </c>
      <c r="U7" s="25">
        <v>2611</v>
      </c>
      <c r="V7" s="25">
        <v>33.39</v>
      </c>
      <c r="W7" s="25">
        <v>78.2</v>
      </c>
      <c r="X7" s="25">
        <v>98.29</v>
      </c>
      <c r="Y7" s="25">
        <v>94.71</v>
      </c>
      <c r="Z7" s="25">
        <v>86.01</v>
      </c>
      <c r="AA7" s="25">
        <v>89.13</v>
      </c>
      <c r="AB7" s="25">
        <v>82.43</v>
      </c>
      <c r="AC7" s="25">
        <v>77.91</v>
      </c>
      <c r="AD7" s="25">
        <v>79.099999999999994</v>
      </c>
      <c r="AE7" s="25">
        <v>79.33</v>
      </c>
      <c r="AF7" s="25">
        <v>73.540000000000006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376.54</v>
      </c>
      <c r="BF7" s="25">
        <v>339.87</v>
      </c>
      <c r="BG7" s="25">
        <v>308.32</v>
      </c>
      <c r="BH7" s="25">
        <v>285.01</v>
      </c>
      <c r="BI7" s="25">
        <v>259.11</v>
      </c>
      <c r="BJ7" s="25">
        <v>1007.7</v>
      </c>
      <c r="BK7" s="25">
        <v>1018.52</v>
      </c>
      <c r="BL7" s="25">
        <v>949.61</v>
      </c>
      <c r="BM7" s="25">
        <v>918.84</v>
      </c>
      <c r="BN7" s="25">
        <v>955.49</v>
      </c>
      <c r="BO7" s="25">
        <v>982.48</v>
      </c>
      <c r="BP7" s="25">
        <v>71.69</v>
      </c>
      <c r="BQ7" s="25">
        <v>65.510000000000005</v>
      </c>
      <c r="BR7" s="25">
        <v>71.92</v>
      </c>
      <c r="BS7" s="25">
        <v>65.3</v>
      </c>
      <c r="BT7" s="25">
        <v>61.76</v>
      </c>
      <c r="BU7" s="25">
        <v>59.22</v>
      </c>
      <c r="BV7" s="25">
        <v>58.79</v>
      </c>
      <c r="BW7" s="25">
        <v>58.41</v>
      </c>
      <c r="BX7" s="25">
        <v>58.27</v>
      </c>
      <c r="BY7" s="25">
        <v>55.15</v>
      </c>
      <c r="BZ7" s="25">
        <v>50.61</v>
      </c>
      <c r="CA7" s="25">
        <v>326</v>
      </c>
      <c r="CB7" s="25">
        <v>353.17</v>
      </c>
      <c r="CC7" s="25">
        <v>331.6</v>
      </c>
      <c r="CD7" s="25">
        <v>365.06</v>
      </c>
      <c r="CE7" s="25">
        <v>384.16</v>
      </c>
      <c r="CF7" s="25">
        <v>292.89999999999998</v>
      </c>
      <c r="CG7" s="25">
        <v>298.25</v>
      </c>
      <c r="CH7" s="25">
        <v>303.27999999999997</v>
      </c>
      <c r="CI7" s="25">
        <v>303.81</v>
      </c>
      <c r="CJ7" s="25">
        <v>310.26</v>
      </c>
      <c r="CK7" s="25">
        <v>320.83</v>
      </c>
      <c r="CL7" s="25">
        <v>42.97</v>
      </c>
      <c r="CM7" s="25">
        <v>43.59</v>
      </c>
      <c r="CN7" s="25">
        <v>41.71</v>
      </c>
      <c r="CO7" s="25">
        <v>40.28</v>
      </c>
      <c r="CP7" s="25">
        <v>40.159999999999997</v>
      </c>
      <c r="CQ7" s="25">
        <v>56.76</v>
      </c>
      <c r="CR7" s="25">
        <v>56.04</v>
      </c>
      <c r="CS7" s="25">
        <v>58.52</v>
      </c>
      <c r="CT7" s="25">
        <v>58.88</v>
      </c>
      <c r="CU7" s="25">
        <v>58.16</v>
      </c>
      <c r="CV7" s="25">
        <v>56.15</v>
      </c>
      <c r="CW7" s="25">
        <v>85.55</v>
      </c>
      <c r="CX7" s="25">
        <v>85.15</v>
      </c>
      <c r="CY7" s="25">
        <v>86.15</v>
      </c>
      <c r="CZ7" s="25">
        <v>85.42</v>
      </c>
      <c r="DA7" s="25">
        <v>82.11</v>
      </c>
      <c r="DB7" s="25">
        <v>73.069999999999993</v>
      </c>
      <c r="DC7" s="25">
        <v>72.78</v>
      </c>
      <c r="DD7" s="25">
        <v>71.33</v>
      </c>
      <c r="DE7" s="25">
        <v>71.150000000000006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0.53</v>
      </c>
      <c r="EJ7" s="25">
        <v>0.71</v>
      </c>
      <c r="EK7" s="25">
        <v>0.72</v>
      </c>
      <c r="EL7" s="25">
        <v>0.71</v>
      </c>
      <c r="EM7" s="25">
        <v>0.55000000000000004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都市計画課</cp:lastModifiedBy>
  <dcterms:created xsi:type="dcterms:W3CDTF">2023-12-05T01:04:44Z</dcterms:created>
  <dcterms:modified xsi:type="dcterms:W3CDTF">2024-01-26T02:38:56Z</dcterms:modified>
  <cp:category/>
</cp:coreProperties>
</file>