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LzQQwxppVG77zxiVeyEgK3nlfy7VgBIzWMZ5Zyl1sn8BCBfcjv1pb2G0D0JMhG3Nk+u6H4Ei+kkzmyXNoSx0A==" workbookSaltValue="hFNA+OzNN21si9Pdtyap8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<sst xmlns="http://schemas.openxmlformats.org/spreadsheetml/2006/main" xmlns:r="http://schemas.openxmlformats.org/officeDocument/2006/relationships" count="111" uniqueCount="111">
  <si>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</si>
  <si>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</si>
  <si>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</si>
  <si>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</si>
  <si>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</si>
  <si>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</si>
  <si>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</si>
  <si>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</si>
  <si>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</si>
  <si>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</si>
  <si>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</si>
  <si>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</si>
  <si>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</si>
  <si>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</si>
  <si>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</si>
  <si>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</si>
  <si>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</si>
  <si>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</si>
  <si>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</si>
  <si>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</si>
  <si>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</si>
  <si>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</si>
  <si>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</si>
  <si>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</si>
  <si>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</si>
  <si>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</si>
  <si>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</si>
  <si>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</si>
  <si>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</si>
  <si>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</si>
  <si>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</si>
  <si>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</si>
  <si>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</si>
  <si>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</si>
  <si>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</si>
  <si>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</si>
  <si>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</si>
  <si>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</si>
  <si>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</si>
  <si>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</si>
  <si>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</si>
  <si>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</si>
  <si>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</si>
  <si>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</si>
  <si>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</si>
  <si>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</si>
  <si>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</si>
  <si>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</si>
  <si>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</si>
  <si>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</si>
  <si>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</si>
  <si>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</si>
  <si>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</si>
  <si>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</si>
  <si>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</si>
  <si>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</si>
  <si>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</si>
  <si>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</si>
  <si>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</si>
  <si>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</si>
  <si>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</si>
  <si>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</si>
  <si>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</si>
  <si>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</si>
  <si>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</si>
  <si>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</si>
  <si>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</si>
  <si>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</si>
  <si>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</si>
  <si>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</si>
  <si>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</si>
  <si>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</si>
  <si>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</si>
  <si>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</si>
  <si>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</si>
  <si>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</si>
  <si>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</si>
  <si>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</si>
  <si>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</si>
  <si>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</si>
  <si>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</si>
  <si>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</si>
  <si>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</si>
  <si>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</si>
  <si>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</si>
  <si>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</si>
  <si>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</si>
  <si>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</si>
  <si>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</si>
  <si>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</si>
  <si>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</si>
  <si>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</si>
  <si>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</si>
  <si>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</si>
  <si>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　有形固定資産減価償却比率は、年々上昇しており類似団体より高い状況にある。耐用年数を超えた資産が多い状況にあるため計画的･効率的な更新に取り組んでいく必要がある。
　管路経年化率については、管路の布設年度の整理が進んでいないため、過去の資料を基に精査している状況にあるが、耐用年数を迎えた非耐震管も多く老朽化が漏水の一因と推測されるため、順次計画的な管理の更新を行っていく必要がある。
　管路更新率は、前年度から低下し類似団体より低い状況にあるが、老朽管など早急に更新が必要な管路が多数あるため財政状況を勘案し、計画的に更新していく必要がある。</t>
    <rPh sb="1" eb="3">
      <t>ユウケイ</t>
    </rPh>
    <rPh sb="3" eb="5">
      <t>コテイ</t>
    </rPh>
    <rPh sb="5" eb="7">
      <t>シサン</t>
    </rPh>
    <rPh sb="7" eb="9">
      <t>ゲンカ</t>
    </rPh>
    <rPh sb="9" eb="11">
      <t>ショウキャク</t>
    </rPh>
    <rPh sb="11" eb="13">
      <t>ヒリツ</t>
    </rPh>
    <rPh sb="15" eb="17">
      <t>ネンネン</t>
    </rPh>
    <rPh sb="17" eb="19">
      <t>ジョウショウ</t>
    </rPh>
    <rPh sb="23" eb="25">
      <t>ルイジ</t>
    </rPh>
    <rPh sb="25" eb="27">
      <t>ダンタイ</t>
    </rPh>
    <rPh sb="29" eb="30">
      <t>タカ</t>
    </rPh>
    <rPh sb="31" eb="33">
      <t>ジョウキョウ</t>
    </rPh>
    <rPh sb="37" eb="39">
      <t>タイヨウ</t>
    </rPh>
    <rPh sb="39" eb="41">
      <t>ネンスウ</t>
    </rPh>
    <rPh sb="42" eb="43">
      <t>コ</t>
    </rPh>
    <rPh sb="45" eb="47">
      <t>シサン</t>
    </rPh>
    <rPh sb="48" eb="49">
      <t>オオ</t>
    </rPh>
    <rPh sb="50" eb="52">
      <t>ジョウキョウ</t>
    </rPh>
    <rPh sb="57" eb="60">
      <t>ケイカクテキ</t>
    </rPh>
    <rPh sb="61" eb="64">
      <t>コウリツテキ</t>
    </rPh>
    <rPh sb="65" eb="67">
      <t>コウシン</t>
    </rPh>
    <rPh sb="68" eb="69">
      <t>ト</t>
    </rPh>
    <rPh sb="70" eb="71">
      <t>ク</t>
    </rPh>
    <rPh sb="75" eb="77">
      <t>ヒツヨウ</t>
    </rPh>
    <rPh sb="84" eb="86">
      <t>カンロ</t>
    </rPh>
    <rPh sb="86" eb="88">
      <t>ケイネン</t>
    </rPh>
    <rPh sb="88" eb="89">
      <t>カ</t>
    </rPh>
    <rPh sb="89" eb="90">
      <t>リツ</t>
    </rPh>
    <rPh sb="96" eb="98">
      <t>カンロ</t>
    </rPh>
    <rPh sb="99" eb="101">
      <t>フセツ</t>
    </rPh>
    <rPh sb="101" eb="103">
      <t>ネンド</t>
    </rPh>
    <rPh sb="104" eb="106">
      <t>セイリ</t>
    </rPh>
    <rPh sb="107" eb="108">
      <t>スス</t>
    </rPh>
    <rPh sb="116" eb="118">
      <t>カコ</t>
    </rPh>
    <rPh sb="119" eb="121">
      <t>シリョウ</t>
    </rPh>
    <rPh sb="122" eb="123">
      <t>モト</t>
    </rPh>
    <rPh sb="124" eb="126">
      <t>セイサ</t>
    </rPh>
    <rPh sb="130" eb="132">
      <t>ジョウキョウ</t>
    </rPh>
    <rPh sb="137" eb="139">
      <t>タイヨウ</t>
    </rPh>
    <rPh sb="139" eb="141">
      <t>ネンスウ</t>
    </rPh>
    <rPh sb="142" eb="143">
      <t>ムカ</t>
    </rPh>
    <rPh sb="145" eb="146">
      <t>ヒ</t>
    </rPh>
    <rPh sb="146" eb="148">
      <t>タイシン</t>
    </rPh>
    <rPh sb="148" eb="149">
      <t>カン</t>
    </rPh>
    <rPh sb="150" eb="151">
      <t>オオ</t>
    </rPh>
    <rPh sb="152" eb="155">
      <t>ロウキュウカ</t>
    </rPh>
    <rPh sb="156" eb="158">
      <t>ロウスイ</t>
    </rPh>
    <rPh sb="159" eb="161">
      <t>イチイン</t>
    </rPh>
    <rPh sb="162" eb="164">
      <t>スイソク</t>
    </rPh>
    <rPh sb="170" eb="172">
      <t>ジュンジ</t>
    </rPh>
    <rPh sb="172" eb="174">
      <t>ケイカク</t>
    </rPh>
    <rPh sb="174" eb="175">
      <t>テキ</t>
    </rPh>
    <rPh sb="176" eb="178">
      <t>カンリ</t>
    </rPh>
    <rPh sb="179" eb="181">
      <t>コウシン</t>
    </rPh>
    <rPh sb="182" eb="183">
      <t>オコナ</t>
    </rPh>
    <rPh sb="187" eb="189">
      <t>ヒツヨウ</t>
    </rPh>
    <rPh sb="196" eb="198">
      <t>カンロ</t>
    </rPh>
    <rPh sb="198" eb="200">
      <t>コウシン</t>
    </rPh>
    <rPh sb="200" eb="201">
      <t>リツ</t>
    </rPh>
    <rPh sb="203" eb="206">
      <t>ゼンネンド</t>
    </rPh>
    <rPh sb="208" eb="210">
      <t>テイカ</t>
    </rPh>
    <rPh sb="211" eb="213">
      <t>ルイジ</t>
    </rPh>
    <rPh sb="213" eb="215">
      <t>ダンタイ</t>
    </rPh>
    <rPh sb="217" eb="218">
      <t>ヒク</t>
    </rPh>
    <rPh sb="219" eb="221">
      <t>ジョウキョウ</t>
    </rPh>
    <rPh sb="226" eb="229">
      <t>ロウキュウカン</t>
    </rPh>
    <rPh sb="231" eb="233">
      <t>ソウキュウ</t>
    </rPh>
    <rPh sb="234" eb="236">
      <t>コウシン</t>
    </rPh>
    <rPh sb="237" eb="239">
      <t>ヒツヨウ</t>
    </rPh>
    <rPh sb="240" eb="242">
      <t>カンロ</t>
    </rPh>
    <rPh sb="243" eb="245">
      <t>タスウ</t>
    </rPh>
    <rPh sb="249" eb="251">
      <t>ザイセイ</t>
    </rPh>
    <rPh sb="251" eb="253">
      <t>ジョウキョウ</t>
    </rPh>
    <rPh sb="254" eb="256">
      <t>カンアン</t>
    </rPh>
    <rPh sb="258" eb="261">
      <t>ケイカクテキ</t>
    </rPh>
    <rPh sb="262" eb="264">
      <t>コウシン</t>
    </rPh>
    <rPh sb="268" eb="270">
      <t>ヒツヨウ</t>
    </rPh>
    <phoneticPr fontId="1"/>
  </si>
  <si>
    <t>青森県　平内町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</si>
  <si>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</si>
  <si>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</si>
  <si>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</si>
  <si>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</si>
  <si>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</si>
  <si>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</si>
  <si>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</si>
  <si>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</si>
  <si>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</si>
  <si>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</si>
  <si>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</si>
  <si>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</si>
  <si>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</si>
  <si>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経常収支比率については、高い水準を維持しており、前年比で増加していること。また、今後の人口減少に伴い収益が減少することが予想されるため、引き続き費用削減等に取り組む必要がある。
　欠損金は生じておらず、経営の健全性は確保されているが今後、収益の減少や維持管理費の増大が懸念される。
　流動比率は100％を上回ったものの企業債残高の比重が高いため、依然として類似団体と比較し低い状況にある。このため、企業債残高を減少させつつ、管路更新等の投資効率化について中長期的な改善に取り込む必要がある。
　企業債残高対給水収益比率は企業債残高の減額に伴い減少傾向にあるが、企業債残高を適正に管理していく必要がある。
　料金回収率は、高い水準を維持していることから、引き続き現状維持に努める。
　給水原価は、類似団体より低い値を維持している。継続して維持管理費の低減に取り組む。
　施設利用率に対し有収率が低いのは、漏水量が増加しているものであり、漏水調査を重点的に実施し有収率の向上に努める。</t>
    <rPh sb="1" eb="3">
      <t>ケイジョウ</t>
    </rPh>
    <rPh sb="3" eb="5">
      <t>シュウシ</t>
    </rPh>
    <rPh sb="5" eb="7">
      <t>ヒリツ</t>
    </rPh>
    <rPh sb="13" eb="14">
      <t>タカ</t>
    </rPh>
    <rPh sb="15" eb="17">
      <t>スイジュン</t>
    </rPh>
    <rPh sb="18" eb="20">
      <t>イジ</t>
    </rPh>
    <rPh sb="25" eb="28">
      <t>ゼンネンヒ</t>
    </rPh>
    <rPh sb="29" eb="31">
      <t>ゾウカ</t>
    </rPh>
    <rPh sb="41" eb="43">
      <t>コンゴ</t>
    </rPh>
    <rPh sb="44" eb="46">
      <t>ジンコウ</t>
    </rPh>
    <rPh sb="46" eb="48">
      <t>ゲンショウ</t>
    </rPh>
    <rPh sb="49" eb="50">
      <t>トモナ</t>
    </rPh>
    <rPh sb="51" eb="53">
      <t>シュウエキ</t>
    </rPh>
    <rPh sb="54" eb="56">
      <t>ゲンショウ</t>
    </rPh>
    <rPh sb="61" eb="63">
      <t>ヨソウ</t>
    </rPh>
    <rPh sb="69" eb="70">
      <t>ヒ</t>
    </rPh>
    <rPh sb="71" eb="72">
      <t>ツヅ</t>
    </rPh>
    <rPh sb="73" eb="75">
      <t>ヒヨウ</t>
    </rPh>
    <rPh sb="75" eb="77">
      <t>サクゲン</t>
    </rPh>
    <rPh sb="77" eb="78">
      <t>トウ</t>
    </rPh>
    <rPh sb="79" eb="80">
      <t>ト</t>
    </rPh>
    <rPh sb="81" eb="82">
      <t>ク</t>
    </rPh>
    <rPh sb="83" eb="85">
      <t>ヒツヨウ</t>
    </rPh>
    <rPh sb="92" eb="95">
      <t>ケッソンキン</t>
    </rPh>
    <rPh sb="96" eb="97">
      <t>ショウ</t>
    </rPh>
    <rPh sb="103" eb="105">
      <t>ケイエイ</t>
    </rPh>
    <rPh sb="106" eb="109">
      <t>ケンゼンセイ</t>
    </rPh>
    <rPh sb="110" eb="112">
      <t>カクホ</t>
    </rPh>
    <rPh sb="118" eb="120">
      <t>コンゴ</t>
    </rPh>
    <rPh sb="121" eb="123">
      <t>シュウエキ</t>
    </rPh>
    <rPh sb="124" eb="126">
      <t>ゲンショウ</t>
    </rPh>
    <rPh sb="127" eb="129">
      <t>イジ</t>
    </rPh>
    <rPh sb="129" eb="132">
      <t>カンリヒ</t>
    </rPh>
    <rPh sb="133" eb="135">
      <t>ゾウダイ</t>
    </rPh>
    <rPh sb="136" eb="138">
      <t>ケネン</t>
    </rPh>
    <rPh sb="145" eb="147">
      <t>リュウドウ</t>
    </rPh>
    <rPh sb="147" eb="149">
      <t>ヒリツ</t>
    </rPh>
    <rPh sb="155" eb="157">
      <t>ウワマワ</t>
    </rPh>
    <rPh sb="162" eb="165">
      <t>キギョウサイ</t>
    </rPh>
    <rPh sb="165" eb="167">
      <t>ザンダカ</t>
    </rPh>
    <rPh sb="168" eb="170">
      <t>ヒジュウ</t>
    </rPh>
    <rPh sb="171" eb="172">
      <t>タカ</t>
    </rPh>
    <rPh sb="176" eb="178">
      <t>イゼン</t>
    </rPh>
    <rPh sb="181" eb="183">
      <t>ルイジ</t>
    </rPh>
    <rPh sb="183" eb="185">
      <t>ダンタイ</t>
    </rPh>
    <rPh sb="186" eb="188">
      <t>ヒカク</t>
    </rPh>
    <rPh sb="189" eb="190">
      <t>ヒク</t>
    </rPh>
    <rPh sb="191" eb="193">
      <t>ジョウキョウ</t>
    </rPh>
    <rPh sb="202" eb="205">
      <t>キギョウサイ</t>
    </rPh>
    <rPh sb="205" eb="207">
      <t>ザンダカ</t>
    </rPh>
    <rPh sb="208" eb="210">
      <t>ゲンショウ</t>
    </rPh>
    <rPh sb="215" eb="217">
      <t>カンロ</t>
    </rPh>
    <rPh sb="217" eb="219">
      <t>コウシン</t>
    </rPh>
    <rPh sb="219" eb="220">
      <t>トウ</t>
    </rPh>
    <rPh sb="221" eb="223">
      <t>トウシ</t>
    </rPh>
    <rPh sb="223" eb="225">
      <t>コウリツ</t>
    </rPh>
    <rPh sb="225" eb="226">
      <t>カ</t>
    </rPh>
    <rPh sb="230" eb="233">
      <t>チュウチョウキ</t>
    </rPh>
    <rPh sb="233" eb="234">
      <t>テキ</t>
    </rPh>
    <rPh sb="235" eb="237">
      <t>カイゼン</t>
    </rPh>
    <rPh sb="238" eb="239">
      <t>ト</t>
    </rPh>
    <rPh sb="240" eb="241">
      <t>コ</t>
    </rPh>
    <rPh sb="242" eb="244">
      <t>ヒツヨウ</t>
    </rPh>
    <rPh sb="251" eb="254">
      <t>キギョウサイ</t>
    </rPh>
    <rPh sb="254" eb="256">
      <t>ザンダカ</t>
    </rPh>
    <rPh sb="256" eb="257">
      <t>タイ</t>
    </rPh>
    <rPh sb="257" eb="259">
      <t>キュウスイ</t>
    </rPh>
    <rPh sb="259" eb="261">
      <t>シュウエキ</t>
    </rPh>
    <rPh sb="261" eb="263">
      <t>ヒリツ</t>
    </rPh>
    <rPh sb="264" eb="267">
      <t>キギョウサイ</t>
    </rPh>
    <rPh sb="267" eb="269">
      <t>ザンダカ</t>
    </rPh>
    <rPh sb="270" eb="272">
      <t>ゲンガク</t>
    </rPh>
    <rPh sb="273" eb="274">
      <t>トモナ</t>
    </rPh>
    <rPh sb="275" eb="277">
      <t>ゲンショウ</t>
    </rPh>
    <rPh sb="277" eb="279">
      <t>ケイコウ</t>
    </rPh>
    <rPh sb="284" eb="287">
      <t>キギョウサイ</t>
    </rPh>
    <rPh sb="287" eb="289">
      <t>ザンダカ</t>
    </rPh>
    <rPh sb="290" eb="292">
      <t>テキセイ</t>
    </rPh>
    <rPh sb="293" eb="295">
      <t>カンリ</t>
    </rPh>
    <rPh sb="299" eb="301">
      <t>ヒツヨウ</t>
    </rPh>
    <rPh sb="308" eb="310">
      <t>リョウキン</t>
    </rPh>
    <rPh sb="310" eb="313">
      <t>カイシュウリツ</t>
    </rPh>
    <rPh sb="315" eb="316">
      <t>タカ</t>
    </rPh>
    <rPh sb="317" eb="319">
      <t>スイジュン</t>
    </rPh>
    <rPh sb="320" eb="322">
      <t>イジ</t>
    </rPh>
    <rPh sb="331" eb="332">
      <t>ヒ</t>
    </rPh>
    <rPh sb="333" eb="334">
      <t>ツヅ</t>
    </rPh>
    <rPh sb="335" eb="337">
      <t>ゲンジョウ</t>
    </rPh>
    <rPh sb="337" eb="339">
      <t>イジ</t>
    </rPh>
    <rPh sb="340" eb="341">
      <t>ツト</t>
    </rPh>
    <rPh sb="347" eb="349">
      <t>キュウスイ</t>
    </rPh>
    <rPh sb="349" eb="351">
      <t>ゲンカ</t>
    </rPh>
    <rPh sb="353" eb="355">
      <t>ルイジ</t>
    </rPh>
    <rPh sb="355" eb="357">
      <t>ダンタイ</t>
    </rPh>
    <rPh sb="359" eb="360">
      <t>ヒク</t>
    </rPh>
    <rPh sb="361" eb="362">
      <t>アタイ</t>
    </rPh>
    <rPh sb="363" eb="365">
      <t>イジ</t>
    </rPh>
    <rPh sb="370" eb="372">
      <t>ケイゾク</t>
    </rPh>
    <rPh sb="374" eb="376">
      <t>イジ</t>
    </rPh>
    <rPh sb="376" eb="379">
      <t>カンリヒ</t>
    </rPh>
    <rPh sb="380" eb="382">
      <t>テイゲン</t>
    </rPh>
    <rPh sb="383" eb="384">
      <t>ト</t>
    </rPh>
    <rPh sb="385" eb="386">
      <t>ク</t>
    </rPh>
    <rPh sb="391" eb="393">
      <t>シセツ</t>
    </rPh>
    <rPh sb="393" eb="396">
      <t>リヨウリツ</t>
    </rPh>
    <rPh sb="397" eb="398">
      <t>タイ</t>
    </rPh>
    <rPh sb="399" eb="401">
      <t>ユウシュウ</t>
    </rPh>
    <rPh sb="401" eb="402">
      <t>リツ</t>
    </rPh>
    <rPh sb="403" eb="404">
      <t>ヒク</t>
    </rPh>
    <rPh sb="408" eb="410">
      <t>ロウスイ</t>
    </rPh>
    <rPh sb="410" eb="411">
      <t>リョウ</t>
    </rPh>
    <rPh sb="412" eb="414">
      <t>ゾウカ</t>
    </rPh>
    <rPh sb="424" eb="426">
      <t>ロウスイ</t>
    </rPh>
    <rPh sb="426" eb="428">
      <t>チョウサ</t>
    </rPh>
    <rPh sb="429" eb="432">
      <t>ジュウテンテキ</t>
    </rPh>
    <rPh sb="433" eb="435">
      <t>ジッシ</t>
    </rPh>
    <rPh sb="436" eb="438">
      <t>ユウシュウ</t>
    </rPh>
    <rPh sb="438" eb="439">
      <t>リツ</t>
    </rPh>
    <rPh sb="440" eb="442">
      <t>コウジョウ</t>
    </rPh>
    <rPh sb="443" eb="444">
      <t>ツト</t>
    </rPh>
    <phoneticPr fontId="1"/>
  </si>
  <si>
    <t>　類似団体と比較すると、現状では一定程度健全な運営状況を維持していると判断されるが、近年給水人口の減少等により水需要が低下し、水道事業の収益の大部分を占める給水収益は減少を続けており、経営環境はますます厳しい状況にある。このよう状況下において、耐用年数を超える施設や管路の増加が顕著な為、維持･更新投資に要する費用も増大が見込まれ、そのための財源確保も課題となる。今後も、安全な水を安定供給するためには、老朽化した施設･整備の計画的な更新の促進に努め、経営戦力などの各種計画等に基づいた事業運営を継続していくとともに、長期的な視点に立ち、給水収益の確保策及び経費削減等の経営改善を検討する必要がある。</t>
    <rPh sb="1" eb="3">
      <t>ルイジ</t>
    </rPh>
    <rPh sb="3" eb="5">
      <t>ダンタイ</t>
    </rPh>
    <rPh sb="6" eb="8">
      <t>ヒカク</t>
    </rPh>
    <rPh sb="12" eb="14">
      <t>ゲンジョウ</t>
    </rPh>
    <rPh sb="16" eb="18">
      <t>イッテイ</t>
    </rPh>
    <rPh sb="18" eb="20">
      <t>テイド</t>
    </rPh>
    <rPh sb="20" eb="22">
      <t>ケンゼン</t>
    </rPh>
    <rPh sb="23" eb="25">
      <t>ウンエイ</t>
    </rPh>
    <rPh sb="25" eb="27">
      <t>ジョウキョウ</t>
    </rPh>
    <rPh sb="28" eb="30">
      <t>イジ</t>
    </rPh>
    <rPh sb="35" eb="37">
      <t>ハンダン</t>
    </rPh>
    <rPh sb="42" eb="44">
      <t>キンネン</t>
    </rPh>
    <rPh sb="44" eb="46">
      <t>キュウスイ</t>
    </rPh>
    <rPh sb="46" eb="48">
      <t>ジンコウ</t>
    </rPh>
    <rPh sb="49" eb="51">
      <t>ゲンショウ</t>
    </rPh>
    <rPh sb="51" eb="52">
      <t>トウ</t>
    </rPh>
    <rPh sb="55" eb="56">
      <t>ミズ</t>
    </rPh>
    <rPh sb="56" eb="58">
      <t>ジュヨウ</t>
    </rPh>
    <rPh sb="59" eb="61">
      <t>テイカ</t>
    </rPh>
    <rPh sb="63" eb="65">
      <t>スイドウ</t>
    </rPh>
    <rPh sb="65" eb="67">
      <t>ジギョウ</t>
    </rPh>
    <rPh sb="68" eb="70">
      <t>シュウエキ</t>
    </rPh>
    <rPh sb="71" eb="74">
      <t>ダイブブン</t>
    </rPh>
    <rPh sb="75" eb="76">
      <t>シ</t>
    </rPh>
    <rPh sb="78" eb="80">
      <t>キュウスイ</t>
    </rPh>
    <rPh sb="80" eb="82">
      <t>シュウエキ</t>
    </rPh>
    <rPh sb="83" eb="85">
      <t>ゲンショウ</t>
    </rPh>
    <rPh sb="86" eb="87">
      <t>ツヅ</t>
    </rPh>
    <rPh sb="92" eb="94">
      <t>ケイエイ</t>
    </rPh>
    <rPh sb="94" eb="96">
      <t>カンキョウ</t>
    </rPh>
    <rPh sb="101" eb="102">
      <t>キビ</t>
    </rPh>
    <rPh sb="104" eb="106">
      <t>ジョウキョウ</t>
    </rPh>
    <rPh sb="114" eb="117">
      <t>ジョウキョウカ</t>
    </rPh>
    <rPh sb="122" eb="124">
      <t>タイヨウ</t>
    </rPh>
    <rPh sb="124" eb="126">
      <t>ネンスウ</t>
    </rPh>
    <rPh sb="127" eb="128">
      <t>コ</t>
    </rPh>
    <rPh sb="130" eb="132">
      <t>シセツ</t>
    </rPh>
    <rPh sb="133" eb="135">
      <t>カンロ</t>
    </rPh>
    <rPh sb="136" eb="138">
      <t>ゾウカ</t>
    </rPh>
    <rPh sb="139" eb="141">
      <t>ケンチョ</t>
    </rPh>
    <rPh sb="142" eb="143">
      <t>タメ</t>
    </rPh>
    <rPh sb="144" eb="146">
      <t>イジ</t>
    </rPh>
    <rPh sb="147" eb="149">
      <t>コウシン</t>
    </rPh>
    <rPh sb="149" eb="151">
      <t>トウシ</t>
    </rPh>
    <rPh sb="152" eb="153">
      <t>ヨウ</t>
    </rPh>
    <rPh sb="155" eb="157">
      <t>ヒヨウ</t>
    </rPh>
    <rPh sb="158" eb="160">
      <t>ゾウダイ</t>
    </rPh>
    <rPh sb="161" eb="163">
      <t>ミコ</t>
    </rPh>
    <rPh sb="171" eb="173">
      <t>ザイゲン</t>
    </rPh>
    <rPh sb="173" eb="175">
      <t>カクホ</t>
    </rPh>
    <rPh sb="176" eb="178">
      <t>カダイ</t>
    </rPh>
    <rPh sb="182" eb="184">
      <t>コンゴ</t>
    </rPh>
    <rPh sb="186" eb="188">
      <t>アンゼン</t>
    </rPh>
    <rPh sb="189" eb="190">
      <t>ミズ</t>
    </rPh>
    <rPh sb="191" eb="193">
      <t>アンテイ</t>
    </rPh>
    <rPh sb="193" eb="195">
      <t>キョウキュウ</t>
    </rPh>
    <rPh sb="202" eb="204">
      <t>ロウキュウ</t>
    </rPh>
    <rPh sb="204" eb="205">
      <t>カ</t>
    </rPh>
    <rPh sb="207" eb="209">
      <t>シセツ</t>
    </rPh>
    <rPh sb="210" eb="212">
      <t>セイビ</t>
    </rPh>
    <rPh sb="213" eb="216">
      <t>ケイカクテキ</t>
    </rPh>
    <rPh sb="217" eb="219">
      <t>コウシン</t>
    </rPh>
    <rPh sb="220" eb="222">
      <t>ソクシン</t>
    </rPh>
    <rPh sb="223" eb="224">
      <t>ツト</t>
    </rPh>
    <rPh sb="226" eb="228">
      <t>ケイエイ</t>
    </rPh>
    <rPh sb="228" eb="230">
      <t>センリョク</t>
    </rPh>
    <rPh sb="233" eb="235">
      <t>カクシュ</t>
    </rPh>
    <rPh sb="235" eb="237">
      <t>ケイカク</t>
    </rPh>
    <rPh sb="237" eb="238">
      <t>トウ</t>
    </rPh>
    <rPh sb="239" eb="240">
      <t>モト</t>
    </rPh>
    <rPh sb="243" eb="245">
      <t>ジギョウ</t>
    </rPh>
    <rPh sb="245" eb="247">
      <t>ウンエイ</t>
    </rPh>
    <rPh sb="248" eb="250">
      <t>ケイゾク</t>
    </rPh>
    <rPh sb="259" eb="262">
      <t>チョウキテキ</t>
    </rPh>
    <rPh sb="263" eb="265">
      <t>シテン</t>
    </rPh>
    <rPh sb="266" eb="267">
      <t>タ</t>
    </rPh>
    <rPh sb="269" eb="271">
      <t>キュウスイ</t>
    </rPh>
    <rPh sb="271" eb="273">
      <t>シュウエキ</t>
    </rPh>
    <rPh sb="274" eb="276">
      <t>カクホ</t>
    </rPh>
    <rPh sb="276" eb="277">
      <t>サク</t>
    </rPh>
    <rPh sb="277" eb="278">
      <t>オヨ</t>
    </rPh>
    <rPh sb="279" eb="281">
      <t>ケイヒ</t>
    </rPh>
    <rPh sb="281" eb="283">
      <t>サクゲン</t>
    </rPh>
    <rPh sb="283" eb="284">
      <t>トウ</t>
    </rPh>
    <rPh sb="285" eb="287">
      <t>ケイエイ</t>
    </rPh>
    <rPh sb="287" eb="289">
      <t>カイゼン</t>
    </rPh>
    <rPh sb="290" eb="292">
      <t>ケントウ</t>
    </rPh>
    <rPh sb="294" eb="29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</si>
</sst>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1.03</c:v>
                </c:pt>
                <c:pt idx="1" formatCode="#,##0.00;&quot;△&quot;#,##0.00">
                  <c:v>0</c:v>
                </c:pt>
                <c:pt idx="2">
                  <c:v>0.34</c:v>
                </c:pt>
                <c:pt idx="3">
                  <c:v>0.94</c:v>
                </c:pt>
                <c:pt idx="4">
                  <c:v>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0.36</c:v>
                </c:pt>
                <c:pt idx="3">
                  <c:v>0.56999999999999995</c:v>
                </c:pt>
                <c:pt idx="4">
                  <c:v>0.56000000000000005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128.21</c:v>
                </c:pt>
                <c:pt idx="1">
                  <c:v>133.16999999999999</c:v>
                </c:pt>
                <c:pt idx="2">
                  <c:v>135.47</c:v>
                </c:pt>
                <c:pt idx="3">
                  <c:v>126.4</c:v>
                </c:pt>
                <c:pt idx="4">
                  <c:v>126.63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105.77</c:v>
                </c:pt>
                <c:pt idx="3">
                  <c:v>104.82</c:v>
                </c:pt>
                <c:pt idx="4">
                  <c:v>106.46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56.42</c:v>
                </c:pt>
                <c:pt idx="1">
                  <c:v>57.41</c:v>
                </c:pt>
                <c:pt idx="2">
                  <c:v>58.65</c:v>
                </c:pt>
                <c:pt idx="3">
                  <c:v>59.45</c:v>
                </c:pt>
                <c:pt idx="4">
                  <c:v>60.12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48.41</c:v>
                </c:pt>
                <c:pt idx="3">
                  <c:v>50.02</c:v>
                </c:pt>
                <c:pt idx="4">
                  <c:v>51.38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18.64</c:v>
                </c:pt>
                <c:pt idx="3">
                  <c:v>19.510000000000002</c:v>
                </c:pt>
                <c:pt idx="4">
                  <c:v>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28.03</c:v>
                </c:pt>
                <c:pt idx="3">
                  <c:v>26.73</c:v>
                </c:pt>
                <c:pt idx="4">
                  <c:v>27.85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63.85</c:v>
                </c:pt>
                <c:pt idx="1">
                  <c:v>79.95</c:v>
                </c:pt>
                <c:pt idx="2">
                  <c:v>105.05</c:v>
                </c:pt>
                <c:pt idx="3">
                  <c:v>124.56</c:v>
                </c:pt>
                <c:pt idx="4">
                  <c:v>160.91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305.33999999999997</c:v>
                </c:pt>
                <c:pt idx="3">
                  <c:v>310.01</c:v>
                </c:pt>
                <c:pt idx="4">
                  <c:v>311.12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534.59</c:v>
                </c:pt>
                <c:pt idx="1">
                  <c:v>515.52</c:v>
                </c:pt>
                <c:pt idx="2">
                  <c:v>480.58</c:v>
                </c:pt>
                <c:pt idx="3">
                  <c:v>468.44</c:v>
                </c:pt>
                <c:pt idx="4">
                  <c:v>444.59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561.34</c:v>
                </c:pt>
                <c:pt idx="3">
                  <c:v>538.33000000000004</c:v>
                </c:pt>
                <c:pt idx="4">
                  <c:v>515.14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124.53</c:v>
                </c:pt>
                <c:pt idx="1">
                  <c:v>131</c:v>
                </c:pt>
                <c:pt idx="2">
                  <c:v>133.46</c:v>
                </c:pt>
                <c:pt idx="3">
                  <c:v>123.67</c:v>
                </c:pt>
                <c:pt idx="4">
                  <c:v>125.32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84.82</c:v>
                </c:pt>
                <c:pt idx="3">
                  <c:v>82.29</c:v>
                </c:pt>
                <c:pt idx="4">
                  <c:v>84.16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203.7</c:v>
                </c:pt>
                <c:pt idx="1">
                  <c:v>194.35</c:v>
                </c:pt>
                <c:pt idx="2">
                  <c:v>190.23</c:v>
                </c:pt>
                <c:pt idx="3">
                  <c:v>206.68</c:v>
                </c:pt>
                <c:pt idx="4">
                  <c:v>203.88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224.82</c:v>
                </c:pt>
                <c:pt idx="3">
                  <c:v>230.85</c:v>
                </c:pt>
                <c:pt idx="4">
                  <c:v>230.21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75.989999999999995</c:v>
                </c:pt>
                <c:pt idx="1">
                  <c:v>76.900000000000006</c:v>
                </c:pt>
                <c:pt idx="2">
                  <c:v>75.22</c:v>
                </c:pt>
                <c:pt idx="3">
                  <c:v>75.98</c:v>
                </c:pt>
                <c:pt idx="4">
                  <c:v>78.760000000000005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50.09</c:v>
                </c:pt>
                <c:pt idx="3">
                  <c:v>50.1</c:v>
                </c:pt>
                <c:pt idx="4">
                  <c:v>49.76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70.739999999999995</c:v>
                </c:pt>
                <c:pt idx="1">
                  <c:v>68.91</c:v>
                </c:pt>
                <c:pt idx="2">
                  <c:v>69.95</c:v>
                </c:pt>
                <c:pt idx="3">
                  <c:v>67.56</c:v>
                </c:pt>
                <c:pt idx="4">
                  <c:v>65.14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77.599999999999994</c:v>
                </c:pt>
                <c:pt idx="3">
                  <c:v>77.3</c:v>
                </c:pt>
                <c:pt idx="4">
                  <c:v>76.64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H3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9948</v>
      </c>
      <c r="AM8" s="29"/>
      <c r="AN8" s="29"/>
      <c r="AO8" s="29"/>
      <c r="AP8" s="29"/>
      <c r="AQ8" s="29"/>
      <c r="AR8" s="29"/>
      <c r="AS8" s="29"/>
      <c r="AT8" s="7">
        <f>データ!$S$6</f>
        <v>217.09</v>
      </c>
      <c r="AU8" s="15"/>
      <c r="AV8" s="15"/>
      <c r="AW8" s="15"/>
      <c r="AX8" s="15"/>
      <c r="AY8" s="15"/>
      <c r="AZ8" s="15"/>
      <c r="BA8" s="15"/>
      <c r="BB8" s="27">
        <f>データ!$T$6</f>
        <v>45.82</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7"/>
      <c r="BN9" s="54" t="s">
        <v>31</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59.38</v>
      </c>
      <c r="J10" s="15"/>
      <c r="K10" s="15"/>
      <c r="L10" s="15"/>
      <c r="M10" s="15"/>
      <c r="N10" s="15"/>
      <c r="O10" s="24"/>
      <c r="P10" s="27">
        <f>データ!$P$6</f>
        <v>95.73</v>
      </c>
      <c r="Q10" s="27"/>
      <c r="R10" s="27"/>
      <c r="S10" s="27"/>
      <c r="T10" s="27"/>
      <c r="U10" s="27"/>
      <c r="V10" s="27"/>
      <c r="W10" s="29">
        <f>データ!$Q$6</f>
        <v>5049</v>
      </c>
      <c r="X10" s="29"/>
      <c r="Y10" s="29"/>
      <c r="Z10" s="29"/>
      <c r="AA10" s="29"/>
      <c r="AB10" s="29"/>
      <c r="AC10" s="29"/>
      <c r="AD10" s="2"/>
      <c r="AE10" s="2"/>
      <c r="AF10" s="2"/>
      <c r="AG10" s="2"/>
      <c r="AH10" s="2"/>
      <c r="AI10" s="2"/>
      <c r="AJ10" s="2"/>
      <c r="AK10" s="2"/>
      <c r="AL10" s="29">
        <f>データ!$U$6</f>
        <v>9457</v>
      </c>
      <c r="AM10" s="29"/>
      <c r="AN10" s="29"/>
      <c r="AO10" s="29"/>
      <c r="AP10" s="29"/>
      <c r="AQ10" s="29"/>
      <c r="AR10" s="29"/>
      <c r="AS10" s="29"/>
      <c r="AT10" s="7">
        <f>データ!$V$6</f>
        <v>43.36</v>
      </c>
      <c r="AU10" s="15"/>
      <c r="AV10" s="15"/>
      <c r="AW10" s="15"/>
      <c r="AX10" s="15"/>
      <c r="AY10" s="15"/>
      <c r="AZ10" s="15"/>
      <c r="BA10" s="15"/>
      <c r="BB10" s="27">
        <f>データ!$W$6</f>
        <v>218.1</v>
      </c>
      <c r="BC10" s="27"/>
      <c r="BD10" s="27"/>
      <c r="BE10" s="27"/>
      <c r="BF10" s="27"/>
      <c r="BG10" s="27"/>
      <c r="BH10" s="27"/>
      <c r="BI10" s="27"/>
      <c r="BJ10" s="2"/>
      <c r="BK10" s="2"/>
      <c r="BL10" s="38" t="s">
        <v>33</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94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53</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5U4xRSGJHq758lmRoZeqjALaGLVzuJsPIL25szww5bhquAYa4fNx/mn1G17m4F9E+f8srCNxEVbdxl797Q/z7Q==" saltValue="PICthsUwIh3C7SFj3hV91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57</v>
      </c>
      <c r="D3" s="67" t="s">
        <v>58</v>
      </c>
      <c r="E3" s="67" t="s">
        <v>4</v>
      </c>
      <c r="F3" s="67" t="s">
        <v>3</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60</v>
      </c>
      <c r="BF4" s="84"/>
      <c r="BG4" s="84"/>
      <c r="BH4" s="84"/>
      <c r="BI4" s="84"/>
      <c r="BJ4" s="84"/>
      <c r="BK4" s="84"/>
      <c r="BL4" s="84"/>
      <c r="BM4" s="84"/>
      <c r="BN4" s="84"/>
      <c r="BO4" s="84"/>
      <c r="BP4" s="84" t="s">
        <v>34</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61</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27</v>
      </c>
      <c r="B5" s="69"/>
      <c r="C5" s="69"/>
      <c r="D5" s="69"/>
      <c r="E5" s="69"/>
      <c r="F5" s="69"/>
      <c r="G5" s="69"/>
      <c r="H5" s="76" t="s">
        <v>56</v>
      </c>
      <c r="I5" s="76" t="s">
        <v>68</v>
      </c>
      <c r="J5" s="76" t="s">
        <v>69</v>
      </c>
      <c r="K5" s="76" t="s">
        <v>70</v>
      </c>
      <c r="L5" s="76" t="s">
        <v>71</v>
      </c>
      <c r="M5" s="76" t="s">
        <v>5</v>
      </c>
      <c r="N5" s="76" t="s">
        <v>72</v>
      </c>
      <c r="O5" s="76" t="s">
        <v>73</v>
      </c>
      <c r="P5" s="76" t="s">
        <v>74</v>
      </c>
      <c r="Q5" s="76" t="s">
        <v>75</v>
      </c>
      <c r="R5" s="76" t="s">
        <v>76</v>
      </c>
      <c r="S5" s="76" t="s">
        <v>77</v>
      </c>
      <c r="T5" s="76" t="s">
        <v>63</v>
      </c>
      <c r="U5" s="76" t="s">
        <v>79</v>
      </c>
      <c r="V5" s="76" t="s">
        <v>80</v>
      </c>
      <c r="W5" s="76" t="s">
        <v>81</v>
      </c>
      <c r="X5" s="76" t="s">
        <v>82</v>
      </c>
      <c r="Y5" s="76" t="s">
        <v>83</v>
      </c>
      <c r="Z5" s="76" t="s">
        <v>84</v>
      </c>
      <c r="AA5" s="76" t="s">
        <v>85</v>
      </c>
      <c r="AB5" s="76" t="s">
        <v>86</v>
      </c>
      <c r="AC5" s="76" t="s">
        <v>87</v>
      </c>
      <c r="AD5" s="76" t="s">
        <v>89</v>
      </c>
      <c r="AE5" s="76" t="s">
        <v>90</v>
      </c>
      <c r="AF5" s="76" t="s">
        <v>91</v>
      </c>
      <c r="AG5" s="76" t="s">
        <v>92</v>
      </c>
      <c r="AH5" s="76" t="s">
        <v>42</v>
      </c>
      <c r="AI5" s="76" t="s">
        <v>82</v>
      </c>
      <c r="AJ5" s="76" t="s">
        <v>83</v>
      </c>
      <c r="AK5" s="76" t="s">
        <v>84</v>
      </c>
      <c r="AL5" s="76" t="s">
        <v>85</v>
      </c>
      <c r="AM5" s="76" t="s">
        <v>86</v>
      </c>
      <c r="AN5" s="76" t="s">
        <v>87</v>
      </c>
      <c r="AO5" s="76" t="s">
        <v>89</v>
      </c>
      <c r="AP5" s="76" t="s">
        <v>90</v>
      </c>
      <c r="AQ5" s="76" t="s">
        <v>91</v>
      </c>
      <c r="AR5" s="76" t="s">
        <v>92</v>
      </c>
      <c r="AS5" s="76" t="s">
        <v>88</v>
      </c>
      <c r="AT5" s="76" t="s">
        <v>82</v>
      </c>
      <c r="AU5" s="76" t="s">
        <v>83</v>
      </c>
      <c r="AV5" s="76" t="s">
        <v>84</v>
      </c>
      <c r="AW5" s="76" t="s">
        <v>85</v>
      </c>
      <c r="AX5" s="76" t="s">
        <v>86</v>
      </c>
      <c r="AY5" s="76" t="s">
        <v>87</v>
      </c>
      <c r="AZ5" s="76" t="s">
        <v>89</v>
      </c>
      <c r="BA5" s="76" t="s">
        <v>90</v>
      </c>
      <c r="BB5" s="76" t="s">
        <v>91</v>
      </c>
      <c r="BC5" s="76" t="s">
        <v>92</v>
      </c>
      <c r="BD5" s="76" t="s">
        <v>88</v>
      </c>
      <c r="BE5" s="76" t="s">
        <v>82</v>
      </c>
      <c r="BF5" s="76" t="s">
        <v>83</v>
      </c>
      <c r="BG5" s="76" t="s">
        <v>84</v>
      </c>
      <c r="BH5" s="76" t="s">
        <v>85</v>
      </c>
      <c r="BI5" s="76" t="s">
        <v>86</v>
      </c>
      <c r="BJ5" s="76" t="s">
        <v>87</v>
      </c>
      <c r="BK5" s="76" t="s">
        <v>89</v>
      </c>
      <c r="BL5" s="76" t="s">
        <v>90</v>
      </c>
      <c r="BM5" s="76" t="s">
        <v>91</v>
      </c>
      <c r="BN5" s="76" t="s">
        <v>92</v>
      </c>
      <c r="BO5" s="76" t="s">
        <v>88</v>
      </c>
      <c r="BP5" s="76" t="s">
        <v>82</v>
      </c>
      <c r="BQ5" s="76" t="s">
        <v>83</v>
      </c>
      <c r="BR5" s="76" t="s">
        <v>84</v>
      </c>
      <c r="BS5" s="76" t="s">
        <v>85</v>
      </c>
      <c r="BT5" s="76" t="s">
        <v>86</v>
      </c>
      <c r="BU5" s="76" t="s">
        <v>87</v>
      </c>
      <c r="BV5" s="76" t="s">
        <v>89</v>
      </c>
      <c r="BW5" s="76" t="s">
        <v>90</v>
      </c>
      <c r="BX5" s="76" t="s">
        <v>91</v>
      </c>
      <c r="BY5" s="76" t="s">
        <v>92</v>
      </c>
      <c r="BZ5" s="76" t="s">
        <v>88</v>
      </c>
      <c r="CA5" s="76" t="s">
        <v>82</v>
      </c>
      <c r="CB5" s="76" t="s">
        <v>83</v>
      </c>
      <c r="CC5" s="76" t="s">
        <v>84</v>
      </c>
      <c r="CD5" s="76" t="s">
        <v>85</v>
      </c>
      <c r="CE5" s="76" t="s">
        <v>86</v>
      </c>
      <c r="CF5" s="76" t="s">
        <v>87</v>
      </c>
      <c r="CG5" s="76" t="s">
        <v>89</v>
      </c>
      <c r="CH5" s="76" t="s">
        <v>90</v>
      </c>
      <c r="CI5" s="76" t="s">
        <v>91</v>
      </c>
      <c r="CJ5" s="76" t="s">
        <v>92</v>
      </c>
      <c r="CK5" s="76" t="s">
        <v>88</v>
      </c>
      <c r="CL5" s="76" t="s">
        <v>82</v>
      </c>
      <c r="CM5" s="76" t="s">
        <v>83</v>
      </c>
      <c r="CN5" s="76" t="s">
        <v>84</v>
      </c>
      <c r="CO5" s="76" t="s">
        <v>85</v>
      </c>
      <c r="CP5" s="76" t="s">
        <v>86</v>
      </c>
      <c r="CQ5" s="76" t="s">
        <v>87</v>
      </c>
      <c r="CR5" s="76" t="s">
        <v>89</v>
      </c>
      <c r="CS5" s="76" t="s">
        <v>90</v>
      </c>
      <c r="CT5" s="76" t="s">
        <v>91</v>
      </c>
      <c r="CU5" s="76" t="s">
        <v>92</v>
      </c>
      <c r="CV5" s="76" t="s">
        <v>88</v>
      </c>
      <c r="CW5" s="76" t="s">
        <v>82</v>
      </c>
      <c r="CX5" s="76" t="s">
        <v>83</v>
      </c>
      <c r="CY5" s="76" t="s">
        <v>84</v>
      </c>
      <c r="CZ5" s="76" t="s">
        <v>85</v>
      </c>
      <c r="DA5" s="76" t="s">
        <v>86</v>
      </c>
      <c r="DB5" s="76" t="s">
        <v>87</v>
      </c>
      <c r="DC5" s="76" t="s">
        <v>89</v>
      </c>
      <c r="DD5" s="76" t="s">
        <v>90</v>
      </c>
      <c r="DE5" s="76" t="s">
        <v>91</v>
      </c>
      <c r="DF5" s="76" t="s">
        <v>92</v>
      </c>
      <c r="DG5" s="76" t="s">
        <v>88</v>
      </c>
      <c r="DH5" s="76" t="s">
        <v>82</v>
      </c>
      <c r="DI5" s="76" t="s">
        <v>83</v>
      </c>
      <c r="DJ5" s="76" t="s">
        <v>84</v>
      </c>
      <c r="DK5" s="76" t="s">
        <v>85</v>
      </c>
      <c r="DL5" s="76" t="s">
        <v>86</v>
      </c>
      <c r="DM5" s="76" t="s">
        <v>87</v>
      </c>
      <c r="DN5" s="76" t="s">
        <v>89</v>
      </c>
      <c r="DO5" s="76" t="s">
        <v>90</v>
      </c>
      <c r="DP5" s="76" t="s">
        <v>91</v>
      </c>
      <c r="DQ5" s="76" t="s">
        <v>92</v>
      </c>
      <c r="DR5" s="76" t="s">
        <v>88</v>
      </c>
      <c r="DS5" s="76" t="s">
        <v>82</v>
      </c>
      <c r="DT5" s="76" t="s">
        <v>83</v>
      </c>
      <c r="DU5" s="76" t="s">
        <v>84</v>
      </c>
      <c r="DV5" s="76" t="s">
        <v>85</v>
      </c>
      <c r="DW5" s="76" t="s">
        <v>86</v>
      </c>
      <c r="DX5" s="76" t="s">
        <v>87</v>
      </c>
      <c r="DY5" s="76" t="s">
        <v>89</v>
      </c>
      <c r="DZ5" s="76" t="s">
        <v>90</v>
      </c>
      <c r="EA5" s="76" t="s">
        <v>91</v>
      </c>
      <c r="EB5" s="76" t="s">
        <v>92</v>
      </c>
      <c r="EC5" s="76" t="s">
        <v>88</v>
      </c>
      <c r="ED5" s="76" t="s">
        <v>82</v>
      </c>
      <c r="EE5" s="76" t="s">
        <v>83</v>
      </c>
      <c r="EF5" s="76" t="s">
        <v>84</v>
      </c>
      <c r="EG5" s="76" t="s">
        <v>85</v>
      </c>
      <c r="EH5" s="76" t="s">
        <v>86</v>
      </c>
      <c r="EI5" s="76" t="s">
        <v>87</v>
      </c>
      <c r="EJ5" s="76" t="s">
        <v>89</v>
      </c>
      <c r="EK5" s="76" t="s">
        <v>90</v>
      </c>
      <c r="EL5" s="76" t="s">
        <v>91</v>
      </c>
      <c r="EM5" s="76" t="s">
        <v>92</v>
      </c>
      <c r="EN5" s="76" t="s">
        <v>88</v>
      </c>
    </row>
    <row r="6" spans="1:144" s="64" customFormat="1">
      <c r="A6" s="65" t="s">
        <v>93</v>
      </c>
      <c r="B6" s="70">
        <f t="shared" ref="B6:W6" si="1">B7</f>
        <v>2023</v>
      </c>
      <c r="C6" s="70">
        <f t="shared" si="1"/>
        <v>23019</v>
      </c>
      <c r="D6" s="70">
        <f t="shared" si="1"/>
        <v>46</v>
      </c>
      <c r="E6" s="70">
        <f t="shared" si="1"/>
        <v>1</v>
      </c>
      <c r="F6" s="70">
        <f t="shared" si="1"/>
        <v>0</v>
      </c>
      <c r="G6" s="70">
        <f t="shared" si="1"/>
        <v>1</v>
      </c>
      <c r="H6" s="70" t="str">
        <f t="shared" si="1"/>
        <v>青森県　平内町</v>
      </c>
      <c r="I6" s="70" t="str">
        <f t="shared" si="1"/>
        <v>法適用</v>
      </c>
      <c r="J6" s="70" t="str">
        <f t="shared" si="1"/>
        <v>水道事業</v>
      </c>
      <c r="K6" s="70" t="str">
        <f t="shared" si="1"/>
        <v>末端給水事業</v>
      </c>
      <c r="L6" s="70" t="str">
        <f t="shared" si="1"/>
        <v>A8</v>
      </c>
      <c r="M6" s="70" t="str">
        <f t="shared" si="1"/>
        <v>非設置</v>
      </c>
      <c r="N6" s="79" t="str">
        <f t="shared" si="1"/>
        <v>-</v>
      </c>
      <c r="O6" s="79">
        <f t="shared" si="1"/>
        <v>59.38</v>
      </c>
      <c r="P6" s="79">
        <f t="shared" si="1"/>
        <v>95.73</v>
      </c>
      <c r="Q6" s="79">
        <f t="shared" si="1"/>
        <v>5049</v>
      </c>
      <c r="R6" s="79">
        <f t="shared" si="1"/>
        <v>9948</v>
      </c>
      <c r="S6" s="79">
        <f t="shared" si="1"/>
        <v>217.09</v>
      </c>
      <c r="T6" s="79">
        <f t="shared" si="1"/>
        <v>45.82</v>
      </c>
      <c r="U6" s="79">
        <f t="shared" si="1"/>
        <v>9457</v>
      </c>
      <c r="V6" s="79">
        <f t="shared" si="1"/>
        <v>43.36</v>
      </c>
      <c r="W6" s="79">
        <f t="shared" si="1"/>
        <v>218.1</v>
      </c>
      <c r="X6" s="85">
        <f t="shared" ref="X6:AG6" si="2">IF(X7="",NA(),X7)</f>
        <v>128.21</v>
      </c>
      <c r="Y6" s="85">
        <f t="shared" si="2"/>
        <v>133.16999999999999</v>
      </c>
      <c r="Z6" s="85">
        <f t="shared" si="2"/>
        <v>135.47</v>
      </c>
      <c r="AA6" s="85">
        <f t="shared" si="2"/>
        <v>126.4</v>
      </c>
      <c r="AB6" s="85">
        <f t="shared" si="2"/>
        <v>126.63</v>
      </c>
      <c r="AC6" s="85">
        <f t="shared" si="2"/>
        <v>108.46</v>
      </c>
      <c r="AD6" s="85">
        <f t="shared" si="2"/>
        <v>109.02</v>
      </c>
      <c r="AE6" s="85">
        <f t="shared" si="2"/>
        <v>105.77</v>
      </c>
      <c r="AF6" s="85">
        <f t="shared" si="2"/>
        <v>104.82</v>
      </c>
      <c r="AG6" s="85">
        <f t="shared" si="2"/>
        <v>106.46</v>
      </c>
      <c r="AH6" s="79" t="str">
        <f>IF(AH7="","",IF(AH7="-","【-】","【"&amp;SUBSTITUTE(TEXT(AH7,"#,##0.00"),"-","△")&amp;"】"))</f>
        <v>【108.24】</v>
      </c>
      <c r="AI6" s="79">
        <f t="shared" ref="AI6:AR6" si="3">IF(AI7="",NA(),AI7)</f>
        <v>0</v>
      </c>
      <c r="AJ6" s="79">
        <f t="shared" si="3"/>
        <v>0</v>
      </c>
      <c r="AK6" s="79">
        <f t="shared" si="3"/>
        <v>0</v>
      </c>
      <c r="AL6" s="79">
        <f t="shared" si="3"/>
        <v>0</v>
      </c>
      <c r="AM6" s="79">
        <f t="shared" si="3"/>
        <v>0</v>
      </c>
      <c r="AN6" s="85">
        <f t="shared" si="3"/>
        <v>11.94</v>
      </c>
      <c r="AO6" s="85">
        <f t="shared" si="3"/>
        <v>11</v>
      </c>
      <c r="AP6" s="85">
        <f t="shared" si="3"/>
        <v>28.03</v>
      </c>
      <c r="AQ6" s="85">
        <f t="shared" si="3"/>
        <v>26.73</v>
      </c>
      <c r="AR6" s="85">
        <f t="shared" si="3"/>
        <v>27.85</v>
      </c>
      <c r="AS6" s="79" t="str">
        <f>IF(AS7="","",IF(AS7="-","【-】","【"&amp;SUBSTITUTE(TEXT(AS7,"#,##0.00"),"-","△")&amp;"】"))</f>
        <v>【1.50】</v>
      </c>
      <c r="AT6" s="85">
        <f t="shared" ref="AT6:BC6" si="4">IF(AT7="",NA(),AT7)</f>
        <v>63.85</v>
      </c>
      <c r="AU6" s="85">
        <f t="shared" si="4"/>
        <v>79.95</v>
      </c>
      <c r="AV6" s="85">
        <f t="shared" si="4"/>
        <v>105.05</v>
      </c>
      <c r="AW6" s="85">
        <f t="shared" si="4"/>
        <v>124.56</v>
      </c>
      <c r="AX6" s="85">
        <f t="shared" si="4"/>
        <v>160.91</v>
      </c>
      <c r="AY6" s="85">
        <f t="shared" si="4"/>
        <v>362.93</v>
      </c>
      <c r="AZ6" s="85">
        <f t="shared" si="4"/>
        <v>371.81</v>
      </c>
      <c r="BA6" s="85">
        <f t="shared" si="4"/>
        <v>305.33999999999997</v>
      </c>
      <c r="BB6" s="85">
        <f t="shared" si="4"/>
        <v>310.01</v>
      </c>
      <c r="BC6" s="85">
        <f t="shared" si="4"/>
        <v>311.12</v>
      </c>
      <c r="BD6" s="79" t="str">
        <f>IF(BD7="","",IF(BD7="-","【-】","【"&amp;SUBSTITUTE(TEXT(BD7,"#,##0.00"),"-","△")&amp;"】"))</f>
        <v>【243.36】</v>
      </c>
      <c r="BE6" s="85">
        <f t="shared" ref="BE6:BN6" si="5">IF(BE7="",NA(),BE7)</f>
        <v>534.59</v>
      </c>
      <c r="BF6" s="85">
        <f t="shared" si="5"/>
        <v>515.52</v>
      </c>
      <c r="BG6" s="85">
        <f t="shared" si="5"/>
        <v>480.58</v>
      </c>
      <c r="BH6" s="85">
        <f t="shared" si="5"/>
        <v>468.44</v>
      </c>
      <c r="BI6" s="85">
        <f t="shared" si="5"/>
        <v>444.59</v>
      </c>
      <c r="BJ6" s="85">
        <f t="shared" si="5"/>
        <v>439.05</v>
      </c>
      <c r="BK6" s="85">
        <f t="shared" si="5"/>
        <v>465.85</v>
      </c>
      <c r="BL6" s="85">
        <f t="shared" si="5"/>
        <v>561.34</v>
      </c>
      <c r="BM6" s="85">
        <f t="shared" si="5"/>
        <v>538.33000000000004</v>
      </c>
      <c r="BN6" s="85">
        <f t="shared" si="5"/>
        <v>515.14</v>
      </c>
      <c r="BO6" s="79" t="str">
        <f>IF(BO7="","",IF(BO7="-","【-】","【"&amp;SUBSTITUTE(TEXT(BO7,"#,##0.00"),"-","△")&amp;"】"))</f>
        <v>【265.93】</v>
      </c>
      <c r="BP6" s="85">
        <f t="shared" ref="BP6:BY6" si="6">IF(BP7="",NA(),BP7)</f>
        <v>124.53</v>
      </c>
      <c r="BQ6" s="85">
        <f t="shared" si="6"/>
        <v>131</v>
      </c>
      <c r="BR6" s="85">
        <f t="shared" si="6"/>
        <v>133.46</v>
      </c>
      <c r="BS6" s="85">
        <f t="shared" si="6"/>
        <v>123.67</v>
      </c>
      <c r="BT6" s="85">
        <f t="shared" si="6"/>
        <v>125.32</v>
      </c>
      <c r="BU6" s="85">
        <f t="shared" si="6"/>
        <v>95.26</v>
      </c>
      <c r="BV6" s="85">
        <f t="shared" si="6"/>
        <v>92.39</v>
      </c>
      <c r="BW6" s="85">
        <f t="shared" si="6"/>
        <v>84.82</v>
      </c>
      <c r="BX6" s="85">
        <f t="shared" si="6"/>
        <v>82.29</v>
      </c>
      <c r="BY6" s="85">
        <f t="shared" si="6"/>
        <v>84.16</v>
      </c>
      <c r="BZ6" s="79" t="str">
        <f>IF(BZ7="","",IF(BZ7="-","【-】","【"&amp;SUBSTITUTE(TEXT(BZ7,"#,##0.00"),"-","△")&amp;"】"))</f>
        <v>【97.82】</v>
      </c>
      <c r="CA6" s="85">
        <f t="shared" ref="CA6:CJ6" si="7">IF(CA7="",NA(),CA7)</f>
        <v>203.7</v>
      </c>
      <c r="CB6" s="85">
        <f t="shared" si="7"/>
        <v>194.35</v>
      </c>
      <c r="CC6" s="85">
        <f t="shared" si="7"/>
        <v>190.23</v>
      </c>
      <c r="CD6" s="85">
        <f t="shared" si="7"/>
        <v>206.68</v>
      </c>
      <c r="CE6" s="85">
        <f t="shared" si="7"/>
        <v>203.88</v>
      </c>
      <c r="CF6" s="85">
        <f t="shared" si="7"/>
        <v>192.82</v>
      </c>
      <c r="CG6" s="85">
        <f t="shared" si="7"/>
        <v>192.98</v>
      </c>
      <c r="CH6" s="85">
        <f t="shared" si="7"/>
        <v>224.82</v>
      </c>
      <c r="CI6" s="85">
        <f t="shared" si="7"/>
        <v>230.85</v>
      </c>
      <c r="CJ6" s="85">
        <f t="shared" si="7"/>
        <v>230.21</v>
      </c>
      <c r="CK6" s="79" t="str">
        <f>IF(CK7="","",IF(CK7="-","【-】","【"&amp;SUBSTITUTE(TEXT(CK7,"#,##0.00"),"-","△")&amp;"】"))</f>
        <v>【177.56】</v>
      </c>
      <c r="CL6" s="85">
        <f t="shared" ref="CL6:CU6" si="8">IF(CL7="",NA(),CL7)</f>
        <v>75.989999999999995</v>
      </c>
      <c r="CM6" s="85">
        <f t="shared" si="8"/>
        <v>76.900000000000006</v>
      </c>
      <c r="CN6" s="85">
        <f t="shared" si="8"/>
        <v>75.22</v>
      </c>
      <c r="CO6" s="85">
        <f t="shared" si="8"/>
        <v>75.98</v>
      </c>
      <c r="CP6" s="85">
        <f t="shared" si="8"/>
        <v>78.760000000000005</v>
      </c>
      <c r="CQ6" s="85">
        <f t="shared" si="8"/>
        <v>54.05</v>
      </c>
      <c r="CR6" s="85">
        <f t="shared" si="8"/>
        <v>54.43</v>
      </c>
      <c r="CS6" s="85">
        <f t="shared" si="8"/>
        <v>50.09</v>
      </c>
      <c r="CT6" s="85">
        <f t="shared" si="8"/>
        <v>50.1</v>
      </c>
      <c r="CU6" s="85">
        <f t="shared" si="8"/>
        <v>49.76</v>
      </c>
      <c r="CV6" s="79" t="str">
        <f>IF(CV7="","",IF(CV7="-","【-】","【"&amp;SUBSTITUTE(TEXT(CV7,"#,##0.00"),"-","△")&amp;"】"))</f>
        <v>【59.81】</v>
      </c>
      <c r="CW6" s="85">
        <f t="shared" ref="CW6:DF6" si="9">IF(CW7="",NA(),CW7)</f>
        <v>70.739999999999995</v>
      </c>
      <c r="CX6" s="85">
        <f t="shared" si="9"/>
        <v>68.91</v>
      </c>
      <c r="CY6" s="85">
        <f t="shared" si="9"/>
        <v>69.95</v>
      </c>
      <c r="CZ6" s="85">
        <f t="shared" si="9"/>
        <v>67.56</v>
      </c>
      <c r="DA6" s="85">
        <f t="shared" si="9"/>
        <v>65.14</v>
      </c>
      <c r="DB6" s="85">
        <f t="shared" si="9"/>
        <v>80.510000000000005</v>
      </c>
      <c r="DC6" s="85">
        <f t="shared" si="9"/>
        <v>79.44</v>
      </c>
      <c r="DD6" s="85">
        <f t="shared" si="9"/>
        <v>77.599999999999994</v>
      </c>
      <c r="DE6" s="85">
        <f t="shared" si="9"/>
        <v>77.3</v>
      </c>
      <c r="DF6" s="85">
        <f t="shared" si="9"/>
        <v>76.64</v>
      </c>
      <c r="DG6" s="79" t="str">
        <f>IF(DG7="","",IF(DG7="-","【-】","【"&amp;SUBSTITUTE(TEXT(DG7,"#,##0.00"),"-","△")&amp;"】"))</f>
        <v>【89.42】</v>
      </c>
      <c r="DH6" s="85">
        <f t="shared" ref="DH6:DQ6" si="10">IF(DH7="",NA(),DH7)</f>
        <v>56.42</v>
      </c>
      <c r="DI6" s="85">
        <f t="shared" si="10"/>
        <v>57.41</v>
      </c>
      <c r="DJ6" s="85">
        <f t="shared" si="10"/>
        <v>58.65</v>
      </c>
      <c r="DK6" s="85">
        <f t="shared" si="10"/>
        <v>59.45</v>
      </c>
      <c r="DL6" s="85">
        <f t="shared" si="10"/>
        <v>60.12</v>
      </c>
      <c r="DM6" s="85">
        <f t="shared" si="10"/>
        <v>49.12</v>
      </c>
      <c r="DN6" s="85">
        <f t="shared" si="10"/>
        <v>49.39</v>
      </c>
      <c r="DO6" s="85">
        <f t="shared" si="10"/>
        <v>48.41</v>
      </c>
      <c r="DP6" s="85">
        <f t="shared" si="10"/>
        <v>50.02</v>
      </c>
      <c r="DQ6" s="85">
        <f t="shared" si="10"/>
        <v>51.38</v>
      </c>
      <c r="DR6" s="79" t="str">
        <f>IF(DR7="","",IF(DR7="-","【-】","【"&amp;SUBSTITUTE(TEXT(DR7,"#,##0.00"),"-","△")&amp;"】"))</f>
        <v>【52.02】</v>
      </c>
      <c r="DS6" s="79">
        <f t="shared" ref="DS6:EB6" si="11">IF(DS7="",NA(),DS7)</f>
        <v>0</v>
      </c>
      <c r="DT6" s="79">
        <f t="shared" si="11"/>
        <v>0</v>
      </c>
      <c r="DU6" s="79">
        <f t="shared" si="11"/>
        <v>0</v>
      </c>
      <c r="DV6" s="79">
        <f t="shared" si="11"/>
        <v>0</v>
      </c>
      <c r="DW6" s="79">
        <f t="shared" si="11"/>
        <v>0</v>
      </c>
      <c r="DX6" s="85">
        <f t="shared" si="11"/>
        <v>16.760000000000002</v>
      </c>
      <c r="DY6" s="85">
        <f t="shared" si="11"/>
        <v>18.57</v>
      </c>
      <c r="DZ6" s="85">
        <f t="shared" si="11"/>
        <v>18.64</v>
      </c>
      <c r="EA6" s="85">
        <f t="shared" si="11"/>
        <v>19.510000000000002</v>
      </c>
      <c r="EB6" s="85">
        <f t="shared" si="11"/>
        <v>21.6</v>
      </c>
      <c r="EC6" s="79" t="str">
        <f>IF(EC7="","",IF(EC7="-","【-】","【"&amp;SUBSTITUTE(TEXT(EC7,"#,##0.00"),"-","△")&amp;"】"))</f>
        <v>【25.37】</v>
      </c>
      <c r="ED6" s="85">
        <f t="shared" ref="ED6:EM6" si="12">IF(ED7="",NA(),ED7)</f>
        <v>1.03</v>
      </c>
      <c r="EE6" s="79">
        <f t="shared" si="12"/>
        <v>0</v>
      </c>
      <c r="EF6" s="85">
        <f t="shared" si="12"/>
        <v>0.34</v>
      </c>
      <c r="EG6" s="85">
        <f t="shared" si="12"/>
        <v>0.94</v>
      </c>
      <c r="EH6" s="85">
        <f t="shared" si="12"/>
        <v>0.23</v>
      </c>
      <c r="EI6" s="85">
        <f t="shared" si="12"/>
        <v>0.42</v>
      </c>
      <c r="EJ6" s="85">
        <f t="shared" si="12"/>
        <v>0.44</v>
      </c>
      <c r="EK6" s="85">
        <f t="shared" si="12"/>
        <v>0.36</v>
      </c>
      <c r="EL6" s="85">
        <f t="shared" si="12"/>
        <v>0.56999999999999995</v>
      </c>
      <c r="EM6" s="85">
        <f t="shared" si="12"/>
        <v>0.56000000000000005</v>
      </c>
      <c r="EN6" s="79" t="str">
        <f>IF(EN7="","",IF(EN7="-","【-】","【"&amp;SUBSTITUTE(TEXT(EN7,"#,##0.00"),"-","△")&amp;"】"))</f>
        <v>【0.62】</v>
      </c>
    </row>
    <row r="7" spans="1:144" s="64" customFormat="1">
      <c r="A7" s="65"/>
      <c r="B7" s="71">
        <v>2023</v>
      </c>
      <c r="C7" s="71">
        <v>23019</v>
      </c>
      <c r="D7" s="71">
        <v>46</v>
      </c>
      <c r="E7" s="71">
        <v>1</v>
      </c>
      <c r="F7" s="71">
        <v>0</v>
      </c>
      <c r="G7" s="71">
        <v>1</v>
      </c>
      <c r="H7" s="71" t="s">
        <v>95</v>
      </c>
      <c r="I7" s="71" t="s">
        <v>96</v>
      </c>
      <c r="J7" s="71" t="s">
        <v>97</v>
      </c>
      <c r="K7" s="71" t="s">
        <v>98</v>
      </c>
      <c r="L7" s="71" t="s">
        <v>78</v>
      </c>
      <c r="M7" s="71" t="s">
        <v>14</v>
      </c>
      <c r="N7" s="80" t="s">
        <v>99</v>
      </c>
      <c r="O7" s="80">
        <v>59.38</v>
      </c>
      <c r="P7" s="80">
        <v>95.73</v>
      </c>
      <c r="Q7" s="80">
        <v>5049</v>
      </c>
      <c r="R7" s="80">
        <v>9948</v>
      </c>
      <c r="S7" s="80">
        <v>217.09</v>
      </c>
      <c r="T7" s="80">
        <v>45.82</v>
      </c>
      <c r="U7" s="80">
        <v>9457</v>
      </c>
      <c r="V7" s="80">
        <v>43.36</v>
      </c>
      <c r="W7" s="80">
        <v>218.1</v>
      </c>
      <c r="X7" s="80">
        <v>128.21</v>
      </c>
      <c r="Y7" s="80">
        <v>133.16999999999999</v>
      </c>
      <c r="Z7" s="80">
        <v>135.47</v>
      </c>
      <c r="AA7" s="80">
        <v>126.4</v>
      </c>
      <c r="AB7" s="80">
        <v>126.63</v>
      </c>
      <c r="AC7" s="80">
        <v>108.46</v>
      </c>
      <c r="AD7" s="80">
        <v>109.02</v>
      </c>
      <c r="AE7" s="80">
        <v>105.77</v>
      </c>
      <c r="AF7" s="80">
        <v>104.82</v>
      </c>
      <c r="AG7" s="80">
        <v>106.46</v>
      </c>
      <c r="AH7" s="80">
        <v>108.24</v>
      </c>
      <c r="AI7" s="80">
        <v>0</v>
      </c>
      <c r="AJ7" s="80">
        <v>0</v>
      </c>
      <c r="AK7" s="80">
        <v>0</v>
      </c>
      <c r="AL7" s="80">
        <v>0</v>
      </c>
      <c r="AM7" s="80">
        <v>0</v>
      </c>
      <c r="AN7" s="80">
        <v>11.94</v>
      </c>
      <c r="AO7" s="80">
        <v>11</v>
      </c>
      <c r="AP7" s="80">
        <v>28.03</v>
      </c>
      <c r="AQ7" s="80">
        <v>26.73</v>
      </c>
      <c r="AR7" s="80">
        <v>27.85</v>
      </c>
      <c r="AS7" s="80">
        <v>1.5</v>
      </c>
      <c r="AT7" s="80">
        <v>63.85</v>
      </c>
      <c r="AU7" s="80">
        <v>79.95</v>
      </c>
      <c r="AV7" s="80">
        <v>105.05</v>
      </c>
      <c r="AW7" s="80">
        <v>124.56</v>
      </c>
      <c r="AX7" s="80">
        <v>160.91</v>
      </c>
      <c r="AY7" s="80">
        <v>362.93</v>
      </c>
      <c r="AZ7" s="80">
        <v>371.81</v>
      </c>
      <c r="BA7" s="80">
        <v>305.33999999999997</v>
      </c>
      <c r="BB7" s="80">
        <v>310.01</v>
      </c>
      <c r="BC7" s="80">
        <v>311.12</v>
      </c>
      <c r="BD7" s="80">
        <v>243.36</v>
      </c>
      <c r="BE7" s="80">
        <v>534.59</v>
      </c>
      <c r="BF7" s="80">
        <v>515.52</v>
      </c>
      <c r="BG7" s="80">
        <v>480.58</v>
      </c>
      <c r="BH7" s="80">
        <v>468.44</v>
      </c>
      <c r="BI7" s="80">
        <v>444.59</v>
      </c>
      <c r="BJ7" s="80">
        <v>439.05</v>
      </c>
      <c r="BK7" s="80">
        <v>465.85</v>
      </c>
      <c r="BL7" s="80">
        <v>561.34</v>
      </c>
      <c r="BM7" s="80">
        <v>538.33000000000004</v>
      </c>
      <c r="BN7" s="80">
        <v>515.14</v>
      </c>
      <c r="BO7" s="80">
        <v>265.93</v>
      </c>
      <c r="BP7" s="80">
        <v>124.53</v>
      </c>
      <c r="BQ7" s="80">
        <v>131</v>
      </c>
      <c r="BR7" s="80">
        <v>133.46</v>
      </c>
      <c r="BS7" s="80">
        <v>123.67</v>
      </c>
      <c r="BT7" s="80">
        <v>125.32</v>
      </c>
      <c r="BU7" s="80">
        <v>95.26</v>
      </c>
      <c r="BV7" s="80">
        <v>92.39</v>
      </c>
      <c r="BW7" s="80">
        <v>84.82</v>
      </c>
      <c r="BX7" s="80">
        <v>82.29</v>
      </c>
      <c r="BY7" s="80">
        <v>84.16</v>
      </c>
      <c r="BZ7" s="80">
        <v>97.82</v>
      </c>
      <c r="CA7" s="80">
        <v>203.7</v>
      </c>
      <c r="CB7" s="80">
        <v>194.35</v>
      </c>
      <c r="CC7" s="80">
        <v>190.23</v>
      </c>
      <c r="CD7" s="80">
        <v>206.68</v>
      </c>
      <c r="CE7" s="80">
        <v>203.88</v>
      </c>
      <c r="CF7" s="80">
        <v>192.82</v>
      </c>
      <c r="CG7" s="80">
        <v>192.98</v>
      </c>
      <c r="CH7" s="80">
        <v>224.82</v>
      </c>
      <c r="CI7" s="80">
        <v>230.85</v>
      </c>
      <c r="CJ7" s="80">
        <v>230.21</v>
      </c>
      <c r="CK7" s="80">
        <v>177.56</v>
      </c>
      <c r="CL7" s="80">
        <v>75.989999999999995</v>
      </c>
      <c r="CM7" s="80">
        <v>76.900000000000006</v>
      </c>
      <c r="CN7" s="80">
        <v>75.22</v>
      </c>
      <c r="CO7" s="80">
        <v>75.98</v>
      </c>
      <c r="CP7" s="80">
        <v>78.760000000000005</v>
      </c>
      <c r="CQ7" s="80">
        <v>54.05</v>
      </c>
      <c r="CR7" s="80">
        <v>54.43</v>
      </c>
      <c r="CS7" s="80">
        <v>50.09</v>
      </c>
      <c r="CT7" s="80">
        <v>50.1</v>
      </c>
      <c r="CU7" s="80">
        <v>49.76</v>
      </c>
      <c r="CV7" s="80">
        <v>59.81</v>
      </c>
      <c r="CW7" s="80">
        <v>70.739999999999995</v>
      </c>
      <c r="CX7" s="80">
        <v>68.91</v>
      </c>
      <c r="CY7" s="80">
        <v>69.95</v>
      </c>
      <c r="CZ7" s="80">
        <v>67.56</v>
      </c>
      <c r="DA7" s="80">
        <v>65.14</v>
      </c>
      <c r="DB7" s="80">
        <v>80.510000000000005</v>
      </c>
      <c r="DC7" s="80">
        <v>79.44</v>
      </c>
      <c r="DD7" s="80">
        <v>77.599999999999994</v>
      </c>
      <c r="DE7" s="80">
        <v>77.3</v>
      </c>
      <c r="DF7" s="80">
        <v>76.64</v>
      </c>
      <c r="DG7" s="80">
        <v>89.42</v>
      </c>
      <c r="DH7" s="80">
        <v>56.42</v>
      </c>
      <c r="DI7" s="80">
        <v>57.41</v>
      </c>
      <c r="DJ7" s="80">
        <v>58.65</v>
      </c>
      <c r="DK7" s="80">
        <v>59.45</v>
      </c>
      <c r="DL7" s="80">
        <v>60.12</v>
      </c>
      <c r="DM7" s="80">
        <v>49.12</v>
      </c>
      <c r="DN7" s="80">
        <v>49.39</v>
      </c>
      <c r="DO7" s="80">
        <v>48.41</v>
      </c>
      <c r="DP7" s="80">
        <v>50.02</v>
      </c>
      <c r="DQ7" s="80">
        <v>51.38</v>
      </c>
      <c r="DR7" s="80">
        <v>52.02</v>
      </c>
      <c r="DS7" s="80">
        <v>0</v>
      </c>
      <c r="DT7" s="80">
        <v>0</v>
      </c>
      <c r="DU7" s="80">
        <v>0</v>
      </c>
      <c r="DV7" s="80">
        <v>0</v>
      </c>
      <c r="DW7" s="80">
        <v>0</v>
      </c>
      <c r="DX7" s="80">
        <v>16.760000000000002</v>
      </c>
      <c r="DY7" s="80">
        <v>18.57</v>
      </c>
      <c r="DZ7" s="80">
        <v>18.64</v>
      </c>
      <c r="EA7" s="80">
        <v>19.510000000000002</v>
      </c>
      <c r="EB7" s="80">
        <v>21.6</v>
      </c>
      <c r="EC7" s="80">
        <v>25.37</v>
      </c>
      <c r="ED7" s="80">
        <v>1.03</v>
      </c>
      <c r="EE7" s="80">
        <v>0</v>
      </c>
      <c r="EF7" s="80">
        <v>0.34</v>
      </c>
      <c r="EG7" s="80">
        <v>0.94</v>
      </c>
      <c r="EH7" s="80">
        <v>0.23</v>
      </c>
      <c r="EI7" s="80">
        <v>0.42</v>
      </c>
      <c r="EJ7" s="80">
        <v>0.44</v>
      </c>
      <c r="EK7" s="80">
        <v>0.36</v>
      </c>
      <c r="EL7" s="80">
        <v>0.56999999999999995</v>
      </c>
      <c r="EM7" s="80">
        <v>0.56000000000000005</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船橋　勇</cp:lastModifiedBy>
  <dcterms:created xsi:type="dcterms:W3CDTF">2025-01-24T06:43:54Z</dcterms:created>
  <dcterms:modified xsi:type="dcterms:W3CDTF">2025-01-28T05:48:22Z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2025-01-28T05:48:22Z</vt:filetime>
  </property>
</Properties>
</file>