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6\06_建設課\88_下水道関係\08　調査関係\02　市町村課\R6年度（2024）\20250124_【県市町村課25（水）17時〆】公営企業に係る経営比較分析表（令和5年度決算）の分析等について（依頼）\04_修正\02_修正\"/>
    </mc:Choice>
  </mc:AlternateContent>
  <workbookProtection workbookAlgorithmName="SHA-512" workbookHashValue="O8sxVt3ce4UR96LSRgO4rnrGWqvKNPtYqwtuIqoL4XNyUVuiVB6LlXgl0L0JTQPcw8aONADVwLIZZqLv8FFaSQ==" workbookSaltValue="GuRSCD9NIRu41ZFn5k2bqA==" workbookSpinCount="100000" lockStructure="1"/>
  <bookViews>
    <workbookView xWindow="0" yWindow="0" windowWidth="28800" windowHeight="1230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D10" i="4"/>
  <c r="W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<sst xmlns="http://schemas.openxmlformats.org/spreadsheetml/2006/main" count="319" uniqueCount="116">
  <si>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</si>
  <si>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</si>
  <si>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</si>
  <si>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</si>
  <si>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</si>
  <si>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</si>
  <si>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</si>
  <si>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</si>
  <si>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</si>
  <si>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</si>
  <si>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</si>
  <si>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</si>
  <si>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</si>
  <si>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</si>
  <si>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</si>
  <si>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</si>
  <si>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</si>
  <si>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</si>
  <si>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</si>
  <si>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</si>
  <si>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</si>
  <si>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</si>
  <si>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</si>
  <si>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</si>
  <si>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</si>
  <si>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</si>
  <si>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</si>
  <si>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</si>
  <si>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</si>
  <si>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</si>
  <si>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</si>
  <si>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</si>
  <si>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</si>
  <si>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</si>
  <si>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</si>
  <si>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</si>
  <si>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</si>
  <si>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</si>
  <si>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</si>
  <si>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</si>
  <si>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</si>
  <si>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</si>
  <si>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</si>
  <si>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</si>
  <si>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</si>
  <si>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</si>
  <si>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</si>
  <si>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</si>
  <si>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</si>
  <si>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</si>
  <si>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</si>
  <si>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</si>
  <si>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</si>
  <si>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</si>
  <si>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</si>
  <si>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</si>
  <si>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</si>
  <si>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</si>
  <si>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</si>
  <si>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</si>
  <si>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</si>
  <si>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</si>
  <si>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</si>
  <si>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</si>
  <si>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</si>
  <si>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</si>
  <si>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</si>
  <si>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</si>
  <si>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</si>
  <si>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</si>
  <si>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</si>
  <si>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</si>
  <si>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</si>
  <si>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</si>
  <si>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</si>
  <si>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</si>
  <si>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</si>
  <si>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</si>
  <si>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</si>
  <si>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</si>
  <si>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</si>
  <si>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</si>
  <si>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</si>
  <si>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</si>
  <si>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</si>
  <si>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</si>
  <si>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</si>
  <si>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</si>
  <si>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</si>
  <si>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</si>
  <si>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</si>
  <si>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</si>
  <si>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</si>
  <si>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</si>
  <si>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</si>
  <si>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</si>
  <si>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外ヶ浜町</t>
  </si>
  <si>
    <t>法適用</t>
  </si>
  <si>
    <t>下水道事業</t>
  </si>
  <si>
    <t>公共下水道</t>
  </si>
  <si>
    <t>Cd3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</si>
  <si>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</si>
  <si>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</si>
  <si>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</si>
  <si>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</si>
  <si>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</si>
  <si>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</si>
  <si>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</si>
  <si>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</si>
  <si>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</si>
  <si>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</si>
  <si>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</si>
  <si>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</si>
  <si>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供用開始から10年以上が経過したが、自然災害や
設備機器の故障等の緊急性がある場合以外は、更新
を行わない。今後は、ストックマネジメント計画を
策定し、施設の長寿命化を図っていく。また、改築
等の財源の確保や経営に与える影響等を踏まえた分
析をしながら、長期的な視点で施設の維持管理を
行っていく。
　管渠については、令和7年度まで新たな管布設を
行う予定である。更新については、最も古い管渠が
布設から経過年数が25年以上という状況であること
から、管渠の耐用年数が50年ということを考慮し
て、現状では実施しない予定である。</t>
    <phoneticPr fontId="4"/>
  </si>
  <si>
    <t>　企業債残高が多く、収入の大部分を一般会計から
の繰入金が占めていることによって、非常に厳しい
経営状態であるため、使用料や汚水処理費等の見直
しを検討していくことが必要だと考えられる。現状
を把握し、将来の見込み等を踏まえた上で、経営改
善に向けた取組を行っていく。
　施設の老朽化対策については、今後の施設更新・
改築にあたり、事業費の大幅な増加が見込まれるた
め、適正な財源確保や投資計画の見直しをしながら
事業を進めていく。</t>
    <phoneticPr fontId="4"/>
  </si>
  <si>
    <t>①経常収支比率は100％を超える状況だが令和5年度
は単年度の収支不足が生じたため、基準外繰入を実
施している。事業規模に対して下水道使用料が少な
いことが原因である。
③流動比率は、類似団体と比較すると約9.8倍の差
がある。流動負債の約98.1％が企業債の償還である
ため比率の改善は困難であるが、使用料増加に向け
て加入促進を努めていく。
④企業債残高対事業規模比率は、類似団体の約6.4
倍であり、依然として高い比率となっている。これ
は事業規模を大きく上回る企業債残高であり、厳し
い財政状況である。
⑤経費回収率は、類似団体と比較すると約37.2％下
回っている。前年度に比べて約46.1％の減少だが減
価償却等が主な要因である。
⑥汚水処理原価は、類似団体と比較すると約30.3％
上回っている。汚水処理費の削減に向けて取組みし
ていく。
⑧水洗化率は、類似団体と比較すると大幅な差があ
るが前年度と比べると4.06％上回っている。処理区
域内は、世帯数の減少と高齢世帯の増加が著しいた
め、下水道の加入促進を行い、水洗化率の向上に努
めていく。</t>
    <rPh sb="176" eb="177">
      <t>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</si>
</sst>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5-4135-B30F-BC579F06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5-4135-B30F-BC579F06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D-48B0-BA3C-B8BC1DFAD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D-48B0-BA3C-B8BC1DFAD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F-4D11-A8A1-81947C5A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F-4D11-A8A1-81947C5A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C-4A76-9160-178846089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C-4A76-9160-178846089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B-4190-A110-06B507AD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B-4190-A110-06B507AD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8-4B8C-ABFC-E617DFC81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8-4B8C-ABFC-E617DFC81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6-4A07-97CC-19BF8AE31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6-4A07-97CC-19BF8AE31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5-4EBC-8C1E-36BC35A7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5-4EBC-8C1E-36BC35A7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9068.4500000000007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C-4660-9592-47E48AD6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C-4660-9592-47E48AD6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0-4FEC-B027-9B2E9E4F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0-4FEC-B027-9B2E9E4F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B92-8D07-14908DF4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2-4B92-8D07-14908DF4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T4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青森県　外ヶ浜町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公共下水道</v>
      </c>
      <c r="Q8" s="64"/>
      <c r="R8" s="64"/>
      <c r="S8" s="64"/>
      <c r="T8" s="64"/>
      <c r="U8" s="64"/>
      <c r="V8" s="64"/>
      <c r="W8" s="64" t="str">
        <f>データ!L6</f>
        <v>Cd3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5152</v>
      </c>
      <c r="AM8" s="45"/>
      <c r="AN8" s="45"/>
      <c r="AO8" s="45"/>
      <c r="AP8" s="45"/>
      <c r="AQ8" s="45"/>
      <c r="AR8" s="45"/>
      <c r="AS8" s="45"/>
      <c r="AT8" s="44">
        <f>データ!T6</f>
        <v>230.3</v>
      </c>
      <c r="AU8" s="44"/>
      <c r="AV8" s="44"/>
      <c r="AW8" s="44"/>
      <c r="AX8" s="44"/>
      <c r="AY8" s="44"/>
      <c r="AZ8" s="44"/>
      <c r="BA8" s="44"/>
      <c r="BB8" s="44">
        <f>データ!U6</f>
        <v>22.37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24.83</v>
      </c>
      <c r="J10" s="44"/>
      <c r="K10" s="44"/>
      <c r="L10" s="44"/>
      <c r="M10" s="44"/>
      <c r="N10" s="44"/>
      <c r="O10" s="44"/>
      <c r="P10" s="44">
        <f>データ!P6</f>
        <v>22.9</v>
      </c>
      <c r="Q10" s="44"/>
      <c r="R10" s="44"/>
      <c r="S10" s="44"/>
      <c r="T10" s="44"/>
      <c r="U10" s="44"/>
      <c r="V10" s="44"/>
      <c r="W10" s="44">
        <f>データ!Q6</f>
        <v>86.06</v>
      </c>
      <c r="X10" s="44"/>
      <c r="Y10" s="44"/>
      <c r="Z10" s="44"/>
      <c r="AA10" s="44"/>
      <c r="AB10" s="44"/>
      <c r="AC10" s="44"/>
      <c r="AD10" s="45">
        <f>データ!R6</f>
        <v>2860</v>
      </c>
      <c r="AE10" s="45"/>
      <c r="AF10" s="45"/>
      <c r="AG10" s="45"/>
      <c r="AH10" s="45"/>
      <c r="AI10" s="45"/>
      <c r="AJ10" s="45"/>
      <c r="AK10" s="2"/>
      <c r="AL10" s="45">
        <f>データ!V6</f>
        <v>1167</v>
      </c>
      <c r="AM10" s="45"/>
      <c r="AN10" s="45"/>
      <c r="AO10" s="45"/>
      <c r="AP10" s="45"/>
      <c r="AQ10" s="45"/>
      <c r="AR10" s="45"/>
      <c r="AS10" s="45"/>
      <c r="AT10" s="44">
        <f>データ!W6</f>
        <v>0.8</v>
      </c>
      <c r="AU10" s="44"/>
      <c r="AV10" s="44"/>
      <c r="AW10" s="44"/>
      <c r="AX10" s="44"/>
      <c r="AY10" s="44"/>
      <c r="AZ10" s="44"/>
      <c r="BA10" s="44"/>
      <c r="BB10" s="44">
        <f>データ!X6</f>
        <v>1458.75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115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U8+5UD7Fyr0HXvo35w15udNdfERPkS9hLqy/Pfy6yAOZm5OTZgqCDtF2CikwpitHxpbhmul5oH5au3Ow9nTmpg==" saltValue="XcWykwRYRJF1iJTTids/o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23078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青森県　外ヶ浜町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Cd3</v>
      </c>
      <c r="M6" s="19" t="str">
        <f t="shared" si="3"/>
        <v>非設置</v>
      </c>
      <c r="N6" s="20" t="str">
        <f t="shared" si="3"/>
        <v>-</v>
      </c>
      <c r="O6" s="20">
        <f t="shared" si="3"/>
        <v>24.83</v>
      </c>
      <c r="P6" s="20">
        <f t="shared" si="3"/>
        <v>22.9</v>
      </c>
      <c r="Q6" s="20">
        <f t="shared" si="3"/>
        <v>86.06</v>
      </c>
      <c r="R6" s="20">
        <f t="shared" si="3"/>
        <v>2860</v>
      </c>
      <c r="S6" s="20">
        <f t="shared" si="3"/>
        <v>5152</v>
      </c>
      <c r="T6" s="20">
        <f t="shared" si="3"/>
        <v>230.3</v>
      </c>
      <c r="U6" s="20">
        <f t="shared" si="3"/>
        <v>22.37</v>
      </c>
      <c r="V6" s="20">
        <f t="shared" si="3"/>
        <v>1167</v>
      </c>
      <c r="W6" s="20">
        <f t="shared" si="3"/>
        <v>0.8</v>
      </c>
      <c r="X6" s="20">
        <f t="shared" si="3"/>
        <v>1458.75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112.7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110.77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5.61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19.41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189.51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9068.4500000000007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1414.79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15.88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25.29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886.4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617.20000000000005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51.2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44.17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37.700000000000003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68.58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38.44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15.94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1.24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23078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24.83</v>
      </c>
      <c r="P7" s="24">
        <v>22.9</v>
      </c>
      <c r="Q7" s="24">
        <v>86.06</v>
      </c>
      <c r="R7" s="24">
        <v>2860</v>
      </c>
      <c r="S7" s="24">
        <v>5152</v>
      </c>
      <c r="T7" s="24">
        <v>230.3</v>
      </c>
      <c r="U7" s="24">
        <v>22.37</v>
      </c>
      <c r="V7" s="24">
        <v>1167</v>
      </c>
      <c r="W7" s="24">
        <v>0.8</v>
      </c>
      <c r="X7" s="24">
        <v>1458.75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112.7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110.77</v>
      </c>
      <c r="AI7" s="24">
        <v>105.91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5.61</v>
      </c>
      <c r="AT7" s="24">
        <v>3.03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19.41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189.51</v>
      </c>
      <c r="BE7" s="24">
        <v>78.430000000000007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9068.4500000000007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1414.79</v>
      </c>
      <c r="BP7" s="24">
        <v>630.82000000000005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15.88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25.29</v>
      </c>
      <c r="CA7" s="24">
        <v>97.81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886.4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617.20000000000005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51.2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44.17</v>
      </c>
      <c r="CW7" s="24">
        <v>58.94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37.700000000000003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68.58</v>
      </c>
      <c r="DH7" s="24">
        <v>95.91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38.44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15.94</v>
      </c>
      <c r="DS7" s="24">
        <v>41.09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</v>
      </c>
      <c r="ED7" s="24">
        <v>8.68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1.24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2025-01-24T06:57:42Z</dcterms:created>
  <dcterms:modified xsi:type="dcterms:W3CDTF">2025-02-13T07:02:41Z</dcterms:modified>
  <cp:category/>
</cp:coreProperties>
</file>