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下水関係）\■経営比較分析表\R06\"/>
    </mc:Choice>
  </mc:AlternateContent>
  <workbookProtection workbookAlgorithmName="SHA-512" workbookHashValue="Pzulgh5FTxleihmp/cq6QaVY03TPrVociqGpWqyEHQgJdlBWZBeAZvkOdFkWu+vjQzDrgXry4BOCXjKk1NHp5g==" workbookSaltValue="6CAF0EZ+Su+wRxWWYIZ7Ew==" workbookSpinCount="100000" lockStructure="1"/>
  <bookViews>
    <workbookView xWindow="0" yWindow="0" windowWidth="9555" windowHeight="1207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BB10" i="4"/>
  <c r="W10" i="4"/>
  <c r="BB8" i="4"/>
  <c r="AD8" i="4"/>
  <c r="W8" i="4"/>
  <c r="B8" i="4"/>
  <c r="B6"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<sst xmlns="http://schemas.openxmlformats.org/spreadsheetml/2006/main" count="236" uniqueCount="120">
  <si>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</si>
  <si>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</si>
  <si>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</si>
  <si>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</si>
  <si>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</si>
  <si>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</si>
  <si>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</si>
  <si>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</si>
  <si>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</si>
  <si>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</si>
  <si>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</si>
  <si>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</si>
  <si>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</si>
  <si>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</si>
  <si>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</si>
  <si>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</si>
  <si>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</si>
  <si>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</si>
  <si>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</si>
  <si>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</si>
  <si>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</si>
  <si>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</si>
  <si>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</si>
  <si>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</si>
  <si>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</si>
  <si>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</si>
  <si>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</si>
  <si>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</si>
  <si>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</si>
  <si>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</si>
  <si>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</si>
  <si>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</si>
  <si>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</si>
  <si>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</si>
  <si>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</si>
  <si>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</si>
  <si>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</si>
  <si>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</si>
  <si>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</si>
  <si>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</si>
  <si>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</si>
  <si>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</si>
  <si>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</si>
  <si>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</si>
  <si>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</si>
  <si>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</si>
  <si>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</si>
  <si>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</si>
  <si>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</si>
  <si>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</si>
  <si>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</si>
  <si>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</si>
  <si>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</si>
  <si>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</si>
  <si>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</si>
  <si>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</si>
  <si>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</si>
  <si>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</si>
  <si>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</si>
  <si>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</si>
  <si>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</si>
  <si>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</si>
  <si>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</si>
  <si>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</si>
  <si>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</si>
  <si>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</si>
  <si>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</si>
  <si>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</si>
  <si>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</si>
  <si>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</si>
  <si>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</si>
  <si>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</si>
  <si>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</si>
  <si>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</si>
  <si>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</si>
  <si>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</si>
  <si>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</si>
  <si>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</si>
  <si>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</si>
  <si>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</si>
  <si>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</si>
  <si>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</si>
  <si>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</si>
  <si>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</si>
  <si>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</si>
  <si>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</si>
  <si>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</si>
  <si>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</si>
  <si>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</si>
  <si>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</si>
  <si>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</si>
  <si>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</si>
  <si>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</si>
  <si>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</si>
  <si>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</si>
  <si>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</si>
  <si>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</si>
  <si>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</si>
  <si>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佐井村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</si>
  <si>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</si>
  <si>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</si>
  <si>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</si>
  <si>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</si>
  <si>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</si>
  <si>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</si>
  <si>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</si>
  <si>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</si>
  <si>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</si>
  <si>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</si>
  <si>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</si>
  <si>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</si>
  <si>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</si>
  <si>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</si>
  <si>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</si>
  <si>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</si>
  <si>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</si>
  <si>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</si>
  <si>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①収益的収支比率は前年度より多少上昇しているがおおよそ横ばい傾向を推移している。公債費は、当面同水準であると推測されるため引続き維持管理の節減に努める必要がある。
④企業債残高対事業規模比率は、類似団体平均よりも高い水準を指しているが、当村のデータのみをみると横ばい傾向である。地方債償還満了に伴い償還額が減少していることによるが、今後は財政負担の平準化を図りながら計画的な設備更新を行い、新規発行債の抑制をしていく必要がある。
⑤他会計からの繰入金によって収支均衡が図られている現状であり、平成9.13.14.17年に各地区の供用を開始しているが、これまで料金改定を行ったことがないため、段階的かつ地域性に見合った料金体系とすることが大きな課題とされる。人口流出や高齢化が著しいことから新規接続も厳しい状況であり、収益の大きな増額は見込めないことから、今後は更なる低迷状態となることが予想されるため引き続き維持管理費に係るコスト節減が必要とされる。
⑥汚水処理原価は、おおよそ横ばいを推移しているが、類似団体平均と比較すると処理に係る費用が2倍となっており、接続率に伸びがないことが大きな課題であると考える。今後も同水準を推移していくことが予想されるが、より最適な処理方法等を検討し、維持管理費用の節減に努めながら新規接続を増やしていく必要がある。
⑦汚水処理人口に大きな変動は見られないため横ばい傾向を推移している。将来的に人口の増加も厳しいことから新規接続も期待できないことに加え、度重なる人口流出により接続率は減っていくことが予想される。今後はスペック改善や施設の在り方等の検討が必要とされる。
⑧人口減少が著しく広報等での啓発活動に取り組んでいるが伸びがない状況である。高齢化率が年々上昇傾向であるため今後も水洗化率の極端な減少はないと予想されるが新規接続による水洗化率の向上は極めて厳しい状況であると推測される。</t>
    <rPh sb="1" eb="4">
      <t>シュウエキテキ</t>
    </rPh>
    <rPh sb="4" eb="6">
      <t>シュウシ</t>
    </rPh>
    <rPh sb="6" eb="8">
      <t>ヒリツ</t>
    </rPh>
    <rPh sb="9" eb="12">
      <t>ゼンネンド</t>
    </rPh>
    <rPh sb="14" eb="16">
      <t>タショウ</t>
    </rPh>
    <rPh sb="16" eb="18">
      <t>ジョウショウ</t>
    </rPh>
    <rPh sb="27" eb="28">
      <t>ヨコ</t>
    </rPh>
    <rPh sb="30" eb="32">
      <t>ケイコウ</t>
    </rPh>
    <rPh sb="33" eb="35">
      <t>スイイ</t>
    </rPh>
    <rPh sb="40" eb="43">
      <t>コウサイヒ</t>
    </rPh>
    <rPh sb="45" eb="47">
      <t>トウメン</t>
    </rPh>
    <rPh sb="47" eb="50">
      <t>ドウスイジュン</t>
    </rPh>
    <rPh sb="54" eb="56">
      <t>スイソク</t>
    </rPh>
    <rPh sb="61" eb="63">
      <t>ヒキツヅ</t>
    </rPh>
    <rPh sb="64" eb="66">
      <t>イジ</t>
    </rPh>
    <rPh sb="66" eb="68">
      <t>カンリ</t>
    </rPh>
    <rPh sb="69" eb="71">
      <t>セツゲン</t>
    </rPh>
    <rPh sb="72" eb="73">
      <t>ツト</t>
    </rPh>
    <rPh sb="75" eb="77">
      <t>ヒツヨウ</t>
    </rPh>
    <rPh sb="83" eb="85">
      <t>キギョウ</t>
    </rPh>
    <rPh sb="85" eb="86">
      <t>サイ</t>
    </rPh>
    <rPh sb="86" eb="88">
      <t>ザンダカ</t>
    </rPh>
    <rPh sb="88" eb="89">
      <t>タイ</t>
    </rPh>
    <rPh sb="89" eb="91">
      <t>ジギョウ</t>
    </rPh>
    <rPh sb="91" eb="93">
      <t>キボ</t>
    </rPh>
    <rPh sb="93" eb="95">
      <t>ヒリツ</t>
    </rPh>
    <rPh sb="97" eb="99">
      <t>ルイジ</t>
    </rPh>
    <rPh sb="99" eb="101">
      <t>ダンタイ</t>
    </rPh>
    <rPh sb="101" eb="103">
      <t>ヘイキン</t>
    </rPh>
    <rPh sb="106" eb="107">
      <t>タカ</t>
    </rPh>
    <rPh sb="108" eb="110">
      <t>スイジュン</t>
    </rPh>
    <rPh sb="111" eb="112">
      <t>サ</t>
    </rPh>
    <rPh sb="118" eb="120">
      <t>トウソン</t>
    </rPh>
    <rPh sb="130" eb="131">
      <t>ヨコ</t>
    </rPh>
    <rPh sb="133" eb="135">
      <t>ケイコウ</t>
    </rPh>
    <rPh sb="139" eb="142">
      <t>チホウサイ</t>
    </rPh>
    <rPh sb="142" eb="144">
      <t>ショウカン</t>
    </rPh>
    <rPh sb="144" eb="146">
      <t>マンリョウ</t>
    </rPh>
    <rPh sb="147" eb="148">
      <t>トモナ</t>
    </rPh>
    <rPh sb="149" eb="151">
      <t>ショウカン</t>
    </rPh>
    <rPh sb="151" eb="152">
      <t>ガク</t>
    </rPh>
    <rPh sb="153" eb="155">
      <t>ゲンショウ</t>
    </rPh>
    <rPh sb="166" eb="168">
      <t>コンゴ</t>
    </rPh>
    <rPh sb="169" eb="171">
      <t>ザイセイ</t>
    </rPh>
    <rPh sb="171" eb="173">
      <t>フタン</t>
    </rPh>
    <rPh sb="174" eb="177">
      <t>ヘイジュンカ</t>
    </rPh>
    <rPh sb="178" eb="179">
      <t>ハカ</t>
    </rPh>
    <rPh sb="183" eb="186">
      <t>ケイカクテキ</t>
    </rPh>
    <rPh sb="187" eb="189">
      <t>セツビ</t>
    </rPh>
    <rPh sb="189" eb="191">
      <t>コウシン</t>
    </rPh>
    <rPh sb="192" eb="193">
      <t>オコナ</t>
    </rPh>
    <rPh sb="195" eb="197">
      <t>シンキ</t>
    </rPh>
    <rPh sb="197" eb="200">
      <t>ハッコウサイ</t>
    </rPh>
    <rPh sb="201" eb="203">
      <t>ヨクセイ</t>
    </rPh>
    <rPh sb="208" eb="210">
      <t>ヒツヨウ</t>
    </rPh>
    <rPh sb="216" eb="217">
      <t>タ</t>
    </rPh>
    <rPh sb="217" eb="219">
      <t>カイケイ</t>
    </rPh>
    <rPh sb="222" eb="224">
      <t>クリイレ</t>
    </rPh>
    <rPh sb="224" eb="225">
      <t>キン</t>
    </rPh>
    <rPh sb="229" eb="231">
      <t>シュウシ</t>
    </rPh>
    <rPh sb="231" eb="233">
      <t>キンコウ</t>
    </rPh>
    <rPh sb="234" eb="235">
      <t>ハカ</t>
    </rPh>
    <rPh sb="240" eb="242">
      <t>ゲンジョウ</t>
    </rPh>
    <rPh sb="246" eb="248">
      <t>ヘイセイ</t>
    </rPh>
    <rPh sb="258" eb="259">
      <t>ネン</t>
    </rPh>
    <rPh sb="260" eb="263">
      <t>カクチク</t>
    </rPh>
    <rPh sb="264" eb="266">
      <t>キョウヨウ</t>
    </rPh>
    <rPh sb="267" eb="269">
      <t>カイシ</t>
    </rPh>
    <rPh sb="279" eb="281">
      <t>リョウキン</t>
    </rPh>
    <rPh sb="281" eb="283">
      <t>カイテイ</t>
    </rPh>
    <rPh sb="284" eb="285">
      <t>オコナ</t>
    </rPh>
    <rPh sb="295" eb="298">
      <t>ダンカイテキ</t>
    </rPh>
    <rPh sb="300" eb="303">
      <t>チイキセイ</t>
    </rPh>
    <rPh sb="304" eb="306">
      <t>ミア</t>
    </rPh>
    <rPh sb="308" eb="310">
      <t>リョウキン</t>
    </rPh>
    <rPh sb="310" eb="312">
      <t>タイケイ</t>
    </rPh>
    <rPh sb="318" eb="319">
      <t>オオ</t>
    </rPh>
    <rPh sb="321" eb="323">
      <t>カダイ</t>
    </rPh>
    <rPh sb="328" eb="330">
      <t>ジンコウ</t>
    </rPh>
    <rPh sb="330" eb="332">
      <t>リュウシュツ</t>
    </rPh>
    <rPh sb="333" eb="336">
      <t>コウレイカ</t>
    </rPh>
    <rPh sb="337" eb="338">
      <t>イチジル</t>
    </rPh>
    <rPh sb="344" eb="346">
      <t>シンキ</t>
    </rPh>
    <rPh sb="346" eb="348">
      <t>セツゾク</t>
    </rPh>
    <rPh sb="349" eb="350">
      <t>キビ</t>
    </rPh>
    <rPh sb="352" eb="354">
      <t>ジョウキョウ</t>
    </rPh>
    <rPh sb="358" eb="360">
      <t>シュウエキ</t>
    </rPh>
    <rPh sb="361" eb="362">
      <t>オオ</t>
    </rPh>
    <rPh sb="364" eb="366">
      <t>ゾウガク</t>
    </rPh>
    <rPh sb="367" eb="369">
      <t>ミコ</t>
    </rPh>
    <rPh sb="377" eb="379">
      <t>コンゴ</t>
    </rPh>
    <rPh sb="380" eb="381">
      <t>サラ</t>
    </rPh>
    <rPh sb="383" eb="385">
      <t>テイメイ</t>
    </rPh>
    <rPh sb="385" eb="387">
      <t>ジョウタイ</t>
    </rPh>
    <rPh sb="393" eb="395">
      <t>ヨソウ</t>
    </rPh>
    <rPh sb="400" eb="401">
      <t>ヒ</t>
    </rPh>
    <rPh sb="402" eb="403">
      <t>ツヅ</t>
    </rPh>
    <rPh sb="404" eb="406">
      <t>イジ</t>
    </rPh>
    <rPh sb="406" eb="409">
      <t>カンリヒ</t>
    </rPh>
    <rPh sb="410" eb="411">
      <t>カカ</t>
    </rPh>
    <rPh sb="415" eb="417">
      <t>セツゲン</t>
    </rPh>
    <rPh sb="418" eb="420">
      <t>ヒツヨウ</t>
    </rPh>
    <rPh sb="427" eb="429">
      <t>オスイ</t>
    </rPh>
    <rPh sb="429" eb="431">
      <t>ショリ</t>
    </rPh>
    <rPh sb="431" eb="433">
      <t>ゲンカ</t>
    </rPh>
    <rPh sb="439" eb="440">
      <t>ヨコ</t>
    </rPh>
    <rPh sb="443" eb="445">
      <t>スイイ</t>
    </rPh>
    <rPh sb="451" eb="457">
      <t>ルイジダンタイヘイキン</t>
    </rPh>
    <rPh sb="458" eb="460">
      <t>ヒカク</t>
    </rPh>
    <rPh sb="463" eb="465">
      <t>ショリ</t>
    </rPh>
    <rPh sb="466" eb="467">
      <t>カカ</t>
    </rPh>
    <rPh sb="468" eb="470">
      <t>ヒヨウ</t>
    </rPh>
    <rPh sb="472" eb="473">
      <t>バイ</t>
    </rPh>
    <rPh sb="480" eb="482">
      <t>セツゾク</t>
    </rPh>
    <rPh sb="482" eb="483">
      <t>リツ</t>
    </rPh>
    <rPh sb="484" eb="485">
      <t>ノ</t>
    </rPh>
    <rPh sb="492" eb="493">
      <t>オオ</t>
    </rPh>
    <rPh sb="495" eb="497">
      <t>カダイ</t>
    </rPh>
    <rPh sb="501" eb="502">
      <t>カンガ</t>
    </rPh>
    <rPh sb="505" eb="507">
      <t>コンゴ</t>
    </rPh>
    <rPh sb="508" eb="511">
      <t>ドウスイジュン</t>
    </rPh>
    <rPh sb="512" eb="514">
      <t>スイイ</t>
    </rPh>
    <rPh sb="521" eb="523">
      <t>ヨソウ</t>
    </rPh>
    <rPh sb="530" eb="532">
      <t>サイテキ</t>
    </rPh>
    <rPh sb="533" eb="535">
      <t>ショリ</t>
    </rPh>
    <rPh sb="535" eb="537">
      <t>ホウホウ</t>
    </rPh>
    <rPh sb="537" eb="538">
      <t>トウ</t>
    </rPh>
    <rPh sb="539" eb="541">
      <t>ケントウ</t>
    </rPh>
    <rPh sb="543" eb="545">
      <t>イジ</t>
    </rPh>
    <rPh sb="545" eb="547">
      <t>カンリ</t>
    </rPh>
    <rPh sb="547" eb="549">
      <t>ヒヨウ</t>
    </rPh>
    <rPh sb="550" eb="552">
      <t>セツゲン</t>
    </rPh>
    <rPh sb="553" eb="554">
      <t>ツト</t>
    </rPh>
    <rPh sb="558" eb="560">
      <t>シンキ</t>
    </rPh>
    <rPh sb="560" eb="562">
      <t>セツゾク</t>
    </rPh>
    <rPh sb="563" eb="564">
      <t>フ</t>
    </rPh>
    <rPh sb="569" eb="571">
      <t>ヒツヨウ</t>
    </rPh>
    <rPh sb="577" eb="579">
      <t>オスイ</t>
    </rPh>
    <rPh sb="579" eb="581">
      <t>ショリ</t>
    </rPh>
    <rPh sb="581" eb="583">
      <t>ジンコウ</t>
    </rPh>
    <rPh sb="584" eb="585">
      <t>オオ</t>
    </rPh>
    <rPh sb="587" eb="589">
      <t>ヘンドウ</t>
    </rPh>
    <rPh sb="590" eb="591">
      <t>ミ</t>
    </rPh>
    <rPh sb="597" eb="598">
      <t>ヨコ</t>
    </rPh>
    <rPh sb="600" eb="602">
      <t>ケイコウ</t>
    </rPh>
    <rPh sb="603" eb="605">
      <t>スイイ</t>
    </rPh>
    <rPh sb="610" eb="613">
      <t>ショウライテキ</t>
    </rPh>
    <rPh sb="614" eb="616">
      <t>ジンコウ</t>
    </rPh>
    <rPh sb="617" eb="619">
      <t>ゾウカ</t>
    </rPh>
    <rPh sb="620" eb="621">
      <t>キビ</t>
    </rPh>
    <rPh sb="627" eb="629">
      <t>シンキ</t>
    </rPh>
    <rPh sb="629" eb="631">
      <t>セツゾク</t>
    </rPh>
    <rPh sb="632" eb="634">
      <t>キタイ</t>
    </rPh>
    <rPh sb="641" eb="642">
      <t>クワ</t>
    </rPh>
    <rPh sb="644" eb="646">
      <t>タビカサ</t>
    </rPh>
    <rPh sb="648" eb="650">
      <t>ジンコウ</t>
    </rPh>
    <rPh sb="650" eb="652">
      <t>リュウシュツ</t>
    </rPh>
    <rPh sb="655" eb="657">
      <t>セツゾク</t>
    </rPh>
    <rPh sb="657" eb="658">
      <t>リツ</t>
    </rPh>
    <rPh sb="659" eb="660">
      <t>ヘ</t>
    </rPh>
    <rPh sb="667" eb="669">
      <t>ヨソウ</t>
    </rPh>
    <rPh sb="673" eb="675">
      <t>コンゴ</t>
    </rPh>
    <rPh sb="680" eb="682">
      <t>カイゼン</t>
    </rPh>
    <rPh sb="683" eb="685">
      <t>シセツ</t>
    </rPh>
    <rPh sb="686" eb="687">
      <t>ア</t>
    </rPh>
    <rPh sb="688" eb="689">
      <t>カタ</t>
    </rPh>
    <rPh sb="689" eb="690">
      <t>トウ</t>
    </rPh>
    <rPh sb="691" eb="693">
      <t>ケントウ</t>
    </rPh>
    <rPh sb="694" eb="696">
      <t>ヒツヨウ</t>
    </rPh>
    <rPh sb="703" eb="705">
      <t>ジンコウ</t>
    </rPh>
    <rPh sb="705" eb="707">
      <t>ゲンショウ</t>
    </rPh>
    <rPh sb="708" eb="709">
      <t>イチジル</t>
    </rPh>
    <rPh sb="711" eb="713">
      <t>コウホウ</t>
    </rPh>
    <rPh sb="713" eb="714">
      <t>トウ</t>
    </rPh>
    <rPh sb="716" eb="718">
      <t>ケイハツ</t>
    </rPh>
    <rPh sb="718" eb="720">
      <t>カツドウ</t>
    </rPh>
    <rPh sb="721" eb="722">
      <t>ト</t>
    </rPh>
    <rPh sb="723" eb="724">
      <t>ク</t>
    </rPh>
    <rPh sb="729" eb="730">
      <t>ノ</t>
    </rPh>
    <rPh sb="734" eb="736">
      <t>ジョウキョウ</t>
    </rPh>
    <rPh sb="740" eb="743">
      <t>コウレイカ</t>
    </rPh>
    <rPh sb="743" eb="744">
      <t>リツ</t>
    </rPh>
    <rPh sb="745" eb="747">
      <t>ネンネン</t>
    </rPh>
    <rPh sb="747" eb="749">
      <t>ジョウショウ</t>
    </rPh>
    <rPh sb="749" eb="751">
      <t>ケイコウ</t>
    </rPh>
    <rPh sb="756" eb="758">
      <t>コンゴ</t>
    </rPh>
    <rPh sb="759" eb="762">
      <t>スイセンカ</t>
    </rPh>
    <rPh sb="762" eb="763">
      <t>リツ</t>
    </rPh>
    <rPh sb="764" eb="766">
      <t>キョクタン</t>
    </rPh>
    <rPh sb="767" eb="769">
      <t>ゲンショウ</t>
    </rPh>
    <rPh sb="773" eb="775">
      <t>ヨソウ</t>
    </rPh>
    <rPh sb="779" eb="781">
      <t>シンキ</t>
    </rPh>
    <rPh sb="781" eb="783">
      <t>セツゾク</t>
    </rPh>
    <rPh sb="786" eb="789">
      <t>スイセンカ</t>
    </rPh>
    <rPh sb="789" eb="790">
      <t>リツ</t>
    </rPh>
    <rPh sb="791" eb="793">
      <t>コウジョウ</t>
    </rPh>
    <rPh sb="794" eb="795">
      <t>キワ</t>
    </rPh>
    <rPh sb="797" eb="798">
      <t>キビ</t>
    </rPh>
    <rPh sb="800" eb="802">
      <t>ジョウキョウ</t>
    </rPh>
    <rPh sb="806" eb="808">
      <t>スイソク</t>
    </rPh>
    <phoneticPr fontId="4"/>
  </si>
  <si>
    <t>　平成9.13.14.17年に各地区に漁業集落排水施設が整備されて以来、更新、管渠延長はない。
　今後は新たな維持管理計画を策定し、財政負担の平準化に留意しながら計画的な設備更新に努めるほか、人口動態を推測しながら汚水処理人口に見合ったスペック改善等に努めたい。</t>
    <rPh sb="1" eb="3">
      <t>ヘイセイ</t>
    </rPh>
    <rPh sb="13" eb="14">
      <t>ネン</t>
    </rPh>
    <rPh sb="15" eb="16">
      <t>カク</t>
    </rPh>
    <rPh sb="16" eb="18">
      <t>チク</t>
    </rPh>
    <rPh sb="19" eb="21">
      <t>ギョギョウ</t>
    </rPh>
    <rPh sb="21" eb="23">
      <t>シュウラク</t>
    </rPh>
    <rPh sb="23" eb="25">
      <t>ハイスイ</t>
    </rPh>
    <rPh sb="25" eb="27">
      <t>シセツ</t>
    </rPh>
    <rPh sb="28" eb="30">
      <t>セイビ</t>
    </rPh>
    <rPh sb="33" eb="35">
      <t>イライ</t>
    </rPh>
    <rPh sb="36" eb="38">
      <t>コウシン</t>
    </rPh>
    <rPh sb="39" eb="41">
      <t>カンキョ</t>
    </rPh>
    <rPh sb="41" eb="43">
      <t>エンチョウ</t>
    </rPh>
    <rPh sb="49" eb="51">
      <t>コンゴ</t>
    </rPh>
    <rPh sb="52" eb="53">
      <t>アラ</t>
    </rPh>
    <rPh sb="55" eb="57">
      <t>イジ</t>
    </rPh>
    <rPh sb="57" eb="59">
      <t>カンリ</t>
    </rPh>
    <rPh sb="59" eb="61">
      <t>ケイカク</t>
    </rPh>
    <rPh sb="62" eb="64">
      <t>サクテイ</t>
    </rPh>
    <rPh sb="66" eb="68">
      <t>ザイセイ</t>
    </rPh>
    <rPh sb="68" eb="70">
      <t>フタン</t>
    </rPh>
    <rPh sb="71" eb="74">
      <t>ヘイジュンカ</t>
    </rPh>
    <rPh sb="75" eb="77">
      <t>リュウイ</t>
    </rPh>
    <rPh sb="81" eb="84">
      <t>ケイカクテキ</t>
    </rPh>
    <rPh sb="85" eb="87">
      <t>セツビ</t>
    </rPh>
    <rPh sb="87" eb="89">
      <t>コウシン</t>
    </rPh>
    <rPh sb="90" eb="91">
      <t>ツト</t>
    </rPh>
    <rPh sb="96" eb="98">
      <t>ジンコウ</t>
    </rPh>
    <rPh sb="98" eb="100">
      <t>ドウタイ</t>
    </rPh>
    <rPh sb="101" eb="103">
      <t>スイソク</t>
    </rPh>
    <rPh sb="107" eb="109">
      <t>オスイ</t>
    </rPh>
    <rPh sb="109" eb="111">
      <t>ショリ</t>
    </rPh>
    <rPh sb="111" eb="113">
      <t>ジンコウ</t>
    </rPh>
    <rPh sb="114" eb="116">
      <t>ミア</t>
    </rPh>
    <rPh sb="122" eb="124">
      <t>カイゼン</t>
    </rPh>
    <rPh sb="124" eb="125">
      <t>トウ</t>
    </rPh>
    <rPh sb="126" eb="127">
      <t>ツト</t>
    </rPh>
    <phoneticPr fontId="4"/>
  </si>
  <si>
    <t>度重なる人口減少に歯止めがかからない中、高齢化率も更に上昇傾向であり、水洗化率・施設利用料が低迷状態であるため、料金収入にも大きな変動がなく他会計からの繰入金によって収支均衡が図られている。供用開始して以来、料金改定を行ったことがないため、段階的かつ将来の汚水処理人口を見据えた料金体系の構築を行い収益の増を図っていきたい。
また、高齢化の状況や人口の減少をみると、今後も収益の増は期待できないことから、維持管理計画を策定し、財政負担に留意しながら、低コスト高効率化に努め適切な維持管理に努めたい。</t>
    <rPh sb="0" eb="2">
      <t>タビカサ</t>
    </rPh>
    <rPh sb="4" eb="6">
      <t>ジンコウ</t>
    </rPh>
    <rPh sb="6" eb="8">
      <t>ゲンショウ</t>
    </rPh>
    <rPh sb="9" eb="11">
      <t>ハド</t>
    </rPh>
    <rPh sb="18" eb="19">
      <t>ナカ</t>
    </rPh>
    <rPh sb="20" eb="23">
      <t>コウレイカ</t>
    </rPh>
    <rPh sb="23" eb="24">
      <t>リツ</t>
    </rPh>
    <rPh sb="25" eb="26">
      <t>サラ</t>
    </rPh>
    <rPh sb="27" eb="29">
      <t>ジョウショウ</t>
    </rPh>
    <rPh sb="29" eb="31">
      <t>ケイコウ</t>
    </rPh>
    <rPh sb="35" eb="38">
      <t>スイセンカ</t>
    </rPh>
    <rPh sb="38" eb="39">
      <t>リツ</t>
    </rPh>
    <rPh sb="40" eb="42">
      <t>シセツ</t>
    </rPh>
    <rPh sb="42" eb="45">
      <t>リヨウリョウ</t>
    </rPh>
    <rPh sb="46" eb="48">
      <t>テイメイ</t>
    </rPh>
    <rPh sb="48" eb="50">
      <t>ジョウタイ</t>
    </rPh>
    <rPh sb="56" eb="58">
      <t>リョウキン</t>
    </rPh>
    <rPh sb="58" eb="60">
      <t>シュウニュウ</t>
    </rPh>
    <rPh sb="62" eb="63">
      <t>オオ</t>
    </rPh>
    <rPh sb="65" eb="67">
      <t>ヘンドウ</t>
    </rPh>
    <rPh sb="70" eb="71">
      <t>タ</t>
    </rPh>
    <rPh sb="71" eb="73">
      <t>カイケイ</t>
    </rPh>
    <rPh sb="76" eb="78">
      <t>クリイレ</t>
    </rPh>
    <rPh sb="78" eb="79">
      <t>キン</t>
    </rPh>
    <rPh sb="83" eb="85">
      <t>シュウシ</t>
    </rPh>
    <rPh sb="85" eb="87">
      <t>キンコウ</t>
    </rPh>
    <rPh sb="88" eb="89">
      <t>ハカ</t>
    </rPh>
    <rPh sb="95" eb="97">
      <t>キョウヨウ</t>
    </rPh>
    <rPh sb="97" eb="99">
      <t>カイシ</t>
    </rPh>
    <rPh sb="101" eb="103">
      <t>イライ</t>
    </rPh>
    <rPh sb="104" eb="106">
      <t>リョウキン</t>
    </rPh>
    <rPh sb="106" eb="108">
      <t>カイテイ</t>
    </rPh>
    <rPh sb="109" eb="110">
      <t>オコナ</t>
    </rPh>
    <rPh sb="120" eb="123">
      <t>ダンカイテキ</t>
    </rPh>
    <rPh sb="125" eb="127">
      <t>ショウライ</t>
    </rPh>
    <rPh sb="128" eb="130">
      <t>オスイ</t>
    </rPh>
    <rPh sb="130" eb="132">
      <t>ショリ</t>
    </rPh>
    <rPh sb="132" eb="134">
      <t>ジンコウ</t>
    </rPh>
    <rPh sb="135" eb="137">
      <t>ミス</t>
    </rPh>
    <rPh sb="139" eb="141">
      <t>リョウキン</t>
    </rPh>
    <rPh sb="141" eb="143">
      <t>タイケイ</t>
    </rPh>
    <rPh sb="144" eb="146">
      <t>コウチク</t>
    </rPh>
    <rPh sb="147" eb="148">
      <t>オコナ</t>
    </rPh>
    <rPh sb="149" eb="151">
      <t>シュウエキ</t>
    </rPh>
    <rPh sb="152" eb="153">
      <t>ゾウ</t>
    </rPh>
    <rPh sb="154" eb="155">
      <t>ハカ</t>
    </rPh>
    <rPh sb="166" eb="169">
      <t>コウレイカ</t>
    </rPh>
    <rPh sb="170" eb="172">
      <t>ジョウキョウ</t>
    </rPh>
    <rPh sb="173" eb="175">
      <t>ジンコウ</t>
    </rPh>
    <rPh sb="176" eb="178">
      <t>ゲンショウ</t>
    </rPh>
    <rPh sb="183" eb="185">
      <t>コンゴ</t>
    </rPh>
    <rPh sb="186" eb="188">
      <t>シュウエキ</t>
    </rPh>
    <rPh sb="189" eb="190">
      <t>ゾウ</t>
    </rPh>
    <rPh sb="191" eb="193">
      <t>キタイ</t>
    </rPh>
    <rPh sb="202" eb="204">
      <t>イジ</t>
    </rPh>
    <rPh sb="204" eb="206">
      <t>カンリ</t>
    </rPh>
    <rPh sb="206" eb="208">
      <t>ケイカク</t>
    </rPh>
    <rPh sb="209" eb="211">
      <t>サクテイ</t>
    </rPh>
    <rPh sb="213" eb="215">
      <t>ザイセイ</t>
    </rPh>
    <rPh sb="215" eb="217">
      <t>フタン</t>
    </rPh>
    <rPh sb="218" eb="220">
      <t>リュウイ</t>
    </rPh>
    <rPh sb="225" eb="226">
      <t>テイ</t>
    </rPh>
    <rPh sb="229" eb="230">
      <t>コウ</t>
    </rPh>
    <rPh sb="230" eb="233">
      <t>コウリツカ</t>
    </rPh>
    <rPh sb="234" eb="235">
      <t>ツト</t>
    </rPh>
    <rPh sb="236" eb="238">
      <t>テキセツ</t>
    </rPh>
    <rPh sb="239" eb="241">
      <t>イジ</t>
    </rPh>
    <rPh sb="241" eb="243">
      <t>カンリ</t>
    </rPh>
    <rPh sb="244" eb="24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</si>
</sst>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E5-4E52-94AF-DEA72166F2A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B3E5-4E52-94AF-DEA72166F2A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19.440000000000001</c:v>
                </c:pt>
                <c:pt idx="1">
                  <c:v>19.440000000000001</c:v>
                </c:pt>
                <c:pt idx="2">
                  <c:v>20.059999999999999</c:v>
                </c:pt>
                <c:pt idx="3">
                  <c:v>18.18</c:v>
                </c:pt>
                <c:pt idx="4">
                  <c:v>21.94</c:v>
                </c:pt>
              </c:numCache>
            </c:numRef>
          </c:val>
          <c:extLst>
            <c:ext xmlns:c16="http://schemas.microsoft.com/office/drawing/2014/chart" uri="{C3380CC4-5D6E-409C-BE32-E72D297353CC}">
              <c16:uniqueId val="{00000000-21D3-4DA4-951D-1C5738DE2C3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21D3-4DA4-951D-1C5738DE2C3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75.39</c:v>
                </c:pt>
                <c:pt idx="1">
                  <c:v>74.11</c:v>
                </c:pt>
                <c:pt idx="2">
                  <c:v>78.8</c:v>
                </c:pt>
                <c:pt idx="3">
                  <c:v>79.180000000000007</c:v>
                </c:pt>
                <c:pt idx="4">
                  <c:v>81.790000000000006</c:v>
                </c:pt>
              </c:numCache>
            </c:numRef>
          </c:val>
          <c:extLst>
            <c:ext xmlns:c16="http://schemas.microsoft.com/office/drawing/2014/chart" uri="{C3380CC4-5D6E-409C-BE32-E72D297353CC}">
              <c16:uniqueId val="{00000000-4689-4A15-9ACC-42A4C30E6DF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4689-4A15-9ACC-42A4C30E6DF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43.98</c:v>
                </c:pt>
                <c:pt idx="1">
                  <c:v>44.24</c:v>
                </c:pt>
                <c:pt idx="2">
                  <c:v>50.27</c:v>
                </c:pt>
                <c:pt idx="3">
                  <c:v>54.16</c:v>
                </c:pt>
                <c:pt idx="4">
                  <c:v>54.89</c:v>
                </c:pt>
              </c:numCache>
            </c:numRef>
          </c:val>
          <c:extLst>
            <c:ext xmlns:c16="http://schemas.microsoft.com/office/drawing/2014/chart" uri="{C3380CC4-5D6E-409C-BE32-E72D297353CC}">
              <c16:uniqueId val="{00000000-1921-4D84-BFAF-39CC0CC85EC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21-4D84-BFAF-39CC0CC85EC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CF-452A-BB4D-16F42C66BE5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CF-452A-BB4D-16F42C66BE5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2E-4826-B970-A1DB6E067A5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2E-4826-B970-A1DB6E067A5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FB-4552-83D9-4A14ADE17B5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FB-4552-83D9-4A14ADE17B5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95-4757-8B2F-C31428B8929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95-4757-8B2F-C31428B8929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4233.18</c:v>
                </c:pt>
                <c:pt idx="1">
                  <c:v>3750.3</c:v>
                </c:pt>
                <c:pt idx="2">
                  <c:v>3626.4</c:v>
                </c:pt>
                <c:pt idx="3">
                  <c:v>3786.21</c:v>
                </c:pt>
                <c:pt idx="4">
                  <c:v>3898.31</c:v>
                </c:pt>
              </c:numCache>
            </c:numRef>
          </c:val>
          <c:extLst>
            <c:ext xmlns:c16="http://schemas.microsoft.com/office/drawing/2014/chart" uri="{C3380CC4-5D6E-409C-BE32-E72D297353CC}">
              <c16:uniqueId val="{00000000-F21E-449A-8A4A-F9B29002831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F21E-449A-8A4A-F9B29002831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21.77</c:v>
                </c:pt>
                <c:pt idx="1">
                  <c:v>23.77</c:v>
                </c:pt>
                <c:pt idx="2">
                  <c:v>20.68</c:v>
                </c:pt>
                <c:pt idx="3">
                  <c:v>19.14</c:v>
                </c:pt>
                <c:pt idx="4">
                  <c:v>17.25</c:v>
                </c:pt>
              </c:numCache>
            </c:numRef>
          </c:val>
          <c:extLst>
            <c:ext xmlns:c16="http://schemas.microsoft.com/office/drawing/2014/chart" uri="{C3380CC4-5D6E-409C-BE32-E72D297353CC}">
              <c16:uniqueId val="{00000000-D93C-4245-8339-8E96DFB17B4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D93C-4245-8339-8E96DFB17B4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879.1</c:v>
                </c:pt>
                <c:pt idx="1">
                  <c:v>814.05</c:v>
                </c:pt>
                <c:pt idx="2">
                  <c:v>935.56</c:v>
                </c:pt>
                <c:pt idx="3">
                  <c:v>1030.79</c:v>
                </c:pt>
                <c:pt idx="4">
                  <c:v>988.69</c:v>
                </c:pt>
              </c:numCache>
            </c:numRef>
          </c:val>
          <c:extLst>
            <c:ext xmlns:c16="http://schemas.microsoft.com/office/drawing/2014/chart" uri="{C3380CC4-5D6E-409C-BE32-E72D297353CC}">
              <c16:uniqueId val="{00000000-1AAE-4239-98B2-B47D77CA4E7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1AAE-4239-98B2-B47D77CA4E7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8"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青森県　佐井村</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1" t="s">
        <v>9</v>
      </c>
      <c r="BM7" s="62"/>
      <c r="BN7" s="62"/>
      <c r="BO7" s="62"/>
      <c r="BP7" s="62"/>
      <c r="BQ7" s="62"/>
      <c r="BR7" s="62"/>
      <c r="BS7" s="62"/>
      <c r="BT7" s="62"/>
      <c r="BU7" s="62"/>
      <c r="BV7" s="62"/>
      <c r="BW7" s="62"/>
      <c r="BX7" s="62"/>
      <c r="BY7" s="63"/>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漁業集落排水</v>
      </c>
      <c r="Q8" s="64"/>
      <c r="R8" s="64"/>
      <c r="S8" s="64"/>
      <c r="T8" s="64"/>
      <c r="U8" s="64"/>
      <c r="V8" s="64"/>
      <c r="W8" s="64" t="str">
        <f>データ!L6</f>
        <v>H2</v>
      </c>
      <c r="X8" s="64"/>
      <c r="Y8" s="64"/>
      <c r="Z8" s="64"/>
      <c r="AA8" s="64"/>
      <c r="AB8" s="64"/>
      <c r="AC8" s="64"/>
      <c r="AD8" s="65" t="str">
        <f>データ!$M$6</f>
        <v>非設置</v>
      </c>
      <c r="AE8" s="65"/>
      <c r="AF8" s="65"/>
      <c r="AG8" s="65"/>
      <c r="AH8" s="65"/>
      <c r="AI8" s="65"/>
      <c r="AJ8" s="65"/>
      <c r="AK8" s="3"/>
      <c r="AL8" s="53">
        <f>データ!S6</f>
        <v>1711</v>
      </c>
      <c r="AM8" s="53"/>
      <c r="AN8" s="53"/>
      <c r="AO8" s="53"/>
      <c r="AP8" s="53"/>
      <c r="AQ8" s="53"/>
      <c r="AR8" s="53"/>
      <c r="AS8" s="53"/>
      <c r="AT8" s="52">
        <f>データ!T6</f>
        <v>135.05000000000001</v>
      </c>
      <c r="AU8" s="52"/>
      <c r="AV8" s="52"/>
      <c r="AW8" s="52"/>
      <c r="AX8" s="52"/>
      <c r="AY8" s="52"/>
      <c r="AZ8" s="52"/>
      <c r="BA8" s="52"/>
      <c r="BB8" s="52">
        <f>データ!U6</f>
        <v>12.67</v>
      </c>
      <c r="BC8" s="52"/>
      <c r="BD8" s="52"/>
      <c r="BE8" s="52"/>
      <c r="BF8" s="52"/>
      <c r="BG8" s="52"/>
      <c r="BH8" s="52"/>
      <c r="BI8" s="52"/>
      <c r="BJ8" s="3"/>
      <c r="BK8" s="3"/>
      <c r="BL8" s="66" t="s">
        <v>10</v>
      </c>
      <c r="BM8" s="67"/>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50" t="s">
        <v>21</v>
      </c>
      <c r="BO9" s="50"/>
      <c r="BP9" s="50"/>
      <c r="BQ9" s="50"/>
      <c r="BR9" s="50"/>
      <c r="BS9" s="50"/>
      <c r="BT9" s="50"/>
      <c r="BU9" s="50"/>
      <c r="BV9" s="50"/>
      <c r="BW9" s="50"/>
      <c r="BX9" s="50"/>
      <c r="BY9" s="51"/>
    </row>
    <row r="10" spans="1:78" ht="18.75" customHeight="1" x14ac:dyDescent="0.15">
      <c r="A10" s="2"/>
      <c r="B10" s="52" t="str">
        <f>データ!N6</f>
        <v>-</v>
      </c>
      <c r="C10" s="52"/>
      <c r="D10" s="52"/>
      <c r="E10" s="52"/>
      <c r="F10" s="52"/>
      <c r="G10" s="52"/>
      <c r="H10" s="52"/>
      <c r="I10" s="52" t="str">
        <f>データ!O6</f>
        <v>該当数値なし</v>
      </c>
      <c r="J10" s="52"/>
      <c r="K10" s="52"/>
      <c r="L10" s="52"/>
      <c r="M10" s="52"/>
      <c r="N10" s="52"/>
      <c r="O10" s="52"/>
      <c r="P10" s="52">
        <f>データ!P6</f>
        <v>19.96</v>
      </c>
      <c r="Q10" s="52"/>
      <c r="R10" s="52"/>
      <c r="S10" s="52"/>
      <c r="T10" s="52"/>
      <c r="U10" s="52"/>
      <c r="V10" s="52"/>
      <c r="W10" s="52">
        <f>データ!Q6</f>
        <v>88.48</v>
      </c>
      <c r="X10" s="52"/>
      <c r="Y10" s="52"/>
      <c r="Z10" s="52"/>
      <c r="AA10" s="52"/>
      <c r="AB10" s="52"/>
      <c r="AC10" s="52"/>
      <c r="AD10" s="53">
        <f>データ!R6</f>
        <v>3300</v>
      </c>
      <c r="AE10" s="53"/>
      <c r="AF10" s="53"/>
      <c r="AG10" s="53"/>
      <c r="AH10" s="53"/>
      <c r="AI10" s="53"/>
      <c r="AJ10" s="53"/>
      <c r="AK10" s="2"/>
      <c r="AL10" s="53">
        <f>データ!V6</f>
        <v>335</v>
      </c>
      <c r="AM10" s="53"/>
      <c r="AN10" s="53"/>
      <c r="AO10" s="53"/>
      <c r="AP10" s="53"/>
      <c r="AQ10" s="53"/>
      <c r="AR10" s="53"/>
      <c r="AS10" s="53"/>
      <c r="AT10" s="52">
        <f>データ!W6</f>
        <v>0.24</v>
      </c>
      <c r="AU10" s="52"/>
      <c r="AV10" s="52"/>
      <c r="AW10" s="52"/>
      <c r="AX10" s="52"/>
      <c r="AY10" s="52"/>
      <c r="AZ10" s="52"/>
      <c r="BA10" s="52"/>
      <c r="BB10" s="52">
        <f>データ!X6</f>
        <v>1395.83</v>
      </c>
      <c r="BC10" s="52"/>
      <c r="BD10" s="52"/>
      <c r="BE10" s="52"/>
      <c r="BF10" s="52"/>
      <c r="BG10" s="52"/>
      <c r="BH10" s="52"/>
      <c r="BI10" s="52"/>
      <c r="BJ10" s="2"/>
      <c r="BK10" s="2"/>
      <c r="BL10" s="54" t="s">
        <v>22</v>
      </c>
      <c r="BM10" s="55"/>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24</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25</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6" t="s">
        <v>26</v>
      </c>
      <c r="BM14" s="37"/>
      <c r="BN14" s="37"/>
      <c r="BO14" s="37"/>
      <c r="BP14" s="37"/>
      <c r="BQ14" s="37"/>
      <c r="BR14" s="37"/>
      <c r="BS14" s="37"/>
      <c r="BT14" s="37"/>
      <c r="BU14" s="37"/>
      <c r="BV14" s="37"/>
      <c r="BW14" s="37"/>
      <c r="BX14" s="37"/>
      <c r="BY14" s="37"/>
      <c r="BZ14" s="38"/>
    </row>
    <row r="15" spans="1:78" ht="13.5" customHeight="1" x14ac:dyDescent="0.15">
      <c r="A15" s="2"/>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5"/>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8" t="s">
        <v>117</v>
      </c>
      <c r="BM16" s="79"/>
      <c r="BN16" s="79"/>
      <c r="BO16" s="79"/>
      <c r="BP16" s="79"/>
      <c r="BQ16" s="79"/>
      <c r="BR16" s="79"/>
      <c r="BS16" s="79"/>
      <c r="BT16" s="79"/>
      <c r="BU16" s="79"/>
      <c r="BV16" s="79"/>
      <c r="BW16" s="79"/>
      <c r="BX16" s="79"/>
      <c r="BY16" s="79"/>
      <c r="BZ16" s="8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8"/>
      <c r="BM17" s="79"/>
      <c r="BN17" s="79"/>
      <c r="BO17" s="79"/>
      <c r="BP17" s="79"/>
      <c r="BQ17" s="79"/>
      <c r="BR17" s="79"/>
      <c r="BS17" s="79"/>
      <c r="BT17" s="79"/>
      <c r="BU17" s="79"/>
      <c r="BV17" s="79"/>
      <c r="BW17" s="79"/>
      <c r="BX17" s="79"/>
      <c r="BY17" s="79"/>
      <c r="BZ17" s="8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8"/>
      <c r="BM18" s="79"/>
      <c r="BN18" s="79"/>
      <c r="BO18" s="79"/>
      <c r="BP18" s="79"/>
      <c r="BQ18" s="79"/>
      <c r="BR18" s="79"/>
      <c r="BS18" s="79"/>
      <c r="BT18" s="79"/>
      <c r="BU18" s="79"/>
      <c r="BV18" s="79"/>
      <c r="BW18" s="79"/>
      <c r="BX18" s="79"/>
      <c r="BY18" s="79"/>
      <c r="BZ18" s="8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8"/>
      <c r="BM19" s="79"/>
      <c r="BN19" s="79"/>
      <c r="BO19" s="79"/>
      <c r="BP19" s="79"/>
      <c r="BQ19" s="79"/>
      <c r="BR19" s="79"/>
      <c r="BS19" s="79"/>
      <c r="BT19" s="79"/>
      <c r="BU19" s="79"/>
      <c r="BV19" s="79"/>
      <c r="BW19" s="79"/>
      <c r="BX19" s="79"/>
      <c r="BY19" s="79"/>
      <c r="BZ19" s="8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8"/>
      <c r="BM20" s="79"/>
      <c r="BN20" s="79"/>
      <c r="BO20" s="79"/>
      <c r="BP20" s="79"/>
      <c r="BQ20" s="79"/>
      <c r="BR20" s="79"/>
      <c r="BS20" s="79"/>
      <c r="BT20" s="79"/>
      <c r="BU20" s="79"/>
      <c r="BV20" s="79"/>
      <c r="BW20" s="79"/>
      <c r="BX20" s="79"/>
      <c r="BY20" s="79"/>
      <c r="BZ20" s="8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8"/>
      <c r="BM21" s="79"/>
      <c r="BN21" s="79"/>
      <c r="BO21" s="79"/>
      <c r="BP21" s="79"/>
      <c r="BQ21" s="79"/>
      <c r="BR21" s="79"/>
      <c r="BS21" s="79"/>
      <c r="BT21" s="79"/>
      <c r="BU21" s="79"/>
      <c r="BV21" s="79"/>
      <c r="BW21" s="79"/>
      <c r="BX21" s="79"/>
      <c r="BY21" s="79"/>
      <c r="BZ21" s="8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8"/>
      <c r="BM22" s="79"/>
      <c r="BN22" s="79"/>
      <c r="BO22" s="79"/>
      <c r="BP22" s="79"/>
      <c r="BQ22" s="79"/>
      <c r="BR22" s="79"/>
      <c r="BS22" s="79"/>
      <c r="BT22" s="79"/>
      <c r="BU22" s="79"/>
      <c r="BV22" s="79"/>
      <c r="BW22" s="79"/>
      <c r="BX22" s="79"/>
      <c r="BY22" s="79"/>
      <c r="BZ22" s="8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8"/>
      <c r="BM23" s="79"/>
      <c r="BN23" s="79"/>
      <c r="BO23" s="79"/>
      <c r="BP23" s="79"/>
      <c r="BQ23" s="79"/>
      <c r="BR23" s="79"/>
      <c r="BS23" s="79"/>
      <c r="BT23" s="79"/>
      <c r="BU23" s="79"/>
      <c r="BV23" s="79"/>
      <c r="BW23" s="79"/>
      <c r="BX23" s="79"/>
      <c r="BY23" s="79"/>
      <c r="BZ23" s="8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8"/>
      <c r="BM24" s="79"/>
      <c r="BN24" s="79"/>
      <c r="BO24" s="79"/>
      <c r="BP24" s="79"/>
      <c r="BQ24" s="79"/>
      <c r="BR24" s="79"/>
      <c r="BS24" s="79"/>
      <c r="BT24" s="79"/>
      <c r="BU24" s="79"/>
      <c r="BV24" s="79"/>
      <c r="BW24" s="79"/>
      <c r="BX24" s="79"/>
      <c r="BY24" s="79"/>
      <c r="BZ24" s="8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8"/>
      <c r="BM25" s="79"/>
      <c r="BN25" s="79"/>
      <c r="BO25" s="79"/>
      <c r="BP25" s="79"/>
      <c r="BQ25" s="79"/>
      <c r="BR25" s="79"/>
      <c r="BS25" s="79"/>
      <c r="BT25" s="79"/>
      <c r="BU25" s="79"/>
      <c r="BV25" s="79"/>
      <c r="BW25" s="79"/>
      <c r="BX25" s="79"/>
      <c r="BY25" s="79"/>
      <c r="BZ25" s="8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8"/>
      <c r="BM26" s="79"/>
      <c r="BN26" s="79"/>
      <c r="BO26" s="79"/>
      <c r="BP26" s="79"/>
      <c r="BQ26" s="79"/>
      <c r="BR26" s="79"/>
      <c r="BS26" s="79"/>
      <c r="BT26" s="79"/>
      <c r="BU26" s="79"/>
      <c r="BV26" s="79"/>
      <c r="BW26" s="79"/>
      <c r="BX26" s="79"/>
      <c r="BY26" s="79"/>
      <c r="BZ26" s="8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8"/>
      <c r="BM27" s="79"/>
      <c r="BN27" s="79"/>
      <c r="BO27" s="79"/>
      <c r="BP27" s="79"/>
      <c r="BQ27" s="79"/>
      <c r="BR27" s="79"/>
      <c r="BS27" s="79"/>
      <c r="BT27" s="79"/>
      <c r="BU27" s="79"/>
      <c r="BV27" s="79"/>
      <c r="BW27" s="79"/>
      <c r="BX27" s="79"/>
      <c r="BY27" s="79"/>
      <c r="BZ27" s="8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8"/>
      <c r="BM28" s="79"/>
      <c r="BN28" s="79"/>
      <c r="BO28" s="79"/>
      <c r="BP28" s="79"/>
      <c r="BQ28" s="79"/>
      <c r="BR28" s="79"/>
      <c r="BS28" s="79"/>
      <c r="BT28" s="79"/>
      <c r="BU28" s="79"/>
      <c r="BV28" s="79"/>
      <c r="BW28" s="79"/>
      <c r="BX28" s="79"/>
      <c r="BY28" s="79"/>
      <c r="BZ28" s="8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8"/>
      <c r="BM29" s="79"/>
      <c r="BN29" s="79"/>
      <c r="BO29" s="79"/>
      <c r="BP29" s="79"/>
      <c r="BQ29" s="79"/>
      <c r="BR29" s="79"/>
      <c r="BS29" s="79"/>
      <c r="BT29" s="79"/>
      <c r="BU29" s="79"/>
      <c r="BV29" s="79"/>
      <c r="BW29" s="79"/>
      <c r="BX29" s="79"/>
      <c r="BY29" s="79"/>
      <c r="BZ29" s="8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8"/>
      <c r="BM30" s="79"/>
      <c r="BN30" s="79"/>
      <c r="BO30" s="79"/>
      <c r="BP30" s="79"/>
      <c r="BQ30" s="79"/>
      <c r="BR30" s="79"/>
      <c r="BS30" s="79"/>
      <c r="BT30" s="79"/>
      <c r="BU30" s="79"/>
      <c r="BV30" s="79"/>
      <c r="BW30" s="79"/>
      <c r="BX30" s="79"/>
      <c r="BY30" s="79"/>
      <c r="BZ30" s="8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8"/>
      <c r="BM31" s="79"/>
      <c r="BN31" s="79"/>
      <c r="BO31" s="79"/>
      <c r="BP31" s="79"/>
      <c r="BQ31" s="79"/>
      <c r="BR31" s="79"/>
      <c r="BS31" s="79"/>
      <c r="BT31" s="79"/>
      <c r="BU31" s="79"/>
      <c r="BV31" s="79"/>
      <c r="BW31" s="79"/>
      <c r="BX31" s="79"/>
      <c r="BY31" s="79"/>
      <c r="BZ31" s="8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8"/>
      <c r="BM32" s="79"/>
      <c r="BN32" s="79"/>
      <c r="BO32" s="79"/>
      <c r="BP32" s="79"/>
      <c r="BQ32" s="79"/>
      <c r="BR32" s="79"/>
      <c r="BS32" s="79"/>
      <c r="BT32" s="79"/>
      <c r="BU32" s="79"/>
      <c r="BV32" s="79"/>
      <c r="BW32" s="79"/>
      <c r="BX32" s="79"/>
      <c r="BY32" s="79"/>
      <c r="BZ32" s="8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8"/>
      <c r="BM33" s="79"/>
      <c r="BN33" s="79"/>
      <c r="BO33" s="79"/>
      <c r="BP33" s="79"/>
      <c r="BQ33" s="79"/>
      <c r="BR33" s="79"/>
      <c r="BS33" s="79"/>
      <c r="BT33" s="79"/>
      <c r="BU33" s="79"/>
      <c r="BV33" s="79"/>
      <c r="BW33" s="79"/>
      <c r="BX33" s="79"/>
      <c r="BY33" s="79"/>
      <c r="BZ33" s="8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8"/>
      <c r="BM34" s="79"/>
      <c r="BN34" s="79"/>
      <c r="BO34" s="79"/>
      <c r="BP34" s="79"/>
      <c r="BQ34" s="79"/>
      <c r="BR34" s="79"/>
      <c r="BS34" s="79"/>
      <c r="BT34" s="79"/>
      <c r="BU34" s="79"/>
      <c r="BV34" s="79"/>
      <c r="BW34" s="79"/>
      <c r="BX34" s="79"/>
      <c r="BY34" s="79"/>
      <c r="BZ34" s="8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8"/>
      <c r="BM35" s="79"/>
      <c r="BN35" s="79"/>
      <c r="BO35" s="79"/>
      <c r="BP35" s="79"/>
      <c r="BQ35" s="79"/>
      <c r="BR35" s="79"/>
      <c r="BS35" s="79"/>
      <c r="BT35" s="79"/>
      <c r="BU35" s="79"/>
      <c r="BV35" s="79"/>
      <c r="BW35" s="79"/>
      <c r="BX35" s="79"/>
      <c r="BY35" s="79"/>
      <c r="BZ35" s="8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8"/>
      <c r="BM36" s="79"/>
      <c r="BN36" s="79"/>
      <c r="BO36" s="79"/>
      <c r="BP36" s="79"/>
      <c r="BQ36" s="79"/>
      <c r="BR36" s="79"/>
      <c r="BS36" s="79"/>
      <c r="BT36" s="79"/>
      <c r="BU36" s="79"/>
      <c r="BV36" s="79"/>
      <c r="BW36" s="79"/>
      <c r="BX36" s="79"/>
      <c r="BY36" s="79"/>
      <c r="BZ36" s="8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8"/>
      <c r="BM37" s="79"/>
      <c r="BN37" s="79"/>
      <c r="BO37" s="79"/>
      <c r="BP37" s="79"/>
      <c r="BQ37" s="79"/>
      <c r="BR37" s="79"/>
      <c r="BS37" s="79"/>
      <c r="BT37" s="79"/>
      <c r="BU37" s="79"/>
      <c r="BV37" s="79"/>
      <c r="BW37" s="79"/>
      <c r="BX37" s="79"/>
      <c r="BY37" s="79"/>
      <c r="BZ37" s="8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8"/>
      <c r="BM38" s="79"/>
      <c r="BN38" s="79"/>
      <c r="BO38" s="79"/>
      <c r="BP38" s="79"/>
      <c r="BQ38" s="79"/>
      <c r="BR38" s="79"/>
      <c r="BS38" s="79"/>
      <c r="BT38" s="79"/>
      <c r="BU38" s="79"/>
      <c r="BV38" s="79"/>
      <c r="BW38" s="79"/>
      <c r="BX38" s="79"/>
      <c r="BY38" s="79"/>
      <c r="BZ38" s="8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8"/>
      <c r="BM39" s="79"/>
      <c r="BN39" s="79"/>
      <c r="BO39" s="79"/>
      <c r="BP39" s="79"/>
      <c r="BQ39" s="79"/>
      <c r="BR39" s="79"/>
      <c r="BS39" s="79"/>
      <c r="BT39" s="79"/>
      <c r="BU39" s="79"/>
      <c r="BV39" s="79"/>
      <c r="BW39" s="79"/>
      <c r="BX39" s="79"/>
      <c r="BY39" s="79"/>
      <c r="BZ39" s="8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8"/>
      <c r="BM40" s="79"/>
      <c r="BN40" s="79"/>
      <c r="BO40" s="79"/>
      <c r="BP40" s="79"/>
      <c r="BQ40" s="79"/>
      <c r="BR40" s="79"/>
      <c r="BS40" s="79"/>
      <c r="BT40" s="79"/>
      <c r="BU40" s="79"/>
      <c r="BV40" s="79"/>
      <c r="BW40" s="79"/>
      <c r="BX40" s="79"/>
      <c r="BY40" s="79"/>
      <c r="BZ40" s="8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8"/>
      <c r="BM41" s="79"/>
      <c r="BN41" s="79"/>
      <c r="BO41" s="79"/>
      <c r="BP41" s="79"/>
      <c r="BQ41" s="79"/>
      <c r="BR41" s="79"/>
      <c r="BS41" s="79"/>
      <c r="BT41" s="79"/>
      <c r="BU41" s="79"/>
      <c r="BV41" s="79"/>
      <c r="BW41" s="79"/>
      <c r="BX41" s="79"/>
      <c r="BY41" s="79"/>
      <c r="BZ41" s="8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8"/>
      <c r="BM42" s="79"/>
      <c r="BN42" s="79"/>
      <c r="BO42" s="79"/>
      <c r="BP42" s="79"/>
      <c r="BQ42" s="79"/>
      <c r="BR42" s="79"/>
      <c r="BS42" s="79"/>
      <c r="BT42" s="79"/>
      <c r="BU42" s="79"/>
      <c r="BV42" s="79"/>
      <c r="BW42" s="79"/>
      <c r="BX42" s="79"/>
      <c r="BY42" s="79"/>
      <c r="BZ42" s="8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8"/>
      <c r="BM43" s="79"/>
      <c r="BN43" s="79"/>
      <c r="BO43" s="79"/>
      <c r="BP43" s="79"/>
      <c r="BQ43" s="79"/>
      <c r="BR43" s="79"/>
      <c r="BS43" s="79"/>
      <c r="BT43" s="79"/>
      <c r="BU43" s="79"/>
      <c r="BV43" s="79"/>
      <c r="BW43" s="79"/>
      <c r="BX43" s="79"/>
      <c r="BY43" s="79"/>
      <c r="BZ43" s="8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27</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84"/>
      <c r="BN47" s="84"/>
      <c r="BO47" s="84"/>
      <c r="BP47" s="84"/>
      <c r="BQ47" s="84"/>
      <c r="BR47" s="84"/>
      <c r="BS47" s="84"/>
      <c r="BT47" s="84"/>
      <c r="BU47" s="84"/>
      <c r="BV47" s="84"/>
      <c r="BW47" s="84"/>
      <c r="BX47" s="84"/>
      <c r="BY47" s="84"/>
      <c r="BZ47" s="2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84"/>
      <c r="BN48" s="84"/>
      <c r="BO48" s="84"/>
      <c r="BP48" s="84"/>
      <c r="BQ48" s="84"/>
      <c r="BR48" s="84"/>
      <c r="BS48" s="84"/>
      <c r="BT48" s="84"/>
      <c r="BU48" s="84"/>
      <c r="BV48" s="84"/>
      <c r="BW48" s="84"/>
      <c r="BX48" s="84"/>
      <c r="BY48" s="84"/>
      <c r="BZ48" s="2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84"/>
      <c r="BN49" s="84"/>
      <c r="BO49" s="84"/>
      <c r="BP49" s="84"/>
      <c r="BQ49" s="84"/>
      <c r="BR49" s="84"/>
      <c r="BS49" s="84"/>
      <c r="BT49" s="84"/>
      <c r="BU49" s="84"/>
      <c r="BV49" s="84"/>
      <c r="BW49" s="84"/>
      <c r="BX49" s="84"/>
      <c r="BY49" s="84"/>
      <c r="BZ49" s="2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84"/>
      <c r="BN50" s="84"/>
      <c r="BO50" s="84"/>
      <c r="BP50" s="84"/>
      <c r="BQ50" s="84"/>
      <c r="BR50" s="84"/>
      <c r="BS50" s="84"/>
      <c r="BT50" s="84"/>
      <c r="BU50" s="84"/>
      <c r="BV50" s="84"/>
      <c r="BW50" s="84"/>
      <c r="BX50" s="84"/>
      <c r="BY50" s="84"/>
      <c r="BZ50" s="2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84"/>
      <c r="BN51" s="84"/>
      <c r="BO51" s="84"/>
      <c r="BP51" s="84"/>
      <c r="BQ51" s="84"/>
      <c r="BR51" s="84"/>
      <c r="BS51" s="84"/>
      <c r="BT51" s="84"/>
      <c r="BU51" s="84"/>
      <c r="BV51" s="84"/>
      <c r="BW51" s="84"/>
      <c r="BX51" s="84"/>
      <c r="BY51" s="84"/>
      <c r="BZ51" s="2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84"/>
      <c r="BN52" s="84"/>
      <c r="BO52" s="84"/>
      <c r="BP52" s="84"/>
      <c r="BQ52" s="84"/>
      <c r="BR52" s="84"/>
      <c r="BS52" s="84"/>
      <c r="BT52" s="84"/>
      <c r="BU52" s="84"/>
      <c r="BV52" s="84"/>
      <c r="BW52" s="84"/>
      <c r="BX52" s="84"/>
      <c r="BY52" s="84"/>
      <c r="BZ52" s="2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84"/>
      <c r="BN53" s="84"/>
      <c r="BO53" s="84"/>
      <c r="BP53" s="84"/>
      <c r="BQ53" s="84"/>
      <c r="BR53" s="84"/>
      <c r="BS53" s="84"/>
      <c r="BT53" s="84"/>
      <c r="BU53" s="84"/>
      <c r="BV53" s="84"/>
      <c r="BW53" s="84"/>
      <c r="BX53" s="84"/>
      <c r="BY53" s="84"/>
      <c r="BZ53" s="2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84"/>
      <c r="BN54" s="84"/>
      <c r="BO54" s="84"/>
      <c r="BP54" s="84"/>
      <c r="BQ54" s="84"/>
      <c r="BR54" s="84"/>
      <c r="BS54" s="84"/>
      <c r="BT54" s="84"/>
      <c r="BU54" s="84"/>
      <c r="BV54" s="84"/>
      <c r="BW54" s="84"/>
      <c r="BX54" s="84"/>
      <c r="BY54" s="84"/>
      <c r="BZ54" s="2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84"/>
      <c r="BN55" s="84"/>
      <c r="BO55" s="84"/>
      <c r="BP55" s="84"/>
      <c r="BQ55" s="84"/>
      <c r="BR55" s="84"/>
      <c r="BS55" s="84"/>
      <c r="BT55" s="84"/>
      <c r="BU55" s="84"/>
      <c r="BV55" s="84"/>
      <c r="BW55" s="84"/>
      <c r="BX55" s="84"/>
      <c r="BY55" s="84"/>
      <c r="BZ55" s="2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84"/>
      <c r="BN56" s="84"/>
      <c r="BO56" s="84"/>
      <c r="BP56" s="84"/>
      <c r="BQ56" s="84"/>
      <c r="BR56" s="84"/>
      <c r="BS56" s="84"/>
      <c r="BT56" s="84"/>
      <c r="BU56" s="84"/>
      <c r="BV56" s="84"/>
      <c r="BW56" s="84"/>
      <c r="BX56" s="84"/>
      <c r="BY56" s="84"/>
      <c r="BZ56" s="2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84"/>
      <c r="BN57" s="84"/>
      <c r="BO57" s="84"/>
      <c r="BP57" s="84"/>
      <c r="BQ57" s="84"/>
      <c r="BR57" s="84"/>
      <c r="BS57" s="84"/>
      <c r="BT57" s="84"/>
      <c r="BU57" s="84"/>
      <c r="BV57" s="84"/>
      <c r="BW57" s="84"/>
      <c r="BX57" s="84"/>
      <c r="BY57" s="84"/>
      <c r="BZ57" s="2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84"/>
      <c r="BN58" s="84"/>
      <c r="BO58" s="84"/>
      <c r="BP58" s="84"/>
      <c r="BQ58" s="84"/>
      <c r="BR58" s="84"/>
      <c r="BS58" s="84"/>
      <c r="BT58" s="84"/>
      <c r="BU58" s="84"/>
      <c r="BV58" s="84"/>
      <c r="BW58" s="84"/>
      <c r="BX58" s="84"/>
      <c r="BY58" s="84"/>
      <c r="BZ58" s="2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84"/>
      <c r="BN59" s="84"/>
      <c r="BO59" s="84"/>
      <c r="BP59" s="84"/>
      <c r="BQ59" s="84"/>
      <c r="BR59" s="84"/>
      <c r="BS59" s="84"/>
      <c r="BT59" s="84"/>
      <c r="BU59" s="84"/>
      <c r="BV59" s="84"/>
      <c r="BW59" s="84"/>
      <c r="BX59" s="84"/>
      <c r="BY59" s="84"/>
      <c r="BZ59" s="29"/>
    </row>
    <row r="60" spans="1:78" ht="13.5" customHeight="1" x14ac:dyDescent="0.15">
      <c r="A60" s="2"/>
      <c r="B60" s="33" t="s">
        <v>28</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5"/>
      <c r="BK60" s="2"/>
      <c r="BL60" s="28"/>
      <c r="BM60" s="84"/>
      <c r="BN60" s="84"/>
      <c r="BO60" s="84"/>
      <c r="BP60" s="84"/>
      <c r="BQ60" s="84"/>
      <c r="BR60" s="84"/>
      <c r="BS60" s="84"/>
      <c r="BT60" s="84"/>
      <c r="BU60" s="84"/>
      <c r="BV60" s="84"/>
      <c r="BW60" s="84"/>
      <c r="BX60" s="84"/>
      <c r="BY60" s="84"/>
      <c r="BZ60" s="29"/>
    </row>
    <row r="61" spans="1:78" ht="13.5" customHeight="1" x14ac:dyDescent="0.15">
      <c r="A61" s="2"/>
      <c r="B61" s="33"/>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5"/>
      <c r="BK61" s="2"/>
      <c r="BL61" s="28"/>
      <c r="BM61" s="84"/>
      <c r="BN61" s="84"/>
      <c r="BO61" s="84"/>
      <c r="BP61" s="84"/>
      <c r="BQ61" s="84"/>
      <c r="BR61" s="84"/>
      <c r="BS61" s="84"/>
      <c r="BT61" s="84"/>
      <c r="BU61" s="84"/>
      <c r="BV61" s="84"/>
      <c r="BW61" s="84"/>
      <c r="BX61" s="84"/>
      <c r="BY61" s="84"/>
      <c r="BZ61" s="2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84"/>
      <c r="BN62" s="84"/>
      <c r="BO62" s="84"/>
      <c r="BP62" s="84"/>
      <c r="BQ62" s="84"/>
      <c r="BR62" s="84"/>
      <c r="BS62" s="84"/>
      <c r="BT62" s="84"/>
      <c r="BU62" s="84"/>
      <c r="BV62" s="84"/>
      <c r="BW62" s="84"/>
      <c r="BX62" s="84"/>
      <c r="BY62" s="84"/>
      <c r="BZ62" s="2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29</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5" t="s">
        <v>119</v>
      </c>
      <c r="BM66" s="86"/>
      <c r="BN66" s="86"/>
      <c r="BO66" s="86"/>
      <c r="BP66" s="86"/>
      <c r="BQ66" s="86"/>
      <c r="BR66" s="86"/>
      <c r="BS66" s="86"/>
      <c r="BT66" s="86"/>
      <c r="BU66" s="86"/>
      <c r="BV66" s="86"/>
      <c r="BW66" s="86"/>
      <c r="BX66" s="86"/>
      <c r="BY66" s="86"/>
      <c r="BZ66" s="8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5"/>
      <c r="BM67" s="86"/>
      <c r="BN67" s="86"/>
      <c r="BO67" s="86"/>
      <c r="BP67" s="86"/>
      <c r="BQ67" s="86"/>
      <c r="BR67" s="86"/>
      <c r="BS67" s="86"/>
      <c r="BT67" s="86"/>
      <c r="BU67" s="86"/>
      <c r="BV67" s="86"/>
      <c r="BW67" s="86"/>
      <c r="BX67" s="86"/>
      <c r="BY67" s="86"/>
      <c r="BZ67" s="8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5"/>
      <c r="BM68" s="86"/>
      <c r="BN68" s="86"/>
      <c r="BO68" s="86"/>
      <c r="BP68" s="86"/>
      <c r="BQ68" s="86"/>
      <c r="BR68" s="86"/>
      <c r="BS68" s="86"/>
      <c r="BT68" s="86"/>
      <c r="BU68" s="86"/>
      <c r="BV68" s="86"/>
      <c r="BW68" s="86"/>
      <c r="BX68" s="86"/>
      <c r="BY68" s="86"/>
      <c r="BZ68" s="8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5"/>
      <c r="BM69" s="86"/>
      <c r="BN69" s="86"/>
      <c r="BO69" s="86"/>
      <c r="BP69" s="86"/>
      <c r="BQ69" s="86"/>
      <c r="BR69" s="86"/>
      <c r="BS69" s="86"/>
      <c r="BT69" s="86"/>
      <c r="BU69" s="86"/>
      <c r="BV69" s="86"/>
      <c r="BW69" s="86"/>
      <c r="BX69" s="86"/>
      <c r="BY69" s="86"/>
      <c r="BZ69" s="8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5"/>
      <c r="BM70" s="86"/>
      <c r="BN70" s="86"/>
      <c r="BO70" s="86"/>
      <c r="BP70" s="86"/>
      <c r="BQ70" s="86"/>
      <c r="BR70" s="86"/>
      <c r="BS70" s="86"/>
      <c r="BT70" s="86"/>
      <c r="BU70" s="86"/>
      <c r="BV70" s="86"/>
      <c r="BW70" s="86"/>
      <c r="BX70" s="86"/>
      <c r="BY70" s="86"/>
      <c r="BZ70" s="8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5"/>
      <c r="BM71" s="86"/>
      <c r="BN71" s="86"/>
      <c r="BO71" s="86"/>
      <c r="BP71" s="86"/>
      <c r="BQ71" s="86"/>
      <c r="BR71" s="86"/>
      <c r="BS71" s="86"/>
      <c r="BT71" s="86"/>
      <c r="BU71" s="86"/>
      <c r="BV71" s="86"/>
      <c r="BW71" s="86"/>
      <c r="BX71" s="86"/>
      <c r="BY71" s="86"/>
      <c r="BZ71" s="8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5"/>
      <c r="BM72" s="86"/>
      <c r="BN72" s="86"/>
      <c r="BO72" s="86"/>
      <c r="BP72" s="86"/>
      <c r="BQ72" s="86"/>
      <c r="BR72" s="86"/>
      <c r="BS72" s="86"/>
      <c r="BT72" s="86"/>
      <c r="BU72" s="86"/>
      <c r="BV72" s="86"/>
      <c r="BW72" s="86"/>
      <c r="BX72" s="86"/>
      <c r="BY72" s="86"/>
      <c r="BZ72" s="8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5"/>
      <c r="BM73" s="86"/>
      <c r="BN73" s="86"/>
      <c r="BO73" s="86"/>
      <c r="BP73" s="86"/>
      <c r="BQ73" s="86"/>
      <c r="BR73" s="86"/>
      <c r="BS73" s="86"/>
      <c r="BT73" s="86"/>
      <c r="BU73" s="86"/>
      <c r="BV73" s="86"/>
      <c r="BW73" s="86"/>
      <c r="BX73" s="86"/>
      <c r="BY73" s="86"/>
      <c r="BZ73" s="8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5"/>
      <c r="BM74" s="86"/>
      <c r="BN74" s="86"/>
      <c r="BO74" s="86"/>
      <c r="BP74" s="86"/>
      <c r="BQ74" s="86"/>
      <c r="BR74" s="86"/>
      <c r="BS74" s="86"/>
      <c r="BT74" s="86"/>
      <c r="BU74" s="86"/>
      <c r="BV74" s="86"/>
      <c r="BW74" s="86"/>
      <c r="BX74" s="86"/>
      <c r="BY74" s="86"/>
      <c r="BZ74" s="8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5"/>
      <c r="BM75" s="86"/>
      <c r="BN75" s="86"/>
      <c r="BO75" s="86"/>
      <c r="BP75" s="86"/>
      <c r="BQ75" s="86"/>
      <c r="BR75" s="86"/>
      <c r="BS75" s="86"/>
      <c r="BT75" s="86"/>
      <c r="BU75" s="86"/>
      <c r="BV75" s="86"/>
      <c r="BW75" s="86"/>
      <c r="BX75" s="86"/>
      <c r="BY75" s="86"/>
      <c r="BZ75" s="8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5"/>
      <c r="BM76" s="86"/>
      <c r="BN76" s="86"/>
      <c r="BO76" s="86"/>
      <c r="BP76" s="86"/>
      <c r="BQ76" s="86"/>
      <c r="BR76" s="86"/>
      <c r="BS76" s="86"/>
      <c r="BT76" s="86"/>
      <c r="BU76" s="86"/>
      <c r="BV76" s="86"/>
      <c r="BW76" s="86"/>
      <c r="BX76" s="86"/>
      <c r="BY76" s="86"/>
      <c r="BZ76" s="8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5"/>
      <c r="BM77" s="86"/>
      <c r="BN77" s="86"/>
      <c r="BO77" s="86"/>
      <c r="BP77" s="86"/>
      <c r="BQ77" s="86"/>
      <c r="BR77" s="86"/>
      <c r="BS77" s="86"/>
      <c r="BT77" s="86"/>
      <c r="BU77" s="86"/>
      <c r="BV77" s="86"/>
      <c r="BW77" s="86"/>
      <c r="BX77" s="86"/>
      <c r="BY77" s="86"/>
      <c r="BZ77" s="8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5"/>
      <c r="BM78" s="86"/>
      <c r="BN78" s="86"/>
      <c r="BO78" s="86"/>
      <c r="BP78" s="86"/>
      <c r="BQ78" s="86"/>
      <c r="BR78" s="86"/>
      <c r="BS78" s="86"/>
      <c r="BT78" s="86"/>
      <c r="BU78" s="86"/>
      <c r="BV78" s="86"/>
      <c r="BW78" s="86"/>
      <c r="BX78" s="86"/>
      <c r="BY78" s="86"/>
      <c r="BZ78" s="8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5"/>
      <c r="BM79" s="86"/>
      <c r="BN79" s="86"/>
      <c r="BO79" s="86"/>
      <c r="BP79" s="86"/>
      <c r="BQ79" s="86"/>
      <c r="BR79" s="86"/>
      <c r="BS79" s="86"/>
      <c r="BT79" s="86"/>
      <c r="BU79" s="86"/>
      <c r="BV79" s="86"/>
      <c r="BW79" s="86"/>
      <c r="BX79" s="86"/>
      <c r="BY79" s="86"/>
      <c r="BZ79" s="8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5"/>
      <c r="BM80" s="86"/>
      <c r="BN80" s="86"/>
      <c r="BO80" s="86"/>
      <c r="BP80" s="86"/>
      <c r="BQ80" s="86"/>
      <c r="BR80" s="86"/>
      <c r="BS80" s="86"/>
      <c r="BT80" s="86"/>
      <c r="BU80" s="86"/>
      <c r="BV80" s="86"/>
      <c r="BW80" s="86"/>
      <c r="BX80" s="86"/>
      <c r="BY80" s="86"/>
      <c r="BZ80" s="8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5"/>
      <c r="BM81" s="86"/>
      <c r="BN81" s="86"/>
      <c r="BO81" s="86"/>
      <c r="BP81" s="86"/>
      <c r="BQ81" s="86"/>
      <c r="BR81" s="86"/>
      <c r="BS81" s="86"/>
      <c r="BT81" s="86"/>
      <c r="BU81" s="86"/>
      <c r="BV81" s="86"/>
      <c r="BW81" s="86"/>
      <c r="BX81" s="86"/>
      <c r="BY81" s="86"/>
      <c r="BZ81" s="8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8"/>
      <c r="BM82" s="89"/>
      <c r="BN82" s="89"/>
      <c r="BO82" s="89"/>
      <c r="BP82" s="89"/>
      <c r="BQ82" s="89"/>
      <c r="BR82" s="89"/>
      <c r="BS82" s="89"/>
      <c r="BT82" s="89"/>
      <c r="BU82" s="89"/>
      <c r="BV82" s="89"/>
      <c r="BW82" s="89"/>
      <c r="BX82" s="89"/>
      <c r="BY82" s="89"/>
      <c r="BZ82" s="90"/>
    </row>
    <row r="83" spans="1:78" x14ac:dyDescent="0.15">
      <c r="C83" s="42" t="s">
        <v>30</v>
      </c>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44</v>
      </c>
      <c r="N86" s="12" t="s">
        <v>44</v>
      </c>
      <c r="O86" s="12" t="str">
        <f>データ!EO6</f>
        <v>【0.00】</v>
      </c>
    </row>
  </sheetData>
  <sheetProtection algorithmName="SHA-512" hashValue="lwfzYmzKSa/M8dZJ1l//Sa93tuC/xeGnsLDOZy04Vun8vr0+1XtnTR0inKYDs3FfuNKpk7luxUmA3VsTZ2xEVw==" saltValue="Z2HzS1A8jaSqJ+FZh7aSo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14" t="s">
        <v>57</v>
      </c>
      <c r="B4" s="16"/>
      <c r="C4" s="16"/>
      <c r="D4" s="16"/>
      <c r="E4" s="16"/>
      <c r="F4" s="16"/>
      <c r="G4" s="16"/>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24261</v>
      </c>
      <c r="D6" s="19">
        <f t="shared" si="3"/>
        <v>47</v>
      </c>
      <c r="E6" s="19">
        <f t="shared" si="3"/>
        <v>17</v>
      </c>
      <c r="F6" s="19">
        <f t="shared" si="3"/>
        <v>6</v>
      </c>
      <c r="G6" s="19">
        <f t="shared" si="3"/>
        <v>0</v>
      </c>
      <c r="H6" s="19" t="str">
        <f t="shared" si="3"/>
        <v>青森県　佐井村</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19.96</v>
      </c>
      <c r="Q6" s="20">
        <f t="shared" si="3"/>
        <v>88.48</v>
      </c>
      <c r="R6" s="20">
        <f t="shared" si="3"/>
        <v>3300</v>
      </c>
      <c r="S6" s="20">
        <f t="shared" si="3"/>
        <v>1711</v>
      </c>
      <c r="T6" s="20">
        <f t="shared" si="3"/>
        <v>135.05000000000001</v>
      </c>
      <c r="U6" s="20">
        <f t="shared" si="3"/>
        <v>12.67</v>
      </c>
      <c r="V6" s="20">
        <f t="shared" si="3"/>
        <v>335</v>
      </c>
      <c r="W6" s="20">
        <f t="shared" si="3"/>
        <v>0.24</v>
      </c>
      <c r="X6" s="20">
        <f t="shared" si="3"/>
        <v>1395.83</v>
      </c>
      <c r="Y6" s="21">
        <f>IF(Y7="",NA(),Y7)</f>
        <v>43.98</v>
      </c>
      <c r="Z6" s="21">
        <f t="shared" ref="Z6:AH6" si="4">IF(Z7="",NA(),Z7)</f>
        <v>44.24</v>
      </c>
      <c r="AA6" s="21">
        <f t="shared" si="4"/>
        <v>50.27</v>
      </c>
      <c r="AB6" s="21">
        <f t="shared" si="4"/>
        <v>54.16</v>
      </c>
      <c r="AC6" s="21">
        <f t="shared" si="4"/>
        <v>54.89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4233.18</v>
      </c>
      <c r="BG6" s="21">
        <f t="shared" ref="BG6:BO6" si="7">IF(BG7="",NA(),BG7)</f>
        <v>3750.3</v>
      </c>
      <c r="BH6" s="21">
        <f t="shared" si="7"/>
        <v>3626.4</v>
      </c>
      <c r="BI6" s="21">
        <f t="shared" si="7"/>
        <v>3786.21</v>
      </c>
      <c r="BJ6" s="21">
        <f t="shared" si="7"/>
        <v>3898.31</v>
      </c>
      <c r="BK6" s="21">
        <f t="shared" si="7"/>
        <v>998.42</v>
      </c>
      <c r="BL6" s="21">
        <f t="shared" si="7"/>
        <v>1095.52</v>
      </c>
      <c r="BM6" s="21">
        <f t="shared" si="7"/>
        <v>1056.55</v>
      </c>
      <c r="BN6" s="21">
        <f t="shared" si="7"/>
        <v>1278.54</v>
      </c>
      <c r="BO6" s="21">
        <f t="shared" si="7"/>
        <v>1149.7</v>
      </c>
      <c r="BP6" s="20" t="str">
        <f>IF(BP7="","",IF(BP7="-","【-】","【"&amp;SUBSTITUTE(TEXT(BP7,"#,##0.00"),"-","△")&amp;"】"))</f>
        <v>【1,069.89】</v>
      </c>
      <c r="BQ6" s="21">
        <f>IF(BQ7="",NA(),BQ7)</f>
        <v>21.77</v>
      </c>
      <c r="BR6" s="21">
        <f t="shared" ref="BR6:BZ6" si="8">IF(BR7="",NA(),BR7)</f>
        <v>23.77</v>
      </c>
      <c r="BS6" s="21">
        <f t="shared" si="8"/>
        <v>20.68</v>
      </c>
      <c r="BT6" s="21">
        <f t="shared" si="8"/>
        <v>19.14</v>
      </c>
      <c r="BU6" s="21">
        <f t="shared" si="8"/>
        <v>17.25</v>
      </c>
      <c r="BV6" s="21">
        <f t="shared" si="8"/>
        <v>41.41</v>
      </c>
      <c r="BW6" s="21">
        <f t="shared" si="8"/>
        <v>39.64</v>
      </c>
      <c r="BX6" s="21">
        <f t="shared" si="8"/>
        <v>40</v>
      </c>
      <c r="BY6" s="21">
        <f t="shared" si="8"/>
        <v>38.74</v>
      </c>
      <c r="BZ6" s="21">
        <f t="shared" si="8"/>
        <v>35.96</v>
      </c>
      <c r="CA6" s="20" t="str">
        <f>IF(CA7="","",IF(CA7="-","【-】","【"&amp;SUBSTITUTE(TEXT(CA7,"#,##0.00"),"-","△")&amp;"】"))</f>
        <v>【39.89】</v>
      </c>
      <c r="CB6" s="21">
        <f>IF(CB7="",NA(),CB7)</f>
        <v>879.1</v>
      </c>
      <c r="CC6" s="21">
        <f t="shared" ref="CC6:CK6" si="9">IF(CC7="",NA(),CC7)</f>
        <v>814.05</v>
      </c>
      <c r="CD6" s="21">
        <f t="shared" si="9"/>
        <v>935.56</v>
      </c>
      <c r="CE6" s="21">
        <f t="shared" si="9"/>
        <v>1030.79</v>
      </c>
      <c r="CF6" s="21">
        <f t="shared" si="9"/>
        <v>988.69</v>
      </c>
      <c r="CG6" s="21">
        <f t="shared" si="9"/>
        <v>417.56</v>
      </c>
      <c r="CH6" s="21">
        <f t="shared" si="9"/>
        <v>449.72</v>
      </c>
      <c r="CI6" s="21">
        <f t="shared" si="9"/>
        <v>437.27</v>
      </c>
      <c r="CJ6" s="21">
        <f t="shared" si="9"/>
        <v>456.72</v>
      </c>
      <c r="CK6" s="21">
        <f t="shared" si="9"/>
        <v>481.96</v>
      </c>
      <c r="CL6" s="20" t="str">
        <f>IF(CL7="","",IF(CL7="-","【-】","【"&amp;SUBSTITUTE(TEXT(CL7,"#,##0.00"),"-","△")&amp;"】"))</f>
        <v>【426.52】</v>
      </c>
      <c r="CM6" s="21">
        <f>IF(CM7="",NA(),CM7)</f>
        <v>19.440000000000001</v>
      </c>
      <c r="CN6" s="21">
        <f t="shared" ref="CN6:CV6" si="10">IF(CN7="",NA(),CN7)</f>
        <v>19.440000000000001</v>
      </c>
      <c r="CO6" s="21">
        <f t="shared" si="10"/>
        <v>20.059999999999999</v>
      </c>
      <c r="CP6" s="21">
        <f t="shared" si="10"/>
        <v>18.18</v>
      </c>
      <c r="CQ6" s="21">
        <f t="shared" si="10"/>
        <v>21.94</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75.39</v>
      </c>
      <c r="CY6" s="21">
        <f t="shared" ref="CY6:DG6" si="11">IF(CY7="",NA(),CY7)</f>
        <v>74.11</v>
      </c>
      <c r="CZ6" s="21">
        <f t="shared" si="11"/>
        <v>78.8</v>
      </c>
      <c r="DA6" s="21">
        <f t="shared" si="11"/>
        <v>79.180000000000007</v>
      </c>
      <c r="DB6" s="21">
        <f t="shared" si="11"/>
        <v>81.790000000000006</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15">
      <c r="A7" s="14"/>
      <c r="B7" s="23">
        <v>2023</v>
      </c>
      <c r="C7" s="23">
        <v>24261</v>
      </c>
      <c r="D7" s="23">
        <v>47</v>
      </c>
      <c r="E7" s="23">
        <v>17</v>
      </c>
      <c r="F7" s="23">
        <v>6</v>
      </c>
      <c r="G7" s="23">
        <v>0</v>
      </c>
      <c r="H7" s="23" t="s">
        <v>98</v>
      </c>
      <c r="I7" s="23" t="s">
        <v>99</v>
      </c>
      <c r="J7" s="23" t="s">
        <v>100</v>
      </c>
      <c r="K7" s="23" t="s">
        <v>101</v>
      </c>
      <c r="L7" s="23" t="s">
        <v>102</v>
      </c>
      <c r="M7" s="23" t="s">
        <v>103</v>
      </c>
      <c r="N7" s="24" t="s">
        <v>104</v>
      </c>
      <c r="O7" s="24" t="s">
        <v>105</v>
      </c>
      <c r="P7" s="24">
        <v>19.96</v>
      </c>
      <c r="Q7" s="24">
        <v>88.48</v>
      </c>
      <c r="R7" s="24">
        <v>3300</v>
      </c>
      <c r="S7" s="24">
        <v>1711</v>
      </c>
      <c r="T7" s="24">
        <v>135.05000000000001</v>
      </c>
      <c r="U7" s="24">
        <v>12.67</v>
      </c>
      <c r="V7" s="24">
        <v>335</v>
      </c>
      <c r="W7" s="24">
        <v>0.24</v>
      </c>
      <c r="X7" s="24">
        <v>1395.83</v>
      </c>
      <c r="Y7" s="24">
        <v>43.98</v>
      </c>
      <c r="Z7" s="24">
        <v>44.24</v>
      </c>
      <c r="AA7" s="24">
        <v>50.27</v>
      </c>
      <c r="AB7" s="24">
        <v>54.16</v>
      </c>
      <c r="AC7" s="24">
        <v>54.89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4233.18</v>
      </c>
      <c r="BG7" s="24">
        <v>3750.3</v>
      </c>
      <c r="BH7" s="24">
        <v>3626.4</v>
      </c>
      <c r="BI7" s="24">
        <v>3786.21</v>
      </c>
      <c r="BJ7" s="24">
        <v>3898.31</v>
      </c>
      <c r="BK7" s="24">
        <v>998.42</v>
      </c>
      <c r="BL7" s="24">
        <v>1095.52</v>
      </c>
      <c r="BM7" s="24">
        <v>1056.55</v>
      </c>
      <c r="BN7" s="24">
        <v>1278.54</v>
      </c>
      <c r="BO7" s="24">
        <v>1149.7</v>
      </c>
      <c r="BP7" s="24">
        <v>1069.8900000000001</v>
      </c>
      <c r="BQ7" s="24">
        <v>21.77</v>
      </c>
      <c r="BR7" s="24">
        <v>23.77</v>
      </c>
      <c r="BS7" s="24">
        <v>20.68</v>
      </c>
      <c r="BT7" s="24">
        <v>19.14</v>
      </c>
      <c r="BU7" s="24">
        <v>17.25</v>
      </c>
      <c r="BV7" s="24">
        <v>41.41</v>
      </c>
      <c r="BW7" s="24">
        <v>39.64</v>
      </c>
      <c r="BX7" s="24">
        <v>40</v>
      </c>
      <c r="BY7" s="24">
        <v>38.74</v>
      </c>
      <c r="BZ7" s="24">
        <v>35.96</v>
      </c>
      <c r="CA7" s="24">
        <v>39.89</v>
      </c>
      <c r="CB7" s="24">
        <v>879.1</v>
      </c>
      <c r="CC7" s="24">
        <v>814.05</v>
      </c>
      <c r="CD7" s="24">
        <v>935.56</v>
      </c>
      <c r="CE7" s="24">
        <v>1030.79</v>
      </c>
      <c r="CF7" s="24">
        <v>988.69</v>
      </c>
      <c r="CG7" s="24">
        <v>417.56</v>
      </c>
      <c r="CH7" s="24">
        <v>449.72</v>
      </c>
      <c r="CI7" s="24">
        <v>437.27</v>
      </c>
      <c r="CJ7" s="24">
        <v>456.72</v>
      </c>
      <c r="CK7" s="24">
        <v>481.96</v>
      </c>
      <c r="CL7" s="24">
        <v>426.52</v>
      </c>
      <c r="CM7" s="24">
        <v>19.440000000000001</v>
      </c>
      <c r="CN7" s="24">
        <v>19.440000000000001</v>
      </c>
      <c r="CO7" s="24">
        <v>20.059999999999999</v>
      </c>
      <c r="CP7" s="24">
        <v>18.18</v>
      </c>
      <c r="CQ7" s="24">
        <v>21.94</v>
      </c>
      <c r="CR7" s="24">
        <v>32.479999999999997</v>
      </c>
      <c r="CS7" s="24">
        <v>30.19</v>
      </c>
      <c r="CT7" s="24">
        <v>28.77</v>
      </c>
      <c r="CU7" s="24">
        <v>26.22</v>
      </c>
      <c r="CV7" s="24">
        <v>26.12</v>
      </c>
      <c r="CW7" s="24">
        <v>28.16</v>
      </c>
      <c r="CX7" s="24">
        <v>75.39</v>
      </c>
      <c r="CY7" s="24">
        <v>74.11</v>
      </c>
      <c r="CZ7" s="24">
        <v>78.8</v>
      </c>
      <c r="DA7" s="24">
        <v>79.180000000000007</v>
      </c>
      <c r="DB7" s="24">
        <v>81.790000000000006</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竹内　優衣</cp:lastModifiedBy>
  <dcterms:created xsi:type="dcterms:W3CDTF">2025-01-24T07:37:40Z</dcterms:created>
  <dcterms:modified xsi:type="dcterms:W3CDTF">2025-02-03T12:23:50Z</dcterms:modified>
  <cp:category/>
</cp:coreProperties>
</file>