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5.確認完了データ\01-2 簡水\34_佐井村\"/>
    </mc:Choice>
  </mc:AlternateContent>
  <xr:revisionPtr revIDLastSave="0" documentId="13_ncr:1_{1ABA496D-5696-4F31-AAB0-9962323395B5}" xr6:coauthVersionLast="47" xr6:coauthVersionMax="47" xr10:uidLastSave="{00000000-0000-0000-0000-000000000000}"/>
  <workbookProtection workbookAlgorithmName="SHA-512" workbookHashValue="knS+QIMAXSPR6NFoUTXEdkHg5g8K3iy4nHZWNFv59R/HxlzL+4ea4s8JsFdloAl+ptVaqT69QhSX9oiZ+AhamA==" workbookSaltValue="IIrpKP+cn3xyqqIeX4zDdA==" workbookSpinCount="100000" lockStructure="1"/>
  <bookViews>
    <workbookView xWindow="-120" yWindow="-120" windowWidth="29040" windowHeight="157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AT8" i="4" s="1"/>
  <c r="R6" i="5"/>
  <c r="AL8" i="4" s="1"/>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BB10" i="4"/>
  <c r="W8" i="4"/>
  <c r="P8" i="4"/>
  <c r="I8" i="4"/>
  <c r="B8" i="4"/>
  <c r="B6" i="4"/>
</calcChain>
</file>

<file path=xl/sharedStrings.xml><?xml version="1.0" encoding="utf-8"?>
<sst xmlns="http://schemas.openxmlformats.org/spreadsheetml/2006/main" count="232" uniqueCount="116">
  <si>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</si>
  <si>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</si>
  <si>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</si>
  <si>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</si>
  <si>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</si>
  <si>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</si>
  <si>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</si>
  <si>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</si>
  <si>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</si>
  <si>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</si>
  <si>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</si>
  <si>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</si>
  <si>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</si>
  <si>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</si>
  <si>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</si>
  <si>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</si>
  <si>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</si>
  <si>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</si>
  <si>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</si>
  <si>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</si>
  <si>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</si>
  <si>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</si>
  <si>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</si>
  <si>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</si>
  <si>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</si>
  <si>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</si>
  <si>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</si>
  <si>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</si>
  <si>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</si>
  <si>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</si>
  <si>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</si>
  <si>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</si>
  <si>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</si>
  <si>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</si>
  <si>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</si>
  <si>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</si>
  <si>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</si>
  <si>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</si>
  <si>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</si>
  <si>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</si>
  <si>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</si>
  <si>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</si>
  <si>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</si>
  <si>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</si>
  <si>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</si>
  <si>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</si>
  <si>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</si>
  <si>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</si>
  <si>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</si>
  <si>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</si>
  <si>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</si>
  <si>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</si>
  <si>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</si>
  <si>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</si>
  <si>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</si>
  <si>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</si>
  <si>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</si>
  <si>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</si>
  <si>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</si>
  <si>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</si>
  <si>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</si>
  <si>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</si>
  <si>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</si>
  <si>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</si>
  <si>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</si>
  <si>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</si>
  <si>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</si>
  <si>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</si>
  <si>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</si>
  <si>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</si>
  <si>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</si>
  <si>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</si>
  <si>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</si>
  <si>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</si>
  <si>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</si>
  <si>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</si>
  <si>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</si>
  <si>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</si>
  <si>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</si>
  <si>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</si>
  <si>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</si>
  <si>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</si>
  <si>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</si>
  <si>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</si>
  <si>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</si>
  <si>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</si>
  <si>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</si>
  <si>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</si>
  <si>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</si>
  <si>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</si>
  <si>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</si>
  <si>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</si>
  <si>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</si>
  <si>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</si>
  <si>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</si>
  <si>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佐井村</t>
  </si>
  <si>
    <t>法非適用</t>
  </si>
  <si>
    <t>水道事業</t>
  </si>
  <si>
    <t>簡易水道事業</t>
  </si>
  <si>
    <t>D4</t>
  </si>
  <si>
    <t>非設置</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</si>
  <si>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</si>
  <si>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</si>
  <si>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</si>
  <si>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</si>
  <si>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</si>
  <si>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</si>
  <si>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</si>
  <si>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</si>
  <si>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</si>
  <si>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</si>
  <si>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</si>
  <si>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</si>
  <si>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収益的収支比率は令和3年度にかけて、地方債償還満了及び料金改定に伴い上昇傾向にあったが建設改良事業が開始されたことに伴い下降傾向にある。また、他会計からの繰入金により収支均衡が図られており黒字化には至っていない。
④企業債残高対給水収益比率は新規発行債の償還が開始されたものと満了となったものがありほぼ横ばいとなった。今後も管路更新や施設の老朽化対策等の改修事業が予定されているため、計画的な設備更新を行い財政負担の平準化を図りながら新規発行債の抑制に努める必要がある。
⑤料金回収率は給水収益で6割賄えているが他会計繰入金により収支均衡が図られている。定期的な料金の見直しを行っているが、今後はより実情に見合った料金設定を行い収益の確保について検討していく必要がある。
⑥給水原価は類似団体と比較すると同程度で推移しており大きな変動もなく横ばい傾向である。引き続き維持管理費の節減に努め、低コストで効率性の高い経営をする必要がある。
⑦施設利用率は給水人口の減少に伴い、年々利用率も低下傾向になっている。今後も更なる人口減少が続くことが予想されるため、施設のダウンサイジングと広域化・共同化を含めた検討を行っていく必要がある。
⑧有収率は漏水修繕を行ったため10％上昇しているが、給水管の老朽化が考えられるため適切な管路更新を行う必要がある。</t>
    <rPh sb="1" eb="4">
      <t>シュウエキテキ</t>
    </rPh>
    <rPh sb="4" eb="6">
      <t>シュウシ</t>
    </rPh>
    <rPh sb="6" eb="8">
      <t>ヒリツ</t>
    </rPh>
    <rPh sb="9" eb="11">
      <t>レイワ</t>
    </rPh>
    <rPh sb="13" eb="14">
      <t>ド</t>
    </rPh>
    <rPh sb="19" eb="22">
      <t>チホウサイ</t>
    </rPh>
    <rPh sb="22" eb="24">
      <t>ショウカン</t>
    </rPh>
    <rPh sb="24" eb="26">
      <t>マンリョウ</t>
    </rPh>
    <rPh sb="26" eb="27">
      <t>オヨ</t>
    </rPh>
    <rPh sb="28" eb="30">
      <t>リョウキン</t>
    </rPh>
    <rPh sb="30" eb="32">
      <t>カイテイ</t>
    </rPh>
    <rPh sb="33" eb="34">
      <t>トモナ</t>
    </rPh>
    <rPh sb="35" eb="37">
      <t>ジョウショウ</t>
    </rPh>
    <rPh sb="37" eb="39">
      <t>ケイコウ</t>
    </rPh>
    <rPh sb="44" eb="46">
      <t>ケンセツ</t>
    </rPh>
    <rPh sb="46" eb="48">
      <t>カイリョウ</t>
    </rPh>
    <rPh sb="48" eb="50">
      <t>ジギョウ</t>
    </rPh>
    <rPh sb="51" eb="53">
      <t>カイシ</t>
    </rPh>
    <rPh sb="59" eb="60">
      <t>トモナ</t>
    </rPh>
    <rPh sb="61" eb="63">
      <t>カコウ</t>
    </rPh>
    <rPh sb="63" eb="65">
      <t>ケイコウ</t>
    </rPh>
    <rPh sb="72" eb="73">
      <t>タ</t>
    </rPh>
    <rPh sb="73" eb="75">
      <t>カイケイ</t>
    </rPh>
    <rPh sb="78" eb="80">
      <t>クリイレ</t>
    </rPh>
    <rPh sb="80" eb="81">
      <t>キン</t>
    </rPh>
    <rPh sb="84" eb="86">
      <t>シュウシ</t>
    </rPh>
    <rPh sb="86" eb="88">
      <t>キンコウ</t>
    </rPh>
    <rPh sb="89" eb="90">
      <t>ハカ</t>
    </rPh>
    <rPh sb="95" eb="98">
      <t>クロジカ</t>
    </rPh>
    <rPh sb="100" eb="101">
      <t>イタ</t>
    </rPh>
    <rPh sb="109" eb="111">
      <t>キギョウ</t>
    </rPh>
    <rPh sb="111" eb="112">
      <t>サイ</t>
    </rPh>
    <rPh sb="112" eb="114">
      <t>ザンダカ</t>
    </rPh>
    <rPh sb="114" eb="115">
      <t>タイ</t>
    </rPh>
    <rPh sb="115" eb="117">
      <t>キュウスイ</t>
    </rPh>
    <rPh sb="117" eb="119">
      <t>シュウエキ</t>
    </rPh>
    <rPh sb="119" eb="121">
      <t>ヒリツ</t>
    </rPh>
    <rPh sb="122" eb="124">
      <t>シンキ</t>
    </rPh>
    <rPh sb="124" eb="126">
      <t>ハッコウ</t>
    </rPh>
    <rPh sb="126" eb="127">
      <t>サイ</t>
    </rPh>
    <rPh sb="128" eb="130">
      <t>ショウカン</t>
    </rPh>
    <rPh sb="131" eb="133">
      <t>カイシ</t>
    </rPh>
    <rPh sb="139" eb="141">
      <t>マンリョウ</t>
    </rPh>
    <rPh sb="152" eb="153">
      <t>ヨコ</t>
    </rPh>
    <rPh sb="160" eb="162">
      <t>コンゴ</t>
    </rPh>
    <rPh sb="163" eb="165">
      <t>カンロ</t>
    </rPh>
    <rPh sb="165" eb="167">
      <t>コウシン</t>
    </rPh>
    <rPh sb="168" eb="170">
      <t>シセツ</t>
    </rPh>
    <rPh sb="171" eb="174">
      <t>ロウキュウカ</t>
    </rPh>
    <rPh sb="174" eb="176">
      <t>タイサク</t>
    </rPh>
    <rPh sb="176" eb="177">
      <t>トウ</t>
    </rPh>
    <rPh sb="178" eb="180">
      <t>カイシュウ</t>
    </rPh>
    <rPh sb="180" eb="182">
      <t>ジギョウ</t>
    </rPh>
    <rPh sb="183" eb="185">
      <t>ヨテイ</t>
    </rPh>
    <rPh sb="193" eb="196">
      <t>ケイカクテキ</t>
    </rPh>
    <rPh sb="197" eb="199">
      <t>セツビ</t>
    </rPh>
    <rPh sb="199" eb="201">
      <t>コウシン</t>
    </rPh>
    <rPh sb="202" eb="203">
      <t>オコナ</t>
    </rPh>
    <rPh sb="204" eb="206">
      <t>ザイセイ</t>
    </rPh>
    <rPh sb="206" eb="208">
      <t>フタン</t>
    </rPh>
    <rPh sb="209" eb="212">
      <t>ヘイジュンカ</t>
    </rPh>
    <rPh sb="213" eb="214">
      <t>ハカ</t>
    </rPh>
    <rPh sb="218" eb="220">
      <t>シンキ</t>
    </rPh>
    <rPh sb="220" eb="222">
      <t>ハッコウ</t>
    </rPh>
    <rPh sb="222" eb="223">
      <t>サイ</t>
    </rPh>
    <rPh sb="224" eb="226">
      <t>ヨクセイ</t>
    </rPh>
    <rPh sb="227" eb="228">
      <t>ツト</t>
    </rPh>
    <rPh sb="230" eb="232">
      <t>ヒツヨウ</t>
    </rPh>
    <rPh sb="238" eb="240">
      <t>リョウキン</t>
    </rPh>
    <rPh sb="240" eb="242">
      <t>カイシュウ</t>
    </rPh>
    <rPh sb="242" eb="243">
      <t>リツ</t>
    </rPh>
    <rPh sb="244" eb="246">
      <t>キュウスイ</t>
    </rPh>
    <rPh sb="246" eb="248">
      <t>シュウエキ</t>
    </rPh>
    <rPh sb="250" eb="251">
      <t>ワリ</t>
    </rPh>
    <rPh sb="251" eb="252">
      <t>マカナ</t>
    </rPh>
    <rPh sb="257" eb="258">
      <t>タ</t>
    </rPh>
    <rPh sb="258" eb="260">
      <t>カイケイ</t>
    </rPh>
    <rPh sb="260" eb="262">
      <t>クリイレ</t>
    </rPh>
    <rPh sb="262" eb="263">
      <t>キン</t>
    </rPh>
    <rPh sb="266" eb="268">
      <t>シュウシ</t>
    </rPh>
    <rPh sb="268" eb="270">
      <t>キンコウ</t>
    </rPh>
    <rPh sb="271" eb="272">
      <t>ハカ</t>
    </rPh>
    <rPh sb="278" eb="280">
      <t>テイキ</t>
    </rPh>
    <rPh sb="280" eb="281">
      <t>テキ</t>
    </rPh>
    <rPh sb="282" eb="284">
      <t>リョウキン</t>
    </rPh>
    <rPh sb="285" eb="287">
      <t>ミナオ</t>
    </rPh>
    <rPh sb="289" eb="290">
      <t>オコナ</t>
    </rPh>
    <rPh sb="296" eb="298">
      <t>コンゴ</t>
    </rPh>
    <rPh sb="301" eb="303">
      <t>ジツジョウ</t>
    </rPh>
    <rPh sb="304" eb="306">
      <t>ミア</t>
    </rPh>
    <rPh sb="308" eb="310">
      <t>リョウキン</t>
    </rPh>
    <rPh sb="310" eb="312">
      <t>セッテイ</t>
    </rPh>
    <rPh sb="313" eb="314">
      <t>オコナ</t>
    </rPh>
    <rPh sb="315" eb="317">
      <t>シュウエキ</t>
    </rPh>
    <rPh sb="318" eb="320">
      <t>カクホ</t>
    </rPh>
    <rPh sb="324" eb="326">
      <t>ケントウ</t>
    </rPh>
    <rPh sb="330" eb="332">
      <t>ヒツヨウ</t>
    </rPh>
    <rPh sb="338" eb="340">
      <t>キュウスイ</t>
    </rPh>
    <rPh sb="340" eb="342">
      <t>ゲンカ</t>
    </rPh>
    <rPh sb="343" eb="345">
      <t>ルイジ</t>
    </rPh>
    <rPh sb="345" eb="347">
      <t>ダンタイ</t>
    </rPh>
    <rPh sb="348" eb="350">
      <t>ヒカク</t>
    </rPh>
    <rPh sb="353" eb="356">
      <t>ドウテイド</t>
    </rPh>
    <rPh sb="357" eb="359">
      <t>スイイ</t>
    </rPh>
    <rPh sb="363" eb="364">
      <t>オオ</t>
    </rPh>
    <rPh sb="366" eb="368">
      <t>ヘンドウ</t>
    </rPh>
    <rPh sb="371" eb="372">
      <t>ヨコ</t>
    </rPh>
    <rPh sb="374" eb="376">
      <t>ケイコウ</t>
    </rPh>
    <rPh sb="380" eb="381">
      <t>ヒ</t>
    </rPh>
    <rPh sb="382" eb="383">
      <t>ツヅ</t>
    </rPh>
    <rPh sb="384" eb="386">
      <t>イジ</t>
    </rPh>
    <rPh sb="386" eb="389">
      <t>カンリヒ</t>
    </rPh>
    <rPh sb="390" eb="392">
      <t>セツゲン</t>
    </rPh>
    <rPh sb="393" eb="394">
      <t>ツト</t>
    </rPh>
    <rPh sb="396" eb="397">
      <t>テイ</t>
    </rPh>
    <rPh sb="401" eb="404">
      <t>コウリツセイ</t>
    </rPh>
    <rPh sb="405" eb="406">
      <t>タカ</t>
    </rPh>
    <rPh sb="407" eb="409">
      <t>ケイエイ</t>
    </rPh>
    <rPh sb="412" eb="414">
      <t>ヒツヨウ</t>
    </rPh>
    <rPh sb="420" eb="422">
      <t>シセツ</t>
    </rPh>
    <rPh sb="422" eb="425">
      <t>リヨウリツ</t>
    </rPh>
    <rPh sb="426" eb="428">
      <t>キュウスイ</t>
    </rPh>
    <rPh sb="428" eb="430">
      <t>ジンコウ</t>
    </rPh>
    <rPh sb="431" eb="433">
      <t>ゲンショウ</t>
    </rPh>
    <rPh sb="434" eb="435">
      <t>トモナ</t>
    </rPh>
    <rPh sb="437" eb="439">
      <t>ネンネン</t>
    </rPh>
    <rPh sb="439" eb="442">
      <t>リヨウリツ</t>
    </rPh>
    <rPh sb="443" eb="445">
      <t>テイカ</t>
    </rPh>
    <rPh sb="445" eb="447">
      <t>ケイコウ</t>
    </rPh>
    <rPh sb="454" eb="456">
      <t>コンゴ</t>
    </rPh>
    <rPh sb="457" eb="458">
      <t>サラ</t>
    </rPh>
    <rPh sb="460" eb="462">
      <t>ジンコウ</t>
    </rPh>
    <rPh sb="462" eb="464">
      <t>ゲンショウ</t>
    </rPh>
    <rPh sb="465" eb="466">
      <t>ツヅ</t>
    </rPh>
    <rPh sb="470" eb="472">
      <t>ヨソウ</t>
    </rPh>
    <rPh sb="478" eb="480">
      <t>シセツ</t>
    </rPh>
    <rPh sb="490" eb="493">
      <t>コウイキカ</t>
    </rPh>
    <rPh sb="494" eb="497">
      <t>キョウドウカ</t>
    </rPh>
    <rPh sb="498" eb="499">
      <t>フク</t>
    </rPh>
    <rPh sb="501" eb="503">
      <t>ケントウ</t>
    </rPh>
    <rPh sb="504" eb="505">
      <t>オコナ</t>
    </rPh>
    <rPh sb="509" eb="511">
      <t>ヒツヨウ</t>
    </rPh>
    <rPh sb="517" eb="519">
      <t>ユウシュウ</t>
    </rPh>
    <rPh sb="519" eb="520">
      <t>リツ</t>
    </rPh>
    <rPh sb="521" eb="523">
      <t>ロウスイ</t>
    </rPh>
    <rPh sb="523" eb="525">
      <t>シュウゼン</t>
    </rPh>
    <rPh sb="526" eb="527">
      <t>オコナ</t>
    </rPh>
    <rPh sb="534" eb="536">
      <t>ジョウショウ</t>
    </rPh>
    <rPh sb="542" eb="545">
      <t>キュウスイカン</t>
    </rPh>
    <rPh sb="546" eb="549">
      <t>ロウキュウカ</t>
    </rPh>
    <rPh sb="550" eb="551">
      <t>カンガ</t>
    </rPh>
    <rPh sb="557" eb="559">
      <t>テキセツ</t>
    </rPh>
    <rPh sb="560" eb="562">
      <t>カンロ</t>
    </rPh>
    <rPh sb="562" eb="564">
      <t>コウシン</t>
    </rPh>
    <rPh sb="565" eb="566">
      <t>オコナ</t>
    </rPh>
    <rPh sb="567" eb="569">
      <t>ヒツヨウ</t>
    </rPh>
    <phoneticPr fontId="4"/>
  </si>
  <si>
    <t>平成8年度までに管路更新をおこなっているが、耐震管として認められていない管路であることから耐震管への更新が必要となる。
昭和50年代後半に整備を行った施設は随時修繕を行い維持管理に努めているが人口規模を勘案しダウンサイジングを含めた長寿命化計画を策定し必要最小限の改修を行うことが必要である。</t>
    <rPh sb="0" eb="2">
      <t>ヘイセイ</t>
    </rPh>
    <rPh sb="3" eb="4">
      <t>ネン</t>
    </rPh>
    <rPh sb="4" eb="5">
      <t>ド</t>
    </rPh>
    <rPh sb="8" eb="10">
      <t>カンロ</t>
    </rPh>
    <rPh sb="10" eb="12">
      <t>コウシン</t>
    </rPh>
    <rPh sb="22" eb="24">
      <t>タイシン</t>
    </rPh>
    <rPh sb="24" eb="25">
      <t>カン</t>
    </rPh>
    <rPh sb="28" eb="29">
      <t>ミト</t>
    </rPh>
    <rPh sb="36" eb="38">
      <t>カンロ</t>
    </rPh>
    <rPh sb="45" eb="47">
      <t>タイシン</t>
    </rPh>
    <rPh sb="47" eb="48">
      <t>カン</t>
    </rPh>
    <rPh sb="50" eb="52">
      <t>コウシン</t>
    </rPh>
    <rPh sb="53" eb="55">
      <t>ヒツヨウ</t>
    </rPh>
    <rPh sb="60" eb="62">
      <t>ショウワ</t>
    </rPh>
    <rPh sb="64" eb="68">
      <t>ネンダイコウハン</t>
    </rPh>
    <rPh sb="69" eb="71">
      <t>セイビ</t>
    </rPh>
    <rPh sb="72" eb="73">
      <t>オコナ</t>
    </rPh>
    <rPh sb="75" eb="77">
      <t>シセツ</t>
    </rPh>
    <rPh sb="78" eb="80">
      <t>ズイジ</t>
    </rPh>
    <rPh sb="80" eb="82">
      <t>シュウゼン</t>
    </rPh>
    <rPh sb="83" eb="84">
      <t>オコナ</t>
    </rPh>
    <rPh sb="85" eb="87">
      <t>イジ</t>
    </rPh>
    <rPh sb="87" eb="89">
      <t>カンリ</t>
    </rPh>
    <rPh sb="90" eb="91">
      <t>ツト</t>
    </rPh>
    <rPh sb="96" eb="98">
      <t>ジンコウ</t>
    </rPh>
    <rPh sb="98" eb="100">
      <t>キボ</t>
    </rPh>
    <rPh sb="101" eb="103">
      <t>カンアン</t>
    </rPh>
    <rPh sb="113" eb="114">
      <t>フク</t>
    </rPh>
    <rPh sb="116" eb="120">
      <t>チョウジュミョウカ</t>
    </rPh>
    <rPh sb="120" eb="122">
      <t>ケイカク</t>
    </rPh>
    <rPh sb="123" eb="125">
      <t>サクテイ</t>
    </rPh>
    <rPh sb="126" eb="128">
      <t>ヒツヨウ</t>
    </rPh>
    <rPh sb="128" eb="131">
      <t>サイショウゲン</t>
    </rPh>
    <rPh sb="132" eb="134">
      <t>カイシュウ</t>
    </rPh>
    <rPh sb="135" eb="136">
      <t>オコナ</t>
    </rPh>
    <rPh sb="140" eb="142">
      <t>ヒツヨウ</t>
    </rPh>
    <phoneticPr fontId="4"/>
  </si>
  <si>
    <t>収益的収支比率をみると、建設改良事業が開始されたことに伴い下降傾向にあり収支均衡を図るため他会計からの繰入金により補っている。
定期的な料金の見直しをし、より実情に見合った料金体系を洗い出し段階的に料金改定をしていく必要がある。
また、今後も更に人口減少していくことが予想されるが管路更新や施設の老朽化対策等の改修事業が実施されているため、計画的な設備更新を行い財政負担の平準化を図りながら新規発行債の抑制をするほか、維持管理費の節減を行い、低コストで効率性の高い経営となるよう人口規模を勘案したダウンサイジングや広域化・共同化も視野に入れた経営をしていく。</t>
    <rPh sb="0" eb="3">
      <t>シュウエキテキ</t>
    </rPh>
    <rPh sb="3" eb="5">
      <t>シュウシ</t>
    </rPh>
    <rPh sb="5" eb="7">
      <t>ヒリツ</t>
    </rPh>
    <rPh sb="12" eb="14">
      <t>ケンセツ</t>
    </rPh>
    <rPh sb="14" eb="16">
      <t>カイリョウ</t>
    </rPh>
    <rPh sb="16" eb="18">
      <t>ジギョウ</t>
    </rPh>
    <rPh sb="19" eb="21">
      <t>カイシ</t>
    </rPh>
    <rPh sb="27" eb="28">
      <t>トモナ</t>
    </rPh>
    <rPh sb="29" eb="31">
      <t>カコウ</t>
    </rPh>
    <rPh sb="31" eb="33">
      <t>ケイコウ</t>
    </rPh>
    <rPh sb="36" eb="38">
      <t>シュウシ</t>
    </rPh>
    <rPh sb="38" eb="40">
      <t>キンコウ</t>
    </rPh>
    <rPh sb="41" eb="42">
      <t>ハカ</t>
    </rPh>
    <rPh sb="45" eb="46">
      <t>タ</t>
    </rPh>
    <rPh sb="46" eb="48">
      <t>カイケイ</t>
    </rPh>
    <rPh sb="51" eb="53">
      <t>クリイレ</t>
    </rPh>
    <rPh sb="53" eb="54">
      <t>キン</t>
    </rPh>
    <rPh sb="57" eb="58">
      <t>オギナ</t>
    </rPh>
    <rPh sb="64" eb="67">
      <t>テイキテキ</t>
    </rPh>
    <rPh sb="68" eb="70">
      <t>リョウキン</t>
    </rPh>
    <rPh sb="71" eb="73">
      <t>ミナオ</t>
    </rPh>
    <rPh sb="79" eb="81">
      <t>ジツジョウ</t>
    </rPh>
    <rPh sb="82" eb="84">
      <t>ミア</t>
    </rPh>
    <rPh sb="86" eb="88">
      <t>リョウキン</t>
    </rPh>
    <rPh sb="88" eb="90">
      <t>タイケイ</t>
    </rPh>
    <rPh sb="91" eb="92">
      <t>アラ</t>
    </rPh>
    <rPh sb="93" eb="94">
      <t>ダ</t>
    </rPh>
    <rPh sb="95" eb="98">
      <t>ダンカイテキ</t>
    </rPh>
    <rPh sb="99" eb="101">
      <t>リョウキン</t>
    </rPh>
    <rPh sb="101" eb="103">
      <t>カイテイ</t>
    </rPh>
    <rPh sb="108" eb="110">
      <t>ヒツヨウ</t>
    </rPh>
    <rPh sb="118" eb="120">
      <t>コンゴ</t>
    </rPh>
    <rPh sb="121" eb="122">
      <t>サラ</t>
    </rPh>
    <rPh sb="123" eb="125">
      <t>ジンコウ</t>
    </rPh>
    <rPh sb="125" eb="127">
      <t>ゲンショウ</t>
    </rPh>
    <rPh sb="134" eb="136">
      <t>ヨソウ</t>
    </rPh>
    <rPh sb="140" eb="142">
      <t>カンロ</t>
    </rPh>
    <rPh sb="142" eb="144">
      <t>コウシン</t>
    </rPh>
    <rPh sb="145" eb="147">
      <t>シセツ</t>
    </rPh>
    <rPh sb="148" eb="151">
      <t>ロウキュウカ</t>
    </rPh>
    <rPh sb="151" eb="153">
      <t>タイサク</t>
    </rPh>
    <rPh sb="153" eb="154">
      <t>トウ</t>
    </rPh>
    <rPh sb="155" eb="157">
      <t>カイシュウ</t>
    </rPh>
    <rPh sb="157" eb="159">
      <t>ジギョウ</t>
    </rPh>
    <rPh sb="160" eb="162">
      <t>ジッシ</t>
    </rPh>
    <rPh sb="170" eb="173">
      <t>ケイカクテキ</t>
    </rPh>
    <rPh sb="174" eb="176">
      <t>セツビ</t>
    </rPh>
    <rPh sb="176" eb="178">
      <t>コウシン</t>
    </rPh>
    <rPh sb="179" eb="180">
      <t>オコナ</t>
    </rPh>
    <rPh sb="181" eb="183">
      <t>ザイセイ</t>
    </rPh>
    <rPh sb="183" eb="185">
      <t>フタン</t>
    </rPh>
    <rPh sb="186" eb="189">
      <t>ヘイジュンカ</t>
    </rPh>
    <rPh sb="190" eb="191">
      <t>ハカ</t>
    </rPh>
    <rPh sb="195" eb="197">
      <t>シンキ</t>
    </rPh>
    <rPh sb="197" eb="199">
      <t>ハッコウ</t>
    </rPh>
    <rPh sb="199" eb="200">
      <t>サイ</t>
    </rPh>
    <rPh sb="201" eb="203">
      <t>ヨクセイ</t>
    </rPh>
    <rPh sb="209" eb="211">
      <t>イジ</t>
    </rPh>
    <rPh sb="211" eb="214">
      <t>カンリヒ</t>
    </rPh>
    <rPh sb="215" eb="217">
      <t>セツゲン</t>
    </rPh>
    <rPh sb="218" eb="219">
      <t>オコナ</t>
    </rPh>
    <rPh sb="221" eb="222">
      <t>テイ</t>
    </rPh>
    <rPh sb="226" eb="229">
      <t>コウリツセイ</t>
    </rPh>
    <rPh sb="230" eb="231">
      <t>タカ</t>
    </rPh>
    <rPh sb="232" eb="234">
      <t>ケイエイ</t>
    </rPh>
    <rPh sb="239" eb="241">
      <t>ジンコウ</t>
    </rPh>
    <rPh sb="241" eb="243">
      <t>キボ</t>
    </rPh>
    <rPh sb="244" eb="246">
      <t>カンアン</t>
    </rPh>
    <rPh sb="257" eb="260">
      <t>コウイキカ</t>
    </rPh>
    <rPh sb="261" eb="264">
      <t>キョウドウカ</t>
    </rPh>
    <rPh sb="265" eb="267">
      <t>シヤ</t>
    </rPh>
    <rPh sb="268" eb="269">
      <t>イ</t>
    </rPh>
    <rPh sb="271" eb="273">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</si>
</sst>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20-4C03-863C-6C864ADC5E2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B420-4C03-863C-6C864ADC5E2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41.87</c:v>
                </c:pt>
                <c:pt idx="1">
                  <c:v>38.79</c:v>
                </c:pt>
                <c:pt idx="2">
                  <c:v>37.090000000000003</c:v>
                </c:pt>
                <c:pt idx="3">
                  <c:v>35.17</c:v>
                </c:pt>
                <c:pt idx="4">
                  <c:v>29.96</c:v>
                </c:pt>
              </c:numCache>
            </c:numRef>
          </c:val>
          <c:extLst>
            <c:ext xmlns:c16="http://schemas.microsoft.com/office/drawing/2014/chart" uri="{C3380CC4-5D6E-409C-BE32-E72D297353CC}">
              <c16:uniqueId val="{00000000-ED1F-4C99-A314-44DCBB220D8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ED1F-4C99-A314-44DCBB220D8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62.85</c:v>
                </c:pt>
                <c:pt idx="1">
                  <c:v>67.319999999999993</c:v>
                </c:pt>
                <c:pt idx="2">
                  <c:v>68.069999999999993</c:v>
                </c:pt>
                <c:pt idx="3">
                  <c:v>67.97</c:v>
                </c:pt>
                <c:pt idx="4">
                  <c:v>77.069999999999993</c:v>
                </c:pt>
              </c:numCache>
            </c:numRef>
          </c:val>
          <c:extLst>
            <c:ext xmlns:c16="http://schemas.microsoft.com/office/drawing/2014/chart" uri="{C3380CC4-5D6E-409C-BE32-E72D297353CC}">
              <c16:uniqueId val="{00000000-37D1-4979-9BC4-11F90BC9E52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37D1-4979-9BC4-11F90BC9E52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76.47</c:v>
                </c:pt>
                <c:pt idx="1">
                  <c:v>74.67</c:v>
                </c:pt>
                <c:pt idx="2">
                  <c:v>78.17</c:v>
                </c:pt>
                <c:pt idx="3">
                  <c:v>67.58</c:v>
                </c:pt>
                <c:pt idx="4">
                  <c:v>66.260000000000005</c:v>
                </c:pt>
              </c:numCache>
            </c:numRef>
          </c:val>
          <c:extLst>
            <c:ext xmlns:c16="http://schemas.microsoft.com/office/drawing/2014/chart" uri="{C3380CC4-5D6E-409C-BE32-E72D297353CC}">
              <c16:uniqueId val="{00000000-BB81-4BDD-BCE5-87DDF1E62D0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BB81-4BDD-BCE5-87DDF1E62D0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4B-4B6C-ACB2-25AF8C2E8E7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4B-4B6C-ACB2-25AF8C2E8E7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8C-41BD-8BE1-631CD40B4DD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8C-41BD-8BE1-631CD40B4DD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7E-42EB-83D9-C9AE1F7D0CC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7E-42EB-83D9-C9AE1F7D0CC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B8-4A12-BA6A-7B7455CE6E5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B8-4A12-BA6A-7B7455CE6E5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381.74</c:v>
                </c:pt>
                <c:pt idx="1">
                  <c:v>413.79</c:v>
                </c:pt>
                <c:pt idx="2">
                  <c:v>508.78</c:v>
                </c:pt>
                <c:pt idx="3">
                  <c:v>454.5</c:v>
                </c:pt>
                <c:pt idx="4">
                  <c:v>456.27</c:v>
                </c:pt>
              </c:numCache>
            </c:numRef>
          </c:val>
          <c:extLst>
            <c:ext xmlns:c16="http://schemas.microsoft.com/office/drawing/2014/chart" uri="{C3380CC4-5D6E-409C-BE32-E72D297353CC}">
              <c16:uniqueId val="{00000000-6E08-4734-BB72-5EFCD12CA15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6E08-4734-BB72-5EFCD12CA15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68.25</c:v>
                </c:pt>
                <c:pt idx="1">
                  <c:v>67.680000000000007</c:v>
                </c:pt>
                <c:pt idx="2">
                  <c:v>71.900000000000006</c:v>
                </c:pt>
                <c:pt idx="3">
                  <c:v>63.36</c:v>
                </c:pt>
                <c:pt idx="4">
                  <c:v>62.93</c:v>
                </c:pt>
              </c:numCache>
            </c:numRef>
          </c:val>
          <c:extLst>
            <c:ext xmlns:c16="http://schemas.microsoft.com/office/drawing/2014/chart" uri="{C3380CC4-5D6E-409C-BE32-E72D297353CC}">
              <c16:uniqueId val="{00000000-5F4F-428D-B287-3EF17E23534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5F4F-428D-B287-3EF17E23534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388.13</c:v>
                </c:pt>
                <c:pt idx="1">
                  <c:v>396.64</c:v>
                </c:pt>
                <c:pt idx="2">
                  <c:v>376.4</c:v>
                </c:pt>
                <c:pt idx="3">
                  <c:v>468.56</c:v>
                </c:pt>
                <c:pt idx="4">
                  <c:v>454.62</c:v>
                </c:pt>
              </c:numCache>
            </c:numRef>
          </c:val>
          <c:extLst>
            <c:ext xmlns:c16="http://schemas.microsoft.com/office/drawing/2014/chart" uri="{C3380CC4-5D6E-409C-BE32-E72D297353CC}">
              <c16:uniqueId val="{00000000-1FCC-4515-9F6C-99E09751D71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1FCC-4515-9F6C-99E09751D71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8"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佐井村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1711</v>
      </c>
      <c r="AM8" s="36"/>
      <c r="AN8" s="36"/>
      <c r="AO8" s="36"/>
      <c r="AP8" s="36"/>
      <c r="AQ8" s="36"/>
      <c r="AR8" s="36"/>
      <c r="AS8" s="36"/>
      <c r="AT8" s="37">
        <f>データ!$S$6</f>
        <v>135.05000000000001</v>
      </c>
      <c r="AU8" s="37"/>
      <c r="AV8" s="37"/>
      <c r="AW8" s="37"/>
      <c r="AX8" s="37"/>
      <c r="AY8" s="37"/>
      <c r="AZ8" s="37"/>
      <c r="BA8" s="37"/>
      <c r="BB8" s="37">
        <f>データ!$T$6</f>
        <v>12.67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f>データ!$N$6</f>
        <v>57.7</v>
      </c>
      <c r="C10" s="37"/>
      <c r="D10" s="37"/>
      <c r="E10" s="37"/>
      <c r="F10" s="37"/>
      <c r="G10" s="37"/>
      <c r="H10" s="37"/>
      <c r="I10" s="37" t="str">
        <f>データ!$O$6</f>
        <v>該当数値なし</v>
      </c>
      <c r="J10" s="37"/>
      <c r="K10" s="37"/>
      <c r="L10" s="37"/>
      <c r="M10" s="37"/>
      <c r="N10" s="37"/>
      <c r="O10" s="37"/>
      <c r="P10" s="37">
        <f>データ!$P$6</f>
        <v>99.7</v>
      </c>
      <c r="Q10" s="37"/>
      <c r="R10" s="37"/>
      <c r="S10" s="37"/>
      <c r="T10" s="37"/>
      <c r="U10" s="37"/>
      <c r="V10" s="37"/>
      <c r="W10" s="36">
        <f>データ!$Q$6</f>
        <v>4717</v>
      </c>
      <c r="X10" s="36"/>
      <c r="Y10" s="36"/>
      <c r="Z10" s="36"/>
      <c r="AA10" s="36"/>
      <c r="AB10" s="36"/>
      <c r="AC10" s="36"/>
      <c r="AD10" s="2"/>
      <c r="AE10" s="2"/>
      <c r="AF10" s="2"/>
      <c r="AG10" s="2"/>
      <c r="AH10" s="2"/>
      <c r="AI10" s="2"/>
      <c r="AJ10" s="2"/>
      <c r="AK10" s="2"/>
      <c r="AL10" s="36">
        <f>データ!$U$6</f>
        <v>1673</v>
      </c>
      <c r="AM10" s="36"/>
      <c r="AN10" s="36"/>
      <c r="AO10" s="36"/>
      <c r="AP10" s="36"/>
      <c r="AQ10" s="36"/>
      <c r="AR10" s="36"/>
      <c r="AS10" s="36"/>
      <c r="AT10" s="37">
        <f>データ!$V$6</f>
        <v>57.1</v>
      </c>
      <c r="AU10" s="37"/>
      <c r="AV10" s="37"/>
      <c r="AW10" s="37"/>
      <c r="AX10" s="37"/>
      <c r="AY10" s="37"/>
      <c r="AZ10" s="37"/>
      <c r="BA10" s="37"/>
      <c r="BB10" s="37">
        <f>データ!$W$6</f>
        <v>29.3</v>
      </c>
      <c r="BC10" s="37"/>
      <c r="BD10" s="37"/>
      <c r="BE10" s="37"/>
      <c r="BF10" s="37"/>
      <c r="BG10" s="37"/>
      <c r="BH10" s="37"/>
      <c r="BI10" s="37"/>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58" t="s">
        <v>25</v>
      </c>
      <c r="BM14" s="59"/>
      <c r="BN14" s="59"/>
      <c r="BO14" s="59"/>
      <c r="BP14" s="59"/>
      <c r="BQ14" s="59"/>
      <c r="BR14" s="59"/>
      <c r="BS14" s="59"/>
      <c r="BT14" s="59"/>
      <c r="BU14" s="59"/>
      <c r="BV14" s="59"/>
      <c r="BW14" s="59"/>
      <c r="BX14" s="59"/>
      <c r="BY14" s="59"/>
      <c r="BZ14" s="60"/>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61"/>
      <c r="BM15" s="62"/>
      <c r="BN15" s="62"/>
      <c r="BO15" s="62"/>
      <c r="BP15" s="62"/>
      <c r="BQ15" s="62"/>
      <c r="BR15" s="62"/>
      <c r="BS15" s="62"/>
      <c r="BT15" s="62"/>
      <c r="BU15" s="62"/>
      <c r="BV15" s="62"/>
      <c r="BW15" s="62"/>
      <c r="BX15" s="62"/>
      <c r="BY15" s="62"/>
      <c r="BZ15" s="6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2" t="s">
        <v>113</v>
      </c>
      <c r="BM16" s="73"/>
      <c r="BN16" s="73"/>
      <c r="BO16" s="73"/>
      <c r="BP16" s="73"/>
      <c r="BQ16" s="73"/>
      <c r="BR16" s="73"/>
      <c r="BS16" s="73"/>
      <c r="BT16" s="73"/>
      <c r="BU16" s="73"/>
      <c r="BV16" s="73"/>
      <c r="BW16" s="73"/>
      <c r="BX16" s="73"/>
      <c r="BY16" s="73"/>
      <c r="BZ16" s="7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2"/>
      <c r="BM17" s="73"/>
      <c r="BN17" s="73"/>
      <c r="BO17" s="73"/>
      <c r="BP17" s="73"/>
      <c r="BQ17" s="73"/>
      <c r="BR17" s="73"/>
      <c r="BS17" s="73"/>
      <c r="BT17" s="73"/>
      <c r="BU17" s="73"/>
      <c r="BV17" s="73"/>
      <c r="BW17" s="73"/>
      <c r="BX17" s="73"/>
      <c r="BY17" s="73"/>
      <c r="BZ17" s="7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2"/>
      <c r="BM18" s="73"/>
      <c r="BN18" s="73"/>
      <c r="BO18" s="73"/>
      <c r="BP18" s="73"/>
      <c r="BQ18" s="73"/>
      <c r="BR18" s="73"/>
      <c r="BS18" s="73"/>
      <c r="BT18" s="73"/>
      <c r="BU18" s="73"/>
      <c r="BV18" s="73"/>
      <c r="BW18" s="73"/>
      <c r="BX18" s="73"/>
      <c r="BY18" s="73"/>
      <c r="BZ18" s="7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2"/>
      <c r="BM19" s="73"/>
      <c r="BN19" s="73"/>
      <c r="BO19" s="73"/>
      <c r="BP19" s="73"/>
      <c r="BQ19" s="73"/>
      <c r="BR19" s="73"/>
      <c r="BS19" s="73"/>
      <c r="BT19" s="73"/>
      <c r="BU19" s="73"/>
      <c r="BV19" s="73"/>
      <c r="BW19" s="73"/>
      <c r="BX19" s="73"/>
      <c r="BY19" s="73"/>
      <c r="BZ19" s="7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2"/>
      <c r="BM20" s="73"/>
      <c r="BN20" s="73"/>
      <c r="BO20" s="73"/>
      <c r="BP20" s="73"/>
      <c r="BQ20" s="73"/>
      <c r="BR20" s="73"/>
      <c r="BS20" s="73"/>
      <c r="BT20" s="73"/>
      <c r="BU20" s="73"/>
      <c r="BV20" s="73"/>
      <c r="BW20" s="73"/>
      <c r="BX20" s="73"/>
      <c r="BY20" s="73"/>
      <c r="BZ20" s="7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2"/>
      <c r="BM21" s="73"/>
      <c r="BN21" s="73"/>
      <c r="BO21" s="73"/>
      <c r="BP21" s="73"/>
      <c r="BQ21" s="73"/>
      <c r="BR21" s="73"/>
      <c r="BS21" s="73"/>
      <c r="BT21" s="73"/>
      <c r="BU21" s="73"/>
      <c r="BV21" s="73"/>
      <c r="BW21" s="73"/>
      <c r="BX21" s="73"/>
      <c r="BY21" s="73"/>
      <c r="BZ21" s="7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2"/>
      <c r="BM22" s="73"/>
      <c r="BN22" s="73"/>
      <c r="BO22" s="73"/>
      <c r="BP22" s="73"/>
      <c r="BQ22" s="73"/>
      <c r="BR22" s="73"/>
      <c r="BS22" s="73"/>
      <c r="BT22" s="73"/>
      <c r="BU22" s="73"/>
      <c r="BV22" s="73"/>
      <c r="BW22" s="73"/>
      <c r="BX22" s="73"/>
      <c r="BY22" s="73"/>
      <c r="BZ22" s="7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2"/>
      <c r="BM23" s="73"/>
      <c r="BN23" s="73"/>
      <c r="BO23" s="73"/>
      <c r="BP23" s="73"/>
      <c r="BQ23" s="73"/>
      <c r="BR23" s="73"/>
      <c r="BS23" s="73"/>
      <c r="BT23" s="73"/>
      <c r="BU23" s="73"/>
      <c r="BV23" s="73"/>
      <c r="BW23" s="73"/>
      <c r="BX23" s="73"/>
      <c r="BY23" s="73"/>
      <c r="BZ23" s="7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2"/>
      <c r="BM24" s="73"/>
      <c r="BN24" s="73"/>
      <c r="BO24" s="73"/>
      <c r="BP24" s="73"/>
      <c r="BQ24" s="73"/>
      <c r="BR24" s="73"/>
      <c r="BS24" s="73"/>
      <c r="BT24" s="73"/>
      <c r="BU24" s="73"/>
      <c r="BV24" s="73"/>
      <c r="BW24" s="73"/>
      <c r="BX24" s="73"/>
      <c r="BY24" s="73"/>
      <c r="BZ24" s="7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2"/>
      <c r="BM25" s="73"/>
      <c r="BN25" s="73"/>
      <c r="BO25" s="73"/>
      <c r="BP25" s="73"/>
      <c r="BQ25" s="73"/>
      <c r="BR25" s="73"/>
      <c r="BS25" s="73"/>
      <c r="BT25" s="73"/>
      <c r="BU25" s="73"/>
      <c r="BV25" s="73"/>
      <c r="BW25" s="73"/>
      <c r="BX25" s="73"/>
      <c r="BY25" s="73"/>
      <c r="BZ25" s="7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2"/>
      <c r="BM26" s="73"/>
      <c r="BN26" s="73"/>
      <c r="BO26" s="73"/>
      <c r="BP26" s="73"/>
      <c r="BQ26" s="73"/>
      <c r="BR26" s="73"/>
      <c r="BS26" s="73"/>
      <c r="BT26" s="73"/>
      <c r="BU26" s="73"/>
      <c r="BV26" s="73"/>
      <c r="BW26" s="73"/>
      <c r="BX26" s="73"/>
      <c r="BY26" s="73"/>
      <c r="BZ26" s="7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2"/>
      <c r="BM27" s="73"/>
      <c r="BN27" s="73"/>
      <c r="BO27" s="73"/>
      <c r="BP27" s="73"/>
      <c r="BQ27" s="73"/>
      <c r="BR27" s="73"/>
      <c r="BS27" s="73"/>
      <c r="BT27" s="73"/>
      <c r="BU27" s="73"/>
      <c r="BV27" s="73"/>
      <c r="BW27" s="73"/>
      <c r="BX27" s="73"/>
      <c r="BY27" s="73"/>
      <c r="BZ27" s="7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2"/>
      <c r="BM28" s="73"/>
      <c r="BN28" s="73"/>
      <c r="BO28" s="73"/>
      <c r="BP28" s="73"/>
      <c r="BQ28" s="73"/>
      <c r="BR28" s="73"/>
      <c r="BS28" s="73"/>
      <c r="BT28" s="73"/>
      <c r="BU28" s="73"/>
      <c r="BV28" s="73"/>
      <c r="BW28" s="73"/>
      <c r="BX28" s="73"/>
      <c r="BY28" s="73"/>
      <c r="BZ28" s="7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2"/>
      <c r="BM29" s="73"/>
      <c r="BN29" s="73"/>
      <c r="BO29" s="73"/>
      <c r="BP29" s="73"/>
      <c r="BQ29" s="73"/>
      <c r="BR29" s="73"/>
      <c r="BS29" s="73"/>
      <c r="BT29" s="73"/>
      <c r="BU29" s="73"/>
      <c r="BV29" s="73"/>
      <c r="BW29" s="73"/>
      <c r="BX29" s="73"/>
      <c r="BY29" s="73"/>
      <c r="BZ29" s="7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2"/>
      <c r="BM30" s="73"/>
      <c r="BN30" s="73"/>
      <c r="BO30" s="73"/>
      <c r="BP30" s="73"/>
      <c r="BQ30" s="73"/>
      <c r="BR30" s="73"/>
      <c r="BS30" s="73"/>
      <c r="BT30" s="73"/>
      <c r="BU30" s="73"/>
      <c r="BV30" s="73"/>
      <c r="BW30" s="73"/>
      <c r="BX30" s="73"/>
      <c r="BY30" s="73"/>
      <c r="BZ30" s="7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2"/>
      <c r="BM31" s="73"/>
      <c r="BN31" s="73"/>
      <c r="BO31" s="73"/>
      <c r="BP31" s="73"/>
      <c r="BQ31" s="73"/>
      <c r="BR31" s="73"/>
      <c r="BS31" s="73"/>
      <c r="BT31" s="73"/>
      <c r="BU31" s="73"/>
      <c r="BV31" s="73"/>
      <c r="BW31" s="73"/>
      <c r="BX31" s="73"/>
      <c r="BY31" s="73"/>
      <c r="BZ31" s="7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2"/>
      <c r="BM32" s="73"/>
      <c r="BN32" s="73"/>
      <c r="BO32" s="73"/>
      <c r="BP32" s="73"/>
      <c r="BQ32" s="73"/>
      <c r="BR32" s="73"/>
      <c r="BS32" s="73"/>
      <c r="BT32" s="73"/>
      <c r="BU32" s="73"/>
      <c r="BV32" s="73"/>
      <c r="BW32" s="73"/>
      <c r="BX32" s="73"/>
      <c r="BY32" s="73"/>
      <c r="BZ32" s="7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2"/>
      <c r="BM33" s="73"/>
      <c r="BN33" s="73"/>
      <c r="BO33" s="73"/>
      <c r="BP33" s="73"/>
      <c r="BQ33" s="73"/>
      <c r="BR33" s="73"/>
      <c r="BS33" s="73"/>
      <c r="BT33" s="73"/>
      <c r="BU33" s="73"/>
      <c r="BV33" s="73"/>
      <c r="BW33" s="73"/>
      <c r="BX33" s="73"/>
      <c r="BY33" s="73"/>
      <c r="BZ33" s="7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2"/>
      <c r="BM34" s="73"/>
      <c r="BN34" s="73"/>
      <c r="BO34" s="73"/>
      <c r="BP34" s="73"/>
      <c r="BQ34" s="73"/>
      <c r="BR34" s="73"/>
      <c r="BS34" s="73"/>
      <c r="BT34" s="73"/>
      <c r="BU34" s="73"/>
      <c r="BV34" s="73"/>
      <c r="BW34" s="73"/>
      <c r="BX34" s="73"/>
      <c r="BY34" s="73"/>
      <c r="BZ34" s="7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2"/>
      <c r="BM35" s="73"/>
      <c r="BN35" s="73"/>
      <c r="BO35" s="73"/>
      <c r="BP35" s="73"/>
      <c r="BQ35" s="73"/>
      <c r="BR35" s="73"/>
      <c r="BS35" s="73"/>
      <c r="BT35" s="73"/>
      <c r="BU35" s="73"/>
      <c r="BV35" s="73"/>
      <c r="BW35" s="73"/>
      <c r="BX35" s="73"/>
      <c r="BY35" s="73"/>
      <c r="BZ35" s="7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2"/>
      <c r="BM36" s="73"/>
      <c r="BN36" s="73"/>
      <c r="BO36" s="73"/>
      <c r="BP36" s="73"/>
      <c r="BQ36" s="73"/>
      <c r="BR36" s="73"/>
      <c r="BS36" s="73"/>
      <c r="BT36" s="73"/>
      <c r="BU36" s="73"/>
      <c r="BV36" s="73"/>
      <c r="BW36" s="73"/>
      <c r="BX36" s="73"/>
      <c r="BY36" s="73"/>
      <c r="BZ36" s="7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2"/>
      <c r="BM37" s="73"/>
      <c r="BN37" s="73"/>
      <c r="BO37" s="73"/>
      <c r="BP37" s="73"/>
      <c r="BQ37" s="73"/>
      <c r="BR37" s="73"/>
      <c r="BS37" s="73"/>
      <c r="BT37" s="73"/>
      <c r="BU37" s="73"/>
      <c r="BV37" s="73"/>
      <c r="BW37" s="73"/>
      <c r="BX37" s="73"/>
      <c r="BY37" s="73"/>
      <c r="BZ37" s="7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2"/>
      <c r="BM38" s="73"/>
      <c r="BN38" s="73"/>
      <c r="BO38" s="73"/>
      <c r="BP38" s="73"/>
      <c r="BQ38" s="73"/>
      <c r="BR38" s="73"/>
      <c r="BS38" s="73"/>
      <c r="BT38" s="73"/>
      <c r="BU38" s="73"/>
      <c r="BV38" s="73"/>
      <c r="BW38" s="73"/>
      <c r="BX38" s="73"/>
      <c r="BY38" s="73"/>
      <c r="BZ38" s="7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2"/>
      <c r="BM39" s="73"/>
      <c r="BN39" s="73"/>
      <c r="BO39" s="73"/>
      <c r="BP39" s="73"/>
      <c r="BQ39" s="73"/>
      <c r="BR39" s="73"/>
      <c r="BS39" s="73"/>
      <c r="BT39" s="73"/>
      <c r="BU39" s="73"/>
      <c r="BV39" s="73"/>
      <c r="BW39" s="73"/>
      <c r="BX39" s="73"/>
      <c r="BY39" s="73"/>
      <c r="BZ39" s="7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2"/>
      <c r="BM40" s="73"/>
      <c r="BN40" s="73"/>
      <c r="BO40" s="73"/>
      <c r="BP40" s="73"/>
      <c r="BQ40" s="73"/>
      <c r="BR40" s="73"/>
      <c r="BS40" s="73"/>
      <c r="BT40" s="73"/>
      <c r="BU40" s="73"/>
      <c r="BV40" s="73"/>
      <c r="BW40" s="73"/>
      <c r="BX40" s="73"/>
      <c r="BY40" s="73"/>
      <c r="BZ40" s="7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2"/>
      <c r="BM41" s="73"/>
      <c r="BN41" s="73"/>
      <c r="BO41" s="73"/>
      <c r="BP41" s="73"/>
      <c r="BQ41" s="73"/>
      <c r="BR41" s="73"/>
      <c r="BS41" s="73"/>
      <c r="BT41" s="73"/>
      <c r="BU41" s="73"/>
      <c r="BV41" s="73"/>
      <c r="BW41" s="73"/>
      <c r="BX41" s="73"/>
      <c r="BY41" s="73"/>
      <c r="BZ41" s="7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2"/>
      <c r="BM42" s="73"/>
      <c r="BN42" s="73"/>
      <c r="BO42" s="73"/>
      <c r="BP42" s="73"/>
      <c r="BQ42" s="73"/>
      <c r="BR42" s="73"/>
      <c r="BS42" s="73"/>
      <c r="BT42" s="73"/>
      <c r="BU42" s="73"/>
      <c r="BV42" s="73"/>
      <c r="BW42" s="73"/>
      <c r="BX42" s="73"/>
      <c r="BY42" s="73"/>
      <c r="BZ42" s="7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2"/>
      <c r="BM43" s="73"/>
      <c r="BN43" s="73"/>
      <c r="BO43" s="73"/>
      <c r="BP43" s="73"/>
      <c r="BQ43" s="73"/>
      <c r="BR43" s="73"/>
      <c r="BS43" s="73"/>
      <c r="BT43" s="73"/>
      <c r="BU43" s="73"/>
      <c r="BV43" s="73"/>
      <c r="BW43" s="73"/>
      <c r="BX43" s="73"/>
      <c r="BY43" s="73"/>
      <c r="BZ43" s="7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58" t="s">
        <v>26</v>
      </c>
      <c r="BM45" s="59"/>
      <c r="BN45" s="59"/>
      <c r="BO45" s="59"/>
      <c r="BP45" s="59"/>
      <c r="BQ45" s="59"/>
      <c r="BR45" s="59"/>
      <c r="BS45" s="59"/>
      <c r="BT45" s="59"/>
      <c r="BU45" s="59"/>
      <c r="BV45" s="59"/>
      <c r="BW45" s="59"/>
      <c r="BX45" s="59"/>
      <c r="BY45" s="59"/>
      <c r="BZ45" s="6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1"/>
      <c r="BM46" s="62"/>
      <c r="BN46" s="62"/>
      <c r="BO46" s="62"/>
      <c r="BP46" s="62"/>
      <c r="BQ46" s="62"/>
      <c r="BR46" s="62"/>
      <c r="BS46" s="62"/>
      <c r="BT46" s="62"/>
      <c r="BU46" s="62"/>
      <c r="BV46" s="62"/>
      <c r="BW46" s="62"/>
      <c r="BX46" s="62"/>
      <c r="BY46" s="62"/>
      <c r="BZ46" s="6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114</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3"/>
      <c r="BN58" s="73"/>
      <c r="BO58" s="73"/>
      <c r="BP58" s="73"/>
      <c r="BQ58" s="73"/>
      <c r="BR58" s="73"/>
      <c r="BS58" s="73"/>
      <c r="BT58" s="73"/>
      <c r="BU58" s="73"/>
      <c r="BV58" s="73"/>
      <c r="BW58" s="73"/>
      <c r="BX58" s="73"/>
      <c r="BY58" s="73"/>
      <c r="BZ58" s="7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3"/>
      <c r="BN59" s="73"/>
      <c r="BO59" s="73"/>
      <c r="BP59" s="73"/>
      <c r="BQ59" s="73"/>
      <c r="BR59" s="73"/>
      <c r="BS59" s="73"/>
      <c r="BT59" s="73"/>
      <c r="BU59" s="73"/>
      <c r="BV59" s="73"/>
      <c r="BW59" s="73"/>
      <c r="BX59" s="73"/>
      <c r="BY59" s="73"/>
      <c r="BZ59" s="74"/>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72"/>
      <c r="BM60" s="73"/>
      <c r="BN60" s="73"/>
      <c r="BO60" s="73"/>
      <c r="BP60" s="73"/>
      <c r="BQ60" s="73"/>
      <c r="BR60" s="73"/>
      <c r="BS60" s="73"/>
      <c r="BT60" s="73"/>
      <c r="BU60" s="73"/>
      <c r="BV60" s="73"/>
      <c r="BW60" s="73"/>
      <c r="BX60" s="73"/>
      <c r="BY60" s="73"/>
      <c r="BZ60" s="74"/>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58" t="s">
        <v>28</v>
      </c>
      <c r="BM64" s="59"/>
      <c r="BN64" s="59"/>
      <c r="BO64" s="59"/>
      <c r="BP64" s="59"/>
      <c r="BQ64" s="59"/>
      <c r="BR64" s="59"/>
      <c r="BS64" s="59"/>
      <c r="BT64" s="59"/>
      <c r="BU64" s="59"/>
      <c r="BV64" s="59"/>
      <c r="BW64" s="59"/>
      <c r="BX64" s="59"/>
      <c r="BY64" s="59"/>
      <c r="BZ64" s="6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1"/>
      <c r="BM65" s="62"/>
      <c r="BN65" s="62"/>
      <c r="BO65" s="62"/>
      <c r="BP65" s="62"/>
      <c r="BQ65" s="62"/>
      <c r="BR65" s="62"/>
      <c r="BS65" s="62"/>
      <c r="BT65" s="62"/>
      <c r="BU65" s="62"/>
      <c r="BV65" s="62"/>
      <c r="BW65" s="62"/>
      <c r="BX65" s="62"/>
      <c r="BY65" s="62"/>
      <c r="BZ65" s="6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115</v>
      </c>
      <c r="BM66" s="73"/>
      <c r="BN66" s="73"/>
      <c r="BO66" s="73"/>
      <c r="BP66" s="73"/>
      <c r="BQ66" s="73"/>
      <c r="BR66" s="73"/>
      <c r="BS66" s="73"/>
      <c r="BT66" s="73"/>
      <c r="BU66" s="73"/>
      <c r="BV66" s="73"/>
      <c r="BW66" s="73"/>
      <c r="BX66" s="73"/>
      <c r="BY66" s="73"/>
      <c r="BZ66" s="7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2"/>
      <c r="BM67" s="73"/>
      <c r="BN67" s="73"/>
      <c r="BO67" s="73"/>
      <c r="BP67" s="73"/>
      <c r="BQ67" s="73"/>
      <c r="BR67" s="73"/>
      <c r="BS67" s="73"/>
      <c r="BT67" s="73"/>
      <c r="BU67" s="73"/>
      <c r="BV67" s="73"/>
      <c r="BW67" s="73"/>
      <c r="BX67" s="73"/>
      <c r="BY67" s="73"/>
      <c r="BZ67" s="7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2"/>
      <c r="BM68" s="73"/>
      <c r="BN68" s="73"/>
      <c r="BO68" s="73"/>
      <c r="BP68" s="73"/>
      <c r="BQ68" s="73"/>
      <c r="BR68" s="73"/>
      <c r="BS68" s="73"/>
      <c r="BT68" s="73"/>
      <c r="BU68" s="73"/>
      <c r="BV68" s="73"/>
      <c r="BW68" s="73"/>
      <c r="BX68" s="73"/>
      <c r="BY68" s="73"/>
      <c r="BZ68" s="7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2"/>
      <c r="BM69" s="73"/>
      <c r="BN69" s="73"/>
      <c r="BO69" s="73"/>
      <c r="BP69" s="73"/>
      <c r="BQ69" s="73"/>
      <c r="BR69" s="73"/>
      <c r="BS69" s="73"/>
      <c r="BT69" s="73"/>
      <c r="BU69" s="73"/>
      <c r="BV69" s="73"/>
      <c r="BW69" s="73"/>
      <c r="BX69" s="73"/>
      <c r="BY69" s="73"/>
      <c r="BZ69" s="7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2"/>
      <c r="BM70" s="73"/>
      <c r="BN70" s="73"/>
      <c r="BO70" s="73"/>
      <c r="BP70" s="73"/>
      <c r="BQ70" s="73"/>
      <c r="BR70" s="73"/>
      <c r="BS70" s="73"/>
      <c r="BT70" s="73"/>
      <c r="BU70" s="73"/>
      <c r="BV70" s="73"/>
      <c r="BW70" s="73"/>
      <c r="BX70" s="73"/>
      <c r="BY70" s="73"/>
      <c r="BZ70" s="7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2"/>
      <c r="BM71" s="73"/>
      <c r="BN71" s="73"/>
      <c r="BO71" s="73"/>
      <c r="BP71" s="73"/>
      <c r="BQ71" s="73"/>
      <c r="BR71" s="73"/>
      <c r="BS71" s="73"/>
      <c r="BT71" s="73"/>
      <c r="BU71" s="73"/>
      <c r="BV71" s="73"/>
      <c r="BW71" s="73"/>
      <c r="BX71" s="73"/>
      <c r="BY71" s="73"/>
      <c r="BZ71" s="7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2"/>
      <c r="BM72" s="73"/>
      <c r="BN72" s="73"/>
      <c r="BO72" s="73"/>
      <c r="BP72" s="73"/>
      <c r="BQ72" s="73"/>
      <c r="BR72" s="73"/>
      <c r="BS72" s="73"/>
      <c r="BT72" s="73"/>
      <c r="BU72" s="73"/>
      <c r="BV72" s="73"/>
      <c r="BW72" s="73"/>
      <c r="BX72" s="73"/>
      <c r="BY72" s="73"/>
      <c r="BZ72" s="7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2"/>
      <c r="BM73" s="73"/>
      <c r="BN73" s="73"/>
      <c r="BO73" s="73"/>
      <c r="BP73" s="73"/>
      <c r="BQ73" s="73"/>
      <c r="BR73" s="73"/>
      <c r="BS73" s="73"/>
      <c r="BT73" s="73"/>
      <c r="BU73" s="73"/>
      <c r="BV73" s="73"/>
      <c r="BW73" s="73"/>
      <c r="BX73" s="73"/>
      <c r="BY73" s="73"/>
      <c r="BZ73" s="7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2"/>
      <c r="BM74" s="73"/>
      <c r="BN74" s="73"/>
      <c r="BO74" s="73"/>
      <c r="BP74" s="73"/>
      <c r="BQ74" s="73"/>
      <c r="BR74" s="73"/>
      <c r="BS74" s="73"/>
      <c r="BT74" s="73"/>
      <c r="BU74" s="73"/>
      <c r="BV74" s="73"/>
      <c r="BW74" s="73"/>
      <c r="BX74" s="73"/>
      <c r="BY74" s="73"/>
      <c r="BZ74" s="7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2"/>
      <c r="BM75" s="73"/>
      <c r="BN75" s="73"/>
      <c r="BO75" s="73"/>
      <c r="BP75" s="73"/>
      <c r="BQ75" s="73"/>
      <c r="BR75" s="73"/>
      <c r="BS75" s="73"/>
      <c r="BT75" s="73"/>
      <c r="BU75" s="73"/>
      <c r="BV75" s="73"/>
      <c r="BW75" s="73"/>
      <c r="BX75" s="73"/>
      <c r="BY75" s="73"/>
      <c r="BZ75" s="7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2"/>
      <c r="BM76" s="73"/>
      <c r="BN76" s="73"/>
      <c r="BO76" s="73"/>
      <c r="BP76" s="73"/>
      <c r="BQ76" s="73"/>
      <c r="BR76" s="73"/>
      <c r="BS76" s="73"/>
      <c r="BT76" s="73"/>
      <c r="BU76" s="73"/>
      <c r="BV76" s="73"/>
      <c r="BW76" s="73"/>
      <c r="BX76" s="73"/>
      <c r="BY76" s="73"/>
      <c r="BZ76" s="7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2"/>
      <c r="BM77" s="73"/>
      <c r="BN77" s="73"/>
      <c r="BO77" s="73"/>
      <c r="BP77" s="73"/>
      <c r="BQ77" s="73"/>
      <c r="BR77" s="73"/>
      <c r="BS77" s="73"/>
      <c r="BT77" s="73"/>
      <c r="BU77" s="73"/>
      <c r="BV77" s="73"/>
      <c r="BW77" s="73"/>
      <c r="BX77" s="73"/>
      <c r="BY77" s="73"/>
      <c r="BZ77" s="7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2"/>
      <c r="BM78" s="73"/>
      <c r="BN78" s="73"/>
      <c r="BO78" s="73"/>
      <c r="BP78" s="73"/>
      <c r="BQ78" s="73"/>
      <c r="BR78" s="73"/>
      <c r="BS78" s="73"/>
      <c r="BT78" s="73"/>
      <c r="BU78" s="73"/>
      <c r="BV78" s="73"/>
      <c r="BW78" s="73"/>
      <c r="BX78" s="73"/>
      <c r="BY78" s="73"/>
      <c r="BZ78" s="7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2"/>
      <c r="BM79" s="73"/>
      <c r="BN79" s="73"/>
      <c r="BO79" s="73"/>
      <c r="BP79" s="73"/>
      <c r="BQ79" s="73"/>
      <c r="BR79" s="73"/>
      <c r="BS79" s="73"/>
      <c r="BT79" s="73"/>
      <c r="BU79" s="73"/>
      <c r="BV79" s="73"/>
      <c r="BW79" s="73"/>
      <c r="BX79" s="73"/>
      <c r="BY79" s="73"/>
      <c r="BZ79" s="7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2"/>
      <c r="BM80" s="73"/>
      <c r="BN80" s="73"/>
      <c r="BO80" s="73"/>
      <c r="BP80" s="73"/>
      <c r="BQ80" s="73"/>
      <c r="BR80" s="73"/>
      <c r="BS80" s="73"/>
      <c r="BT80" s="73"/>
      <c r="BU80" s="73"/>
      <c r="BV80" s="73"/>
      <c r="BW80" s="73"/>
      <c r="BX80" s="73"/>
      <c r="BY80" s="73"/>
      <c r="BZ80" s="7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2"/>
      <c r="BM81" s="73"/>
      <c r="BN81" s="73"/>
      <c r="BO81" s="73"/>
      <c r="BP81" s="73"/>
      <c r="BQ81" s="73"/>
      <c r="BR81" s="73"/>
      <c r="BS81" s="73"/>
      <c r="BT81" s="73"/>
      <c r="BU81" s="73"/>
      <c r="BV81" s="73"/>
      <c r="BW81" s="73"/>
      <c r="BX81" s="73"/>
      <c r="BY81" s="73"/>
      <c r="BZ81" s="7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f/WBOhfyqeNAmGVNl9rsD2VOM2c8bNZ7fAnmQ96+E9fujw40//lonxpD29PE9Ws8yr6aP1yxsJQARp2Jy8pYJw==" saltValue="Byo+M5MjUjjHetRzpnhwn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65" t="s">
        <v>51</v>
      </c>
      <c r="I3" s="66"/>
      <c r="J3" s="66"/>
      <c r="K3" s="66"/>
      <c r="L3" s="66"/>
      <c r="M3" s="66"/>
      <c r="N3" s="66"/>
      <c r="O3" s="66"/>
      <c r="P3" s="66"/>
      <c r="Q3" s="66"/>
      <c r="R3" s="66"/>
      <c r="S3" s="66"/>
      <c r="T3" s="66"/>
      <c r="U3" s="66"/>
      <c r="V3" s="66"/>
      <c r="W3" s="67"/>
      <c r="X3" s="71" t="s">
        <v>52</v>
      </c>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t="s">
        <v>53</v>
      </c>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row>
    <row r="4" spans="1:144" x14ac:dyDescent="0.15">
      <c r="A4" s="15" t="s">
        <v>54</v>
      </c>
      <c r="B4" s="17"/>
      <c r="C4" s="17"/>
      <c r="D4" s="17"/>
      <c r="E4" s="17"/>
      <c r="F4" s="17"/>
      <c r="G4" s="17"/>
      <c r="H4" s="68"/>
      <c r="I4" s="69"/>
      <c r="J4" s="69"/>
      <c r="K4" s="69"/>
      <c r="L4" s="69"/>
      <c r="M4" s="69"/>
      <c r="N4" s="69"/>
      <c r="O4" s="69"/>
      <c r="P4" s="69"/>
      <c r="Q4" s="69"/>
      <c r="R4" s="69"/>
      <c r="S4" s="69"/>
      <c r="T4" s="69"/>
      <c r="U4" s="69"/>
      <c r="V4" s="69"/>
      <c r="W4" s="70"/>
      <c r="X4" s="64" t="s">
        <v>55</v>
      </c>
      <c r="Y4" s="64"/>
      <c r="Z4" s="64"/>
      <c r="AA4" s="64"/>
      <c r="AB4" s="64"/>
      <c r="AC4" s="64"/>
      <c r="AD4" s="64"/>
      <c r="AE4" s="64"/>
      <c r="AF4" s="64"/>
      <c r="AG4" s="64"/>
      <c r="AH4" s="64"/>
      <c r="AI4" s="64" t="s">
        <v>56</v>
      </c>
      <c r="AJ4" s="64"/>
      <c r="AK4" s="64"/>
      <c r="AL4" s="64"/>
      <c r="AM4" s="64"/>
      <c r="AN4" s="64"/>
      <c r="AO4" s="64"/>
      <c r="AP4" s="64"/>
      <c r="AQ4" s="64"/>
      <c r="AR4" s="64"/>
      <c r="AS4" s="64"/>
      <c r="AT4" s="64" t="s">
        <v>57</v>
      </c>
      <c r="AU4" s="64"/>
      <c r="AV4" s="64"/>
      <c r="AW4" s="64"/>
      <c r="AX4" s="64"/>
      <c r="AY4" s="64"/>
      <c r="AZ4" s="64"/>
      <c r="BA4" s="64"/>
      <c r="BB4" s="64"/>
      <c r="BC4" s="64"/>
      <c r="BD4" s="64"/>
      <c r="BE4" s="64" t="s">
        <v>58</v>
      </c>
      <c r="BF4" s="64"/>
      <c r="BG4" s="64"/>
      <c r="BH4" s="64"/>
      <c r="BI4" s="64"/>
      <c r="BJ4" s="64"/>
      <c r="BK4" s="64"/>
      <c r="BL4" s="64"/>
      <c r="BM4" s="64"/>
      <c r="BN4" s="64"/>
      <c r="BO4" s="64"/>
      <c r="BP4" s="64" t="s">
        <v>59</v>
      </c>
      <c r="BQ4" s="64"/>
      <c r="BR4" s="64"/>
      <c r="BS4" s="64"/>
      <c r="BT4" s="64"/>
      <c r="BU4" s="64"/>
      <c r="BV4" s="64"/>
      <c r="BW4" s="64"/>
      <c r="BX4" s="64"/>
      <c r="BY4" s="64"/>
      <c r="BZ4" s="64"/>
      <c r="CA4" s="64" t="s">
        <v>60</v>
      </c>
      <c r="CB4" s="64"/>
      <c r="CC4" s="64"/>
      <c r="CD4" s="64"/>
      <c r="CE4" s="64"/>
      <c r="CF4" s="64"/>
      <c r="CG4" s="64"/>
      <c r="CH4" s="64"/>
      <c r="CI4" s="64"/>
      <c r="CJ4" s="64"/>
      <c r="CK4" s="64"/>
      <c r="CL4" s="64" t="s">
        <v>61</v>
      </c>
      <c r="CM4" s="64"/>
      <c r="CN4" s="64"/>
      <c r="CO4" s="64"/>
      <c r="CP4" s="64"/>
      <c r="CQ4" s="64"/>
      <c r="CR4" s="64"/>
      <c r="CS4" s="64"/>
      <c r="CT4" s="64"/>
      <c r="CU4" s="64"/>
      <c r="CV4" s="64"/>
      <c r="CW4" s="64" t="s">
        <v>62</v>
      </c>
      <c r="CX4" s="64"/>
      <c r="CY4" s="64"/>
      <c r="CZ4" s="64"/>
      <c r="DA4" s="64"/>
      <c r="DB4" s="64"/>
      <c r="DC4" s="64"/>
      <c r="DD4" s="64"/>
      <c r="DE4" s="64"/>
      <c r="DF4" s="64"/>
      <c r="DG4" s="64"/>
      <c r="DH4" s="64" t="s">
        <v>63</v>
      </c>
      <c r="DI4" s="64"/>
      <c r="DJ4" s="64"/>
      <c r="DK4" s="64"/>
      <c r="DL4" s="64"/>
      <c r="DM4" s="64"/>
      <c r="DN4" s="64"/>
      <c r="DO4" s="64"/>
      <c r="DP4" s="64"/>
      <c r="DQ4" s="64"/>
      <c r="DR4" s="64"/>
      <c r="DS4" s="64" t="s">
        <v>64</v>
      </c>
      <c r="DT4" s="64"/>
      <c r="DU4" s="64"/>
      <c r="DV4" s="64"/>
      <c r="DW4" s="64"/>
      <c r="DX4" s="64"/>
      <c r="DY4" s="64"/>
      <c r="DZ4" s="64"/>
      <c r="EA4" s="64"/>
      <c r="EB4" s="64"/>
      <c r="EC4" s="64"/>
      <c r="ED4" s="64" t="s">
        <v>65</v>
      </c>
      <c r="EE4" s="64"/>
      <c r="EF4" s="64"/>
      <c r="EG4" s="64"/>
      <c r="EH4" s="64"/>
      <c r="EI4" s="64"/>
      <c r="EJ4" s="64"/>
      <c r="EK4" s="64"/>
      <c r="EL4" s="64"/>
      <c r="EM4" s="64"/>
      <c r="EN4" s="64"/>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2023</v>
      </c>
      <c r="C6" s="20">
        <f t="shared" ref="C6:W6" si="3">C7</f>
        <v>24261</v>
      </c>
      <c r="D6" s="20">
        <f t="shared" si="3"/>
        <v>47</v>
      </c>
      <c r="E6" s="20">
        <f t="shared" si="3"/>
        <v>1</v>
      </c>
      <c r="F6" s="20">
        <f t="shared" si="3"/>
        <v>0</v>
      </c>
      <c r="G6" s="20">
        <f t="shared" si="3"/>
        <v>0</v>
      </c>
      <c r="H6" s="20" t="str">
        <f t="shared" si="3"/>
        <v>青森県　佐井村</v>
      </c>
      <c r="I6" s="20" t="str">
        <f t="shared" si="3"/>
        <v>法非適用</v>
      </c>
      <c r="J6" s="20" t="str">
        <f t="shared" si="3"/>
        <v>水道事業</v>
      </c>
      <c r="K6" s="20" t="str">
        <f t="shared" si="3"/>
        <v>簡易水道事業</v>
      </c>
      <c r="L6" s="20" t="str">
        <f t="shared" si="3"/>
        <v>D4</v>
      </c>
      <c r="M6" s="20" t="str">
        <f t="shared" si="3"/>
        <v>非設置</v>
      </c>
      <c r="N6" s="21">
        <f t="shared" si="3"/>
        <v>57.7</v>
      </c>
      <c r="O6" s="21" t="str">
        <f t="shared" si="3"/>
        <v>該当数値なし</v>
      </c>
      <c r="P6" s="21">
        <f t="shared" si="3"/>
        <v>99.7</v>
      </c>
      <c r="Q6" s="21">
        <f t="shared" si="3"/>
        <v>4717</v>
      </c>
      <c r="R6" s="21">
        <f t="shared" si="3"/>
        <v>1711</v>
      </c>
      <c r="S6" s="21">
        <f t="shared" si="3"/>
        <v>135.05000000000001</v>
      </c>
      <c r="T6" s="21">
        <f t="shared" si="3"/>
        <v>12.67</v>
      </c>
      <c r="U6" s="21">
        <f t="shared" si="3"/>
        <v>1673</v>
      </c>
      <c r="V6" s="21">
        <f t="shared" si="3"/>
        <v>57.1</v>
      </c>
      <c r="W6" s="21">
        <f t="shared" si="3"/>
        <v>29.3</v>
      </c>
      <c r="X6" s="22">
        <f>IF(X7="",NA(),X7)</f>
        <v>76.47</v>
      </c>
      <c r="Y6" s="22">
        <f t="shared" ref="Y6:AG6" si="4">IF(Y7="",NA(),Y7)</f>
        <v>74.67</v>
      </c>
      <c r="Z6" s="22">
        <f t="shared" si="4"/>
        <v>78.17</v>
      </c>
      <c r="AA6" s="22">
        <f t="shared" si="4"/>
        <v>67.58</v>
      </c>
      <c r="AB6" s="22">
        <f t="shared" si="4"/>
        <v>66.260000000000005</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381.74</v>
      </c>
      <c r="BF6" s="22">
        <f t="shared" ref="BF6:BN6" si="7">IF(BF7="",NA(),BF7)</f>
        <v>413.79</v>
      </c>
      <c r="BG6" s="22">
        <f t="shared" si="7"/>
        <v>508.78</v>
      </c>
      <c r="BH6" s="22">
        <f t="shared" si="7"/>
        <v>454.5</v>
      </c>
      <c r="BI6" s="22">
        <f t="shared" si="7"/>
        <v>456.27</v>
      </c>
      <c r="BJ6" s="22">
        <f t="shared" si="7"/>
        <v>1183.92</v>
      </c>
      <c r="BK6" s="22">
        <f t="shared" si="7"/>
        <v>1128.72</v>
      </c>
      <c r="BL6" s="22">
        <f t="shared" si="7"/>
        <v>1125.25</v>
      </c>
      <c r="BM6" s="22">
        <f t="shared" si="7"/>
        <v>1157.05</v>
      </c>
      <c r="BN6" s="22">
        <f t="shared" si="7"/>
        <v>1228.8</v>
      </c>
      <c r="BO6" s="21" t="str">
        <f>IF(BO7="","",IF(BO7="-","【-】","【"&amp;SUBSTITUTE(TEXT(BO7,"#,##0.00"),"-","△")&amp;"】"))</f>
        <v>【1,045.20】</v>
      </c>
      <c r="BP6" s="22">
        <f>IF(BP7="",NA(),BP7)</f>
        <v>68.25</v>
      </c>
      <c r="BQ6" s="22">
        <f t="shared" ref="BQ6:BY6" si="8">IF(BQ7="",NA(),BQ7)</f>
        <v>67.680000000000007</v>
      </c>
      <c r="BR6" s="22">
        <f t="shared" si="8"/>
        <v>71.900000000000006</v>
      </c>
      <c r="BS6" s="22">
        <f t="shared" si="8"/>
        <v>63.36</v>
      </c>
      <c r="BT6" s="22">
        <f t="shared" si="8"/>
        <v>62.93</v>
      </c>
      <c r="BU6" s="22">
        <f t="shared" si="8"/>
        <v>42.5</v>
      </c>
      <c r="BV6" s="22">
        <f t="shared" si="8"/>
        <v>41.84</v>
      </c>
      <c r="BW6" s="22">
        <f t="shared" si="8"/>
        <v>41.44</v>
      </c>
      <c r="BX6" s="22">
        <f t="shared" si="8"/>
        <v>37.65</v>
      </c>
      <c r="BY6" s="22">
        <f t="shared" si="8"/>
        <v>37.31</v>
      </c>
      <c r="BZ6" s="21" t="str">
        <f>IF(BZ7="","",IF(BZ7="-","【-】","【"&amp;SUBSTITUTE(TEXT(BZ7,"#,##0.00"),"-","△")&amp;"】"))</f>
        <v>【49.51】</v>
      </c>
      <c r="CA6" s="22">
        <f>IF(CA7="",NA(),CA7)</f>
        <v>388.13</v>
      </c>
      <c r="CB6" s="22">
        <f t="shared" ref="CB6:CJ6" si="9">IF(CB7="",NA(),CB7)</f>
        <v>396.64</v>
      </c>
      <c r="CC6" s="22">
        <f t="shared" si="9"/>
        <v>376.4</v>
      </c>
      <c r="CD6" s="22">
        <f t="shared" si="9"/>
        <v>468.56</v>
      </c>
      <c r="CE6" s="22">
        <f t="shared" si="9"/>
        <v>454.62</v>
      </c>
      <c r="CF6" s="22">
        <f t="shared" si="9"/>
        <v>377.72</v>
      </c>
      <c r="CG6" s="22">
        <f t="shared" si="9"/>
        <v>390.47</v>
      </c>
      <c r="CH6" s="22">
        <f t="shared" si="9"/>
        <v>403.61</v>
      </c>
      <c r="CI6" s="22">
        <f t="shared" si="9"/>
        <v>442.82</v>
      </c>
      <c r="CJ6" s="22">
        <f t="shared" si="9"/>
        <v>425.76</v>
      </c>
      <c r="CK6" s="21" t="str">
        <f>IF(CK7="","",IF(CK7="-","【-】","【"&amp;SUBSTITUTE(TEXT(CK7,"#,##0.00"),"-","△")&amp;"】"))</f>
        <v>【317.14】</v>
      </c>
      <c r="CL6" s="22">
        <f>IF(CL7="",NA(),CL7)</f>
        <v>41.87</v>
      </c>
      <c r="CM6" s="22">
        <f t="shared" ref="CM6:CU6" si="10">IF(CM7="",NA(),CM7)</f>
        <v>38.79</v>
      </c>
      <c r="CN6" s="22">
        <f t="shared" si="10"/>
        <v>37.090000000000003</v>
      </c>
      <c r="CO6" s="22">
        <f t="shared" si="10"/>
        <v>35.17</v>
      </c>
      <c r="CP6" s="22">
        <f t="shared" si="10"/>
        <v>29.96</v>
      </c>
      <c r="CQ6" s="22">
        <f t="shared" si="10"/>
        <v>48.01</v>
      </c>
      <c r="CR6" s="22">
        <f t="shared" si="10"/>
        <v>49.08</v>
      </c>
      <c r="CS6" s="22">
        <f t="shared" si="10"/>
        <v>51.46</v>
      </c>
      <c r="CT6" s="22">
        <f t="shared" si="10"/>
        <v>51.84</v>
      </c>
      <c r="CU6" s="22">
        <f t="shared" si="10"/>
        <v>52.34</v>
      </c>
      <c r="CV6" s="21" t="str">
        <f>IF(CV7="","",IF(CV7="-","【-】","【"&amp;SUBSTITUTE(TEXT(CV7,"#,##0.00"),"-","△")&amp;"】"))</f>
        <v>【55.00】</v>
      </c>
      <c r="CW6" s="22">
        <f>IF(CW7="",NA(),CW7)</f>
        <v>62.85</v>
      </c>
      <c r="CX6" s="22">
        <f t="shared" ref="CX6:DF6" si="11">IF(CX7="",NA(),CX7)</f>
        <v>67.319999999999993</v>
      </c>
      <c r="CY6" s="22">
        <f t="shared" si="11"/>
        <v>68.069999999999993</v>
      </c>
      <c r="CZ6" s="22">
        <f t="shared" si="11"/>
        <v>67.97</v>
      </c>
      <c r="DA6" s="22">
        <f t="shared" si="11"/>
        <v>77.069999999999993</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24261</v>
      </c>
      <c r="D7" s="24">
        <v>47</v>
      </c>
      <c r="E7" s="24">
        <v>1</v>
      </c>
      <c r="F7" s="24">
        <v>0</v>
      </c>
      <c r="G7" s="24">
        <v>0</v>
      </c>
      <c r="H7" s="24" t="s">
        <v>95</v>
      </c>
      <c r="I7" s="24" t="s">
        <v>96</v>
      </c>
      <c r="J7" s="24" t="s">
        <v>97</v>
      </c>
      <c r="K7" s="24" t="s">
        <v>98</v>
      </c>
      <c r="L7" s="24" t="s">
        <v>99</v>
      </c>
      <c r="M7" s="24" t="s">
        <v>100</v>
      </c>
      <c r="N7" s="25">
        <v>57.7</v>
      </c>
      <c r="O7" s="25" t="s">
        <v>101</v>
      </c>
      <c r="P7" s="25">
        <v>99.7</v>
      </c>
      <c r="Q7" s="25">
        <v>4717</v>
      </c>
      <c r="R7" s="25">
        <v>1711</v>
      </c>
      <c r="S7" s="25">
        <v>135.05000000000001</v>
      </c>
      <c r="T7" s="25">
        <v>12.67</v>
      </c>
      <c r="U7" s="25">
        <v>1673</v>
      </c>
      <c r="V7" s="25">
        <v>57.1</v>
      </c>
      <c r="W7" s="25">
        <v>29.3</v>
      </c>
      <c r="X7" s="25">
        <v>76.47</v>
      </c>
      <c r="Y7" s="25">
        <v>74.67</v>
      </c>
      <c r="Z7" s="25">
        <v>78.17</v>
      </c>
      <c r="AA7" s="25">
        <v>67.58</v>
      </c>
      <c r="AB7" s="25">
        <v>66.260000000000005</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381.74</v>
      </c>
      <c r="BF7" s="25">
        <v>413.79</v>
      </c>
      <c r="BG7" s="25">
        <v>508.78</v>
      </c>
      <c r="BH7" s="25">
        <v>454.5</v>
      </c>
      <c r="BI7" s="25">
        <v>456.27</v>
      </c>
      <c r="BJ7" s="25">
        <v>1183.92</v>
      </c>
      <c r="BK7" s="25">
        <v>1128.72</v>
      </c>
      <c r="BL7" s="25">
        <v>1125.25</v>
      </c>
      <c r="BM7" s="25">
        <v>1157.05</v>
      </c>
      <c r="BN7" s="25">
        <v>1228.8</v>
      </c>
      <c r="BO7" s="25">
        <v>1045.2</v>
      </c>
      <c r="BP7" s="25">
        <v>68.25</v>
      </c>
      <c r="BQ7" s="25">
        <v>67.680000000000007</v>
      </c>
      <c r="BR7" s="25">
        <v>71.900000000000006</v>
      </c>
      <c r="BS7" s="25">
        <v>63.36</v>
      </c>
      <c r="BT7" s="25">
        <v>62.93</v>
      </c>
      <c r="BU7" s="25">
        <v>42.5</v>
      </c>
      <c r="BV7" s="25">
        <v>41.84</v>
      </c>
      <c r="BW7" s="25">
        <v>41.44</v>
      </c>
      <c r="BX7" s="25">
        <v>37.65</v>
      </c>
      <c r="BY7" s="25">
        <v>37.31</v>
      </c>
      <c r="BZ7" s="25">
        <v>49.51</v>
      </c>
      <c r="CA7" s="25">
        <v>388.13</v>
      </c>
      <c r="CB7" s="25">
        <v>396.64</v>
      </c>
      <c r="CC7" s="25">
        <v>376.4</v>
      </c>
      <c r="CD7" s="25">
        <v>468.56</v>
      </c>
      <c r="CE7" s="25">
        <v>454.62</v>
      </c>
      <c r="CF7" s="25">
        <v>377.72</v>
      </c>
      <c r="CG7" s="25">
        <v>390.47</v>
      </c>
      <c r="CH7" s="25">
        <v>403.61</v>
      </c>
      <c r="CI7" s="25">
        <v>442.82</v>
      </c>
      <c r="CJ7" s="25">
        <v>425.76</v>
      </c>
      <c r="CK7" s="25">
        <v>317.14</v>
      </c>
      <c r="CL7" s="25">
        <v>41.87</v>
      </c>
      <c r="CM7" s="25">
        <v>38.79</v>
      </c>
      <c r="CN7" s="25">
        <v>37.090000000000003</v>
      </c>
      <c r="CO7" s="25">
        <v>35.17</v>
      </c>
      <c r="CP7" s="25">
        <v>29.96</v>
      </c>
      <c r="CQ7" s="25">
        <v>48.01</v>
      </c>
      <c r="CR7" s="25">
        <v>49.08</v>
      </c>
      <c r="CS7" s="25">
        <v>51.46</v>
      </c>
      <c r="CT7" s="25">
        <v>51.84</v>
      </c>
      <c r="CU7" s="25">
        <v>52.34</v>
      </c>
      <c r="CV7" s="25">
        <v>55</v>
      </c>
      <c r="CW7" s="25">
        <v>62.85</v>
      </c>
      <c r="CX7" s="25">
        <v>67.319999999999993</v>
      </c>
      <c r="CY7" s="25">
        <v>68.069999999999993</v>
      </c>
      <c r="CZ7" s="25">
        <v>67.97</v>
      </c>
      <c r="DA7" s="25">
        <v>77.069999999999993</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107</v>
      </c>
    </row>
    <row r="12" spans="1:144" x14ac:dyDescent="0.15">
      <c r="B12">
        <v>1</v>
      </c>
      <c r="C12">
        <v>1</v>
      </c>
      <c r="D12">
        <v>1</v>
      </c>
      <c r="E12">
        <v>1</v>
      </c>
      <c r="F12">
        <v>1</v>
      </c>
      <c r="G12" t="s">
        <v>108</v>
      </c>
    </row>
    <row r="13" spans="1:144" x14ac:dyDescent="0.15">
      <c r="B13" t="s">
        <v>109</v>
      </c>
      <c r="C13" t="s">
        <v>110</v>
      </c>
      <c r="D13" t="s">
        <v>110</v>
      </c>
      <c r="E13" t="s">
        <v>111</v>
      </c>
      <c r="F13" t="s">
        <v>110</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　真大</cp:lastModifiedBy>
  <cp:lastPrinted>2025-02-12T12:48:48Z</cp:lastPrinted>
  <dcterms:created xsi:type="dcterms:W3CDTF">2025-01-24T06:39:25Z</dcterms:created>
  <dcterms:modified xsi:type="dcterms:W3CDTF">2025-02-14T04:32:39Z</dcterms:modified>
  <cp:category/>
</cp:coreProperties>
</file>