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RbruVnOicaiT+bi7otLlQ6gYcEV50wLzQWoIYRErl8uFqFIOjHGUU7Cfee5qwKidUqSri+M1u7++R+oV1B0KA==" workbookSaltValue="1aYo0ufMeIxW6J1m4+BaZ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<sst xmlns="http://schemas.openxmlformats.org/spreadsheetml/2006/main" count="220" uniqueCount="108">
  <si>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</si>
  <si>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</si>
  <si>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</si>
  <si>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</si>
  <si>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</si>
  <si>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</si>
  <si>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</si>
  <si>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</si>
  <si>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</si>
  <si>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</si>
  <si>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</si>
  <si>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</si>
  <si>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</si>
  <si>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</si>
  <si>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</si>
  <si>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</si>
  <si>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</si>
  <si>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</si>
  <si>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</si>
  <si>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</si>
  <si>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</si>
  <si>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</si>
  <si>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</si>
  <si>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</si>
  <si>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</si>
  <si>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</si>
  <si>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</si>
  <si>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</si>
  <si>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</si>
  <si>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</si>
  <si>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</si>
  <si>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</si>
  <si>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</si>
  <si>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</si>
  <si>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</si>
  <si>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</si>
  <si>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</si>
  <si>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</si>
  <si>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</si>
  <si>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</si>
  <si>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</si>
  <si>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</si>
  <si>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</si>
  <si>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</si>
  <si>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</si>
  <si>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</si>
  <si>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</si>
  <si>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</si>
  <si>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</si>
  <si>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</si>
  <si>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</si>
  <si>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</si>
  <si>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</si>
  <si>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</si>
  <si>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</si>
  <si>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</si>
  <si>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</si>
  <si>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</si>
  <si>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</si>
  <si>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</si>
  <si>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</si>
  <si>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</si>
  <si>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</si>
  <si>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</si>
  <si>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</si>
  <si>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</si>
  <si>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</si>
  <si>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</si>
  <si>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</si>
  <si>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</si>
  <si>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</si>
  <si>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</si>
  <si>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</si>
  <si>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</si>
  <si>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</si>
  <si>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</si>
  <si>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</si>
  <si>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</si>
  <si>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</si>
  <si>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</si>
  <si>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</si>
  <si>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</si>
  <si>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</si>
  <si>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</si>
  <si>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</si>
  <si>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</si>
  <si>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</si>
  <si>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</si>
  <si>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</si>
  <si>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</si>
  <si>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</si>
  <si>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</si>
  <si>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</si>
  <si>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</si>
  <si>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</si>
  <si>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</si>
  <si>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</si>
  <si>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</si>
  <si>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</si>
  <si>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</si>
  <si>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</si>
  <si>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</si>
  <si>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</si>
  <si>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</si>
  <si>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</si>
  <si>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phoneticPr fontId="4"/>
  </si>
  <si>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t>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</si>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</sst>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1.74</c:v>
                </c:pt>
                <c:pt idx="1">
                  <c:v>0.23</c:v>
                </c:pt>
                <c:pt idx="2">
                  <c:v>0.17</c:v>
                </c:pt>
                <c:pt idx="3">
                  <c:v>1.01</c:v>
                </c:pt>
                <c:pt idx="4">
                  <c:v>0.9</c:v>
                </c:pt>
              </c:numCache>
            </c:numRef>
          </c:val>
          <c:extLst xmlns:c16r2="http://schemas.microsoft.com/office/drawing/2015/06/chart">
            <c:ext xmlns:c16="http://schemas.microsoft.com/office/drawing/2014/chart" uri="{C3380CC4-5D6E-409C-BE32-E72D297353CC}">
              <c16:uniqueId val="{00000000-1266-4A2A-8A7B-9C07C2DDD496}"/>
            </c:ext>
          </c:extLst>
        </c:ser>
        <c:dLbls>
          <c:showLegendKey val="0"/>
          <c:showVal val="0"/>
          <c:showCatName val="0"/>
          <c:showSerName val="0"/>
          <c:showPercent val="0"/>
          <c:showBubbleSize val="0"/>
        </c:dLbls>
        <c:gapWidth val="150"/>
        <c:axId val="95511680"/>
        <c:axId val="955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1266-4A2A-8A7B-9C07C2DDD496}"/>
            </c:ext>
          </c:extLst>
        </c:ser>
        <c:dLbls>
          <c:showLegendKey val="0"/>
          <c:showVal val="0"/>
          <c:showCatName val="0"/>
          <c:showSerName val="0"/>
          <c:showPercent val="0"/>
          <c:showBubbleSize val="0"/>
        </c:dLbls>
        <c:marker val="1"/>
        <c:smooth val="0"/>
        <c:axId val="95511680"/>
        <c:axId val="95513600"/>
      </c:lineChart>
      <c:dateAx>
        <c:axId val="95511680"/>
        <c:scaling>
          <c:orientation val="minMax"/>
        </c:scaling>
        <c:delete val="1"/>
        <c:axPos val="b"/>
        <c:numFmt formatCode="ge" sourceLinked="1"/>
        <c:majorTickMark val="none"/>
        <c:minorTickMark val="none"/>
        <c:tickLblPos val="none"/>
        <c:crossAx val="95513600"/>
        <c:crosses val="autoZero"/>
        <c:auto val="1"/>
        <c:lblOffset val="100"/>
        <c:baseTimeUnit val="years"/>
      </c:dateAx>
      <c:valAx>
        <c:axId val="95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123.12</c:v>
                </c:pt>
                <c:pt idx="1">
                  <c:v>128.66999999999999</c:v>
                </c:pt>
                <c:pt idx="2">
                  <c:v>132.91999999999999</c:v>
                </c:pt>
                <c:pt idx="3">
                  <c:v>127.2</c:v>
                </c:pt>
                <c:pt idx="4">
                  <c:v>128.54</c:v>
                </c:pt>
              </c:numCache>
            </c:numRef>
          </c:val>
          <c:extLst xmlns:c16r2="http://schemas.microsoft.com/office/drawing/2015/06/chart">
            <c:ext xmlns:c16="http://schemas.microsoft.com/office/drawing/2014/chart" uri="{C3380CC4-5D6E-409C-BE32-E72D297353CC}">
              <c16:uniqueId val="{00000000-CEB4-49D9-89E7-56B3CB1249D0}"/>
            </c:ext>
          </c:extLst>
        </c:ser>
        <c:dLbls>
          <c:showLegendKey val="0"/>
          <c:showVal val="0"/>
          <c:showCatName val="0"/>
          <c:showSerName val="0"/>
          <c:showPercent val="0"/>
          <c:showBubbleSize val="0"/>
        </c:dLbls>
        <c:gapWidth val="150"/>
        <c:axId val="95548928"/>
        <c:axId val="955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CEB4-49D9-89E7-56B3CB1249D0}"/>
            </c:ext>
          </c:extLst>
        </c:ser>
        <c:dLbls>
          <c:showLegendKey val="0"/>
          <c:showVal val="0"/>
          <c:showCatName val="0"/>
          <c:showSerName val="0"/>
          <c:showPercent val="0"/>
          <c:showBubbleSize val="0"/>
        </c:dLbls>
        <c:marker val="1"/>
        <c:smooth val="0"/>
        <c:axId val="95548928"/>
        <c:axId val="95550848"/>
      </c:lineChart>
      <c:dateAx>
        <c:axId val="95548928"/>
        <c:scaling>
          <c:orientation val="minMax"/>
        </c:scaling>
        <c:delete val="1"/>
        <c:axPos val="b"/>
        <c:numFmt formatCode="ge" sourceLinked="1"/>
        <c:majorTickMark val="none"/>
        <c:minorTickMark val="none"/>
        <c:tickLblPos val="none"/>
        <c:crossAx val="95550848"/>
        <c:crosses val="autoZero"/>
        <c:auto val="1"/>
        <c:lblOffset val="100"/>
        <c:baseTimeUnit val="years"/>
      </c:dateAx>
      <c:valAx>
        <c:axId val="9555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50.13</c:v>
                </c:pt>
                <c:pt idx="1">
                  <c:v>51.83</c:v>
                </c:pt>
                <c:pt idx="2">
                  <c:v>53.31</c:v>
                </c:pt>
                <c:pt idx="3">
                  <c:v>54.48</c:v>
                </c:pt>
                <c:pt idx="4">
                  <c:v>55.42</c:v>
                </c:pt>
              </c:numCache>
            </c:numRef>
          </c:val>
          <c:extLst xmlns:c16r2="http://schemas.microsoft.com/office/drawing/2015/06/chart">
            <c:ext xmlns:c16="http://schemas.microsoft.com/office/drawing/2014/chart" uri="{C3380CC4-5D6E-409C-BE32-E72D297353CC}">
              <c16:uniqueId val="{00000000-8961-453D-A26A-D1011CD61311}"/>
            </c:ext>
          </c:extLst>
        </c:ser>
        <c:dLbls>
          <c:showLegendKey val="0"/>
          <c:showVal val="0"/>
          <c:showCatName val="0"/>
          <c:showSerName val="0"/>
          <c:showPercent val="0"/>
          <c:showBubbleSize val="0"/>
        </c:dLbls>
        <c:gapWidth val="150"/>
        <c:axId val="95807360"/>
        <c:axId val="965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8961-453D-A26A-D1011CD61311}"/>
            </c:ext>
          </c:extLst>
        </c:ser>
        <c:dLbls>
          <c:showLegendKey val="0"/>
          <c:showVal val="0"/>
          <c:showCatName val="0"/>
          <c:showSerName val="0"/>
          <c:showPercent val="0"/>
          <c:showBubbleSize val="0"/>
        </c:dLbls>
        <c:marker val="1"/>
        <c:smooth val="0"/>
        <c:axId val="95807360"/>
        <c:axId val="96559104"/>
      </c:lineChart>
      <c:dateAx>
        <c:axId val="95807360"/>
        <c:scaling>
          <c:orientation val="minMax"/>
        </c:scaling>
        <c:delete val="1"/>
        <c:axPos val="b"/>
        <c:numFmt formatCode="ge" sourceLinked="1"/>
        <c:majorTickMark val="none"/>
        <c:minorTickMark val="none"/>
        <c:tickLblPos val="none"/>
        <c:crossAx val="96559104"/>
        <c:crosses val="autoZero"/>
        <c:auto val="1"/>
        <c:lblOffset val="100"/>
        <c:baseTimeUnit val="years"/>
      </c:dateAx>
      <c:valAx>
        <c:axId val="96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2D-4A75-9B5D-08173C70C35D}"/>
            </c:ext>
          </c:extLst>
        </c:ser>
        <c:dLbls>
          <c:showLegendKey val="0"/>
          <c:showVal val="0"/>
          <c:showCatName val="0"/>
          <c:showSerName val="0"/>
          <c:showPercent val="0"/>
          <c:showBubbleSize val="0"/>
        </c:dLbls>
        <c:gapWidth val="150"/>
        <c:axId val="96585984"/>
        <c:axId val="1041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C52D-4A75-9B5D-08173C70C35D}"/>
            </c:ext>
          </c:extLst>
        </c:ser>
        <c:dLbls>
          <c:showLegendKey val="0"/>
          <c:showVal val="0"/>
          <c:showCatName val="0"/>
          <c:showSerName val="0"/>
          <c:showPercent val="0"/>
          <c:showBubbleSize val="0"/>
        </c:dLbls>
        <c:marker val="1"/>
        <c:smooth val="0"/>
        <c:axId val="96585984"/>
        <c:axId val="104137088"/>
      </c:lineChart>
      <c:dateAx>
        <c:axId val="96585984"/>
        <c:scaling>
          <c:orientation val="minMax"/>
        </c:scaling>
        <c:delete val="1"/>
        <c:axPos val="b"/>
        <c:numFmt formatCode="ge" sourceLinked="1"/>
        <c:majorTickMark val="none"/>
        <c:minorTickMark val="none"/>
        <c:tickLblPos val="none"/>
        <c:crossAx val="104137088"/>
        <c:crosses val="autoZero"/>
        <c:auto val="1"/>
        <c:lblOffset val="100"/>
        <c:baseTimeUnit val="years"/>
      </c:dateAx>
      <c:valAx>
        <c:axId val="1041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44-4FD8-A1C9-607BA16D61F7}"/>
            </c:ext>
          </c:extLst>
        </c:ser>
        <c:dLbls>
          <c:showLegendKey val="0"/>
          <c:showVal val="0"/>
          <c:showCatName val="0"/>
          <c:showSerName val="0"/>
          <c:showPercent val="0"/>
          <c:showBubbleSize val="0"/>
        </c:dLbls>
        <c:gapWidth val="150"/>
        <c:axId val="104170240"/>
        <c:axId val="1041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7F44-4FD8-A1C9-607BA16D61F7}"/>
            </c:ext>
          </c:extLst>
        </c:ser>
        <c:dLbls>
          <c:showLegendKey val="0"/>
          <c:showVal val="0"/>
          <c:showCatName val="0"/>
          <c:showSerName val="0"/>
          <c:showPercent val="0"/>
          <c:showBubbleSize val="0"/>
        </c:dLbls>
        <c:marker val="1"/>
        <c:smooth val="0"/>
        <c:axId val="104170240"/>
        <c:axId val="104172160"/>
      </c:lineChart>
      <c:dateAx>
        <c:axId val="104170240"/>
        <c:scaling>
          <c:orientation val="minMax"/>
        </c:scaling>
        <c:delete val="1"/>
        <c:axPos val="b"/>
        <c:numFmt formatCode="ge" sourceLinked="1"/>
        <c:majorTickMark val="none"/>
        <c:minorTickMark val="none"/>
        <c:tickLblPos val="none"/>
        <c:crossAx val="104172160"/>
        <c:crosses val="autoZero"/>
        <c:auto val="1"/>
        <c:lblOffset val="100"/>
        <c:baseTimeUnit val="years"/>
      </c:dateAx>
      <c:valAx>
        <c:axId val="10417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66.64</c:v>
                </c:pt>
                <c:pt idx="1">
                  <c:v>78.83</c:v>
                </c:pt>
                <c:pt idx="2">
                  <c:v>79.25</c:v>
                </c:pt>
                <c:pt idx="3">
                  <c:v>69.84</c:v>
                </c:pt>
                <c:pt idx="4">
                  <c:v>63.14</c:v>
                </c:pt>
              </c:numCache>
            </c:numRef>
          </c:val>
          <c:extLst xmlns:c16r2="http://schemas.microsoft.com/office/drawing/2015/06/chart">
            <c:ext xmlns:c16="http://schemas.microsoft.com/office/drawing/2014/chart" uri="{C3380CC4-5D6E-409C-BE32-E72D297353CC}">
              <c16:uniqueId val="{00000000-E813-45D1-9D60-8756F14DDD0D}"/>
            </c:ext>
          </c:extLst>
        </c:ser>
        <c:dLbls>
          <c:showLegendKey val="0"/>
          <c:showVal val="0"/>
          <c:showCatName val="0"/>
          <c:showSerName val="0"/>
          <c:showPercent val="0"/>
          <c:showBubbleSize val="0"/>
        </c:dLbls>
        <c:gapWidth val="150"/>
        <c:axId val="107546112"/>
        <c:axId val="1075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E813-45D1-9D60-8756F14DDD0D}"/>
            </c:ext>
          </c:extLst>
        </c:ser>
        <c:dLbls>
          <c:showLegendKey val="0"/>
          <c:showVal val="0"/>
          <c:showCatName val="0"/>
          <c:showSerName val="0"/>
          <c:showPercent val="0"/>
          <c:showBubbleSize val="0"/>
        </c:dLbls>
        <c:marker val="1"/>
        <c:smooth val="0"/>
        <c:axId val="107546112"/>
        <c:axId val="107548032"/>
      </c:lineChart>
      <c:dateAx>
        <c:axId val="107546112"/>
        <c:scaling>
          <c:orientation val="minMax"/>
        </c:scaling>
        <c:delete val="1"/>
        <c:axPos val="b"/>
        <c:numFmt formatCode="ge" sourceLinked="1"/>
        <c:majorTickMark val="none"/>
        <c:minorTickMark val="none"/>
        <c:tickLblPos val="none"/>
        <c:crossAx val="107548032"/>
        <c:crosses val="autoZero"/>
        <c:auto val="1"/>
        <c:lblOffset val="100"/>
        <c:baseTimeUnit val="years"/>
      </c:dateAx>
      <c:valAx>
        <c:axId val="10754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729.27</c:v>
                </c:pt>
                <c:pt idx="1">
                  <c:v>678.37</c:v>
                </c:pt>
                <c:pt idx="2">
                  <c:v>628.62</c:v>
                </c:pt>
                <c:pt idx="3">
                  <c:v>612.42999999999995</c:v>
                </c:pt>
                <c:pt idx="4">
                  <c:v>565.16</c:v>
                </c:pt>
              </c:numCache>
            </c:numRef>
          </c:val>
          <c:extLst xmlns:c16r2="http://schemas.microsoft.com/office/drawing/2015/06/chart">
            <c:ext xmlns:c16="http://schemas.microsoft.com/office/drawing/2014/chart" uri="{C3380CC4-5D6E-409C-BE32-E72D297353CC}">
              <c16:uniqueId val="{00000000-86E9-4EF1-B741-804CCD976D8E}"/>
            </c:ext>
          </c:extLst>
        </c:ser>
        <c:dLbls>
          <c:showLegendKey val="0"/>
          <c:showVal val="0"/>
          <c:showCatName val="0"/>
          <c:showSerName val="0"/>
          <c:showPercent val="0"/>
          <c:showBubbleSize val="0"/>
        </c:dLbls>
        <c:gapWidth val="150"/>
        <c:axId val="107591552"/>
        <c:axId val="1076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86E9-4EF1-B741-804CCD976D8E}"/>
            </c:ext>
          </c:extLst>
        </c:ser>
        <c:dLbls>
          <c:showLegendKey val="0"/>
          <c:showVal val="0"/>
          <c:showCatName val="0"/>
          <c:showSerName val="0"/>
          <c:showPercent val="0"/>
          <c:showBubbleSize val="0"/>
        </c:dLbls>
        <c:marker val="1"/>
        <c:smooth val="0"/>
        <c:axId val="107591552"/>
        <c:axId val="107606016"/>
      </c:lineChart>
      <c:dateAx>
        <c:axId val="107591552"/>
        <c:scaling>
          <c:orientation val="minMax"/>
        </c:scaling>
        <c:delete val="1"/>
        <c:axPos val="b"/>
        <c:numFmt formatCode="ge" sourceLinked="1"/>
        <c:majorTickMark val="none"/>
        <c:minorTickMark val="none"/>
        <c:tickLblPos val="none"/>
        <c:crossAx val="107606016"/>
        <c:crosses val="autoZero"/>
        <c:auto val="1"/>
        <c:lblOffset val="100"/>
        <c:baseTimeUnit val="years"/>
      </c:dateAx>
      <c:valAx>
        <c:axId val="10760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119.14</c:v>
                </c:pt>
                <c:pt idx="1">
                  <c:v>125.24</c:v>
                </c:pt>
                <c:pt idx="2">
                  <c:v>129.44</c:v>
                </c:pt>
                <c:pt idx="3">
                  <c:v>123.77</c:v>
                </c:pt>
                <c:pt idx="4">
                  <c:v>125.3</c:v>
                </c:pt>
              </c:numCache>
            </c:numRef>
          </c:val>
          <c:extLst xmlns:c16r2="http://schemas.microsoft.com/office/drawing/2015/06/chart">
            <c:ext xmlns:c16="http://schemas.microsoft.com/office/drawing/2014/chart" uri="{C3380CC4-5D6E-409C-BE32-E72D297353CC}">
              <c16:uniqueId val="{00000000-ADA7-4439-81BD-D236FA2FA789}"/>
            </c:ext>
          </c:extLst>
        </c:ser>
        <c:dLbls>
          <c:showLegendKey val="0"/>
          <c:showVal val="0"/>
          <c:showCatName val="0"/>
          <c:showSerName val="0"/>
          <c:showPercent val="0"/>
          <c:showBubbleSize val="0"/>
        </c:dLbls>
        <c:gapWidth val="150"/>
        <c:axId val="107630976"/>
        <c:axId val="1076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ADA7-4439-81BD-D236FA2FA789}"/>
            </c:ext>
          </c:extLst>
        </c:ser>
        <c:dLbls>
          <c:showLegendKey val="0"/>
          <c:showVal val="0"/>
          <c:showCatName val="0"/>
          <c:showSerName val="0"/>
          <c:showPercent val="0"/>
          <c:showBubbleSize val="0"/>
        </c:dLbls>
        <c:marker val="1"/>
        <c:smooth val="0"/>
        <c:axId val="107630976"/>
        <c:axId val="107632896"/>
      </c:lineChart>
      <c:dateAx>
        <c:axId val="107630976"/>
        <c:scaling>
          <c:orientation val="minMax"/>
        </c:scaling>
        <c:delete val="1"/>
        <c:axPos val="b"/>
        <c:numFmt formatCode="ge" sourceLinked="1"/>
        <c:majorTickMark val="none"/>
        <c:minorTickMark val="none"/>
        <c:tickLblPos val="none"/>
        <c:crossAx val="107632896"/>
        <c:crosses val="autoZero"/>
        <c:auto val="1"/>
        <c:lblOffset val="100"/>
        <c:baseTimeUnit val="years"/>
      </c:dateAx>
      <c:valAx>
        <c:axId val="1076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212.54</c:v>
                </c:pt>
                <c:pt idx="1">
                  <c:v>202.35</c:v>
                </c:pt>
                <c:pt idx="2">
                  <c:v>196</c:v>
                </c:pt>
                <c:pt idx="3">
                  <c:v>204.58</c:v>
                </c:pt>
                <c:pt idx="4">
                  <c:v>202.66</c:v>
                </c:pt>
              </c:numCache>
            </c:numRef>
          </c:val>
          <c:extLst xmlns:c16r2="http://schemas.microsoft.com/office/drawing/2015/06/chart">
            <c:ext xmlns:c16="http://schemas.microsoft.com/office/drawing/2014/chart" uri="{C3380CC4-5D6E-409C-BE32-E72D297353CC}">
              <c16:uniqueId val="{00000000-F68E-4D4F-9DD9-F82425A943D4}"/>
            </c:ext>
          </c:extLst>
        </c:ser>
        <c:dLbls>
          <c:showLegendKey val="0"/>
          <c:showVal val="0"/>
          <c:showCatName val="0"/>
          <c:showSerName val="0"/>
          <c:showPercent val="0"/>
          <c:showBubbleSize val="0"/>
        </c:dLbls>
        <c:gapWidth val="150"/>
        <c:axId val="107680512"/>
        <c:axId val="1076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F68E-4D4F-9DD9-F82425A943D4}"/>
            </c:ext>
          </c:extLst>
        </c:ser>
        <c:dLbls>
          <c:showLegendKey val="0"/>
          <c:showVal val="0"/>
          <c:showCatName val="0"/>
          <c:showSerName val="0"/>
          <c:showPercent val="0"/>
          <c:showBubbleSize val="0"/>
        </c:dLbls>
        <c:marker val="1"/>
        <c:smooth val="0"/>
        <c:axId val="107680512"/>
        <c:axId val="107682432"/>
      </c:lineChart>
      <c:dateAx>
        <c:axId val="107680512"/>
        <c:scaling>
          <c:orientation val="minMax"/>
        </c:scaling>
        <c:delete val="1"/>
        <c:axPos val="b"/>
        <c:numFmt formatCode="ge" sourceLinked="1"/>
        <c:majorTickMark val="none"/>
        <c:minorTickMark val="none"/>
        <c:tickLblPos val="none"/>
        <c:crossAx val="107682432"/>
        <c:crosses val="autoZero"/>
        <c:auto val="1"/>
        <c:lblOffset val="100"/>
        <c:baseTimeUnit val="years"/>
      </c:dateAx>
      <c:valAx>
        <c:axId val="107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73.73</c:v>
                </c:pt>
                <c:pt idx="1">
                  <c:v>78.73</c:v>
                </c:pt>
                <c:pt idx="2">
                  <c:v>82.09</c:v>
                </c:pt>
                <c:pt idx="3">
                  <c:v>81.430000000000007</c:v>
                </c:pt>
                <c:pt idx="4">
                  <c:v>81.81</c:v>
                </c:pt>
              </c:numCache>
            </c:numRef>
          </c:val>
          <c:extLst xmlns:c16r2="http://schemas.microsoft.com/office/drawing/2015/06/chart">
            <c:ext xmlns:c16="http://schemas.microsoft.com/office/drawing/2014/chart" uri="{C3380CC4-5D6E-409C-BE32-E72D297353CC}">
              <c16:uniqueId val="{00000000-907D-45D8-91A4-DB63DF3989FE}"/>
            </c:ext>
          </c:extLst>
        </c:ser>
        <c:dLbls>
          <c:showLegendKey val="0"/>
          <c:showVal val="0"/>
          <c:showCatName val="0"/>
          <c:showSerName val="0"/>
          <c:showPercent val="0"/>
          <c:showBubbleSize val="0"/>
        </c:dLbls>
        <c:gapWidth val="150"/>
        <c:axId val="107713664"/>
        <c:axId val="1077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907D-45D8-91A4-DB63DF3989FE}"/>
            </c:ext>
          </c:extLst>
        </c:ser>
        <c:dLbls>
          <c:showLegendKey val="0"/>
          <c:showVal val="0"/>
          <c:showCatName val="0"/>
          <c:showSerName val="0"/>
          <c:showPercent val="0"/>
          <c:showBubbleSize val="0"/>
        </c:dLbls>
        <c:marker val="1"/>
        <c:smooth val="0"/>
        <c:axId val="107713664"/>
        <c:axId val="107715584"/>
      </c:lineChart>
      <c:dateAx>
        <c:axId val="107713664"/>
        <c:scaling>
          <c:orientation val="minMax"/>
        </c:scaling>
        <c:delete val="1"/>
        <c:axPos val="b"/>
        <c:numFmt formatCode="ge" sourceLinked="1"/>
        <c:majorTickMark val="none"/>
        <c:minorTickMark val="none"/>
        <c:tickLblPos val="none"/>
        <c:crossAx val="107715584"/>
        <c:crosses val="autoZero"/>
        <c:auto val="1"/>
        <c:lblOffset val="100"/>
        <c:baseTimeUnit val="years"/>
      </c:dateAx>
      <c:valAx>
        <c:axId val="107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74.569999999999993</c:v>
                </c:pt>
                <c:pt idx="1">
                  <c:v>70.05</c:v>
                </c:pt>
                <c:pt idx="2">
                  <c:v>67.61</c:v>
                </c:pt>
                <c:pt idx="3">
                  <c:v>65.14</c:v>
                </c:pt>
                <c:pt idx="4">
                  <c:v>66.069999999999993</c:v>
                </c:pt>
              </c:numCache>
            </c:numRef>
          </c:val>
          <c:extLst xmlns:c16r2="http://schemas.microsoft.com/office/drawing/2015/06/chart">
            <c:ext xmlns:c16="http://schemas.microsoft.com/office/drawing/2014/chart" uri="{C3380CC4-5D6E-409C-BE32-E72D297353CC}">
              <c16:uniqueId val="{00000000-847C-4423-B0F7-7D047D62FBC0}"/>
            </c:ext>
          </c:extLst>
        </c:ser>
        <c:dLbls>
          <c:showLegendKey val="0"/>
          <c:showVal val="0"/>
          <c:showCatName val="0"/>
          <c:showSerName val="0"/>
          <c:showPercent val="0"/>
          <c:showBubbleSize val="0"/>
        </c:dLbls>
        <c:gapWidth val="150"/>
        <c:axId val="107824640"/>
        <c:axId val="1078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847C-4423-B0F7-7D047D62FBC0}"/>
            </c:ext>
          </c:extLst>
        </c:ser>
        <c:dLbls>
          <c:showLegendKey val="0"/>
          <c:showVal val="0"/>
          <c:showCatName val="0"/>
          <c:showSerName val="0"/>
          <c:showPercent val="0"/>
          <c:showBubbleSize val="0"/>
        </c:dLbls>
        <c:marker val="1"/>
        <c:smooth val="0"/>
        <c:axId val="107824640"/>
        <c:axId val="107826560"/>
      </c:lineChart>
      <c:dateAx>
        <c:axId val="107824640"/>
        <c:scaling>
          <c:orientation val="minMax"/>
        </c:scaling>
        <c:delete val="1"/>
        <c:axPos val="b"/>
        <c:numFmt formatCode="ge" sourceLinked="1"/>
        <c:majorTickMark val="none"/>
        <c:minorTickMark val="none"/>
        <c:tickLblPos val="none"/>
        <c:crossAx val="107826560"/>
        <c:crosses val="autoZero"/>
        <c:auto val="1"/>
        <c:lblOffset val="100"/>
        <c:baseTimeUnit val="years"/>
      </c:dateAx>
      <c:valAx>
        <c:axId val="1078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平内町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11092</v>
      </c>
      <c r="AM8" s="60"/>
      <c r="AN8" s="60"/>
      <c r="AO8" s="60"/>
      <c r="AP8" s="60"/>
      <c r="AQ8" s="60"/>
      <c r="AR8" s="60"/>
      <c r="AS8" s="60"/>
      <c r="AT8" s="51">
        <f>データ!$S$6</f>
        <v>217.09</v>
      </c>
      <c r="AU8" s="52"/>
      <c r="AV8" s="52"/>
      <c r="AW8" s="52"/>
      <c r="AX8" s="52"/>
      <c r="AY8" s="52"/>
      <c r="AZ8" s="52"/>
      <c r="BA8" s="52"/>
      <c r="BB8" s="53">
        <f>データ!$T$6</f>
        <v>51.09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47</v>
      </c>
      <c r="J10" s="52"/>
      <c r="K10" s="52"/>
      <c r="L10" s="52"/>
      <c r="M10" s="52"/>
      <c r="N10" s="52"/>
      <c r="O10" s="63"/>
      <c r="P10" s="53">
        <f>データ!$P$6</f>
        <v>95.28</v>
      </c>
      <c r="Q10" s="53"/>
      <c r="R10" s="53"/>
      <c r="S10" s="53"/>
      <c r="T10" s="53"/>
      <c r="U10" s="53"/>
      <c r="V10" s="53"/>
      <c r="W10" s="60">
        <f>データ!$Q$6</f>
        <v>4957</v>
      </c>
      <c r="X10" s="60"/>
      <c r="Y10" s="60"/>
      <c r="Z10" s="60"/>
      <c r="AA10" s="60"/>
      <c r="AB10" s="60"/>
      <c r="AC10" s="60"/>
      <c r="AD10" s="2"/>
      <c r="AE10" s="2"/>
      <c r="AF10" s="2"/>
      <c r="AG10" s="2"/>
      <c r="AH10" s="4"/>
      <c r="AI10" s="4"/>
      <c r="AJ10" s="4"/>
      <c r="AK10" s="4"/>
      <c r="AL10" s="60">
        <f>データ!$U$6</f>
        <v>10496</v>
      </c>
      <c r="AM10" s="60"/>
      <c r="AN10" s="60"/>
      <c r="AO10" s="60"/>
      <c r="AP10" s="60"/>
      <c r="AQ10" s="60"/>
      <c r="AR10" s="60"/>
      <c r="AS10" s="60"/>
      <c r="AT10" s="51">
        <f>データ!$V$6</f>
        <v>43.36</v>
      </c>
      <c r="AU10" s="52"/>
      <c r="AV10" s="52"/>
      <c r="AW10" s="52"/>
      <c r="AX10" s="52"/>
      <c r="AY10" s="52"/>
      <c r="AZ10" s="52"/>
      <c r="BA10" s="52"/>
      <c r="BB10" s="53">
        <f>データ!$W$6</f>
        <v>242.07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XwyfsP1z5kYM9kEmJnHsK6eFEqsLL0wEV2PyI5kD16aAGRpz3ELAbwH3dDiVKkKlWJ2SOzdHhi5hKaOw8+VjQ==" saltValue="5Zn7gbBpR0HF5dVRsMr9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23019</v>
      </c>
      <c r="D6" s="34">
        <f t="shared" si="3"/>
        <v>46</v>
      </c>
      <c r="E6" s="34">
        <f t="shared" si="3"/>
        <v>1</v>
      </c>
      <c r="F6" s="34">
        <f t="shared" si="3"/>
        <v>0</v>
      </c>
      <c r="G6" s="34">
        <f t="shared" si="3"/>
        <v>1</v>
      </c>
      <c r="H6" s="34" t="str">
        <f t="shared" si="3"/>
        <v>青森県　平内町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47</v>
      </c>
      <c r="P6" s="35">
        <f t="shared" si="3"/>
        <v>95.28</v>
      </c>
      <c r="Q6" s="35">
        <f t="shared" si="3"/>
        <v>4957</v>
      </c>
      <c r="R6" s="35">
        <f t="shared" si="3"/>
        <v>11092</v>
      </c>
      <c r="S6" s="35">
        <f t="shared" si="3"/>
        <v>217.09</v>
      </c>
      <c r="T6" s="35">
        <f t="shared" si="3"/>
        <v>51.09</v>
      </c>
      <c r="U6" s="35">
        <f t="shared" si="3"/>
        <v>10496</v>
      </c>
      <c r="V6" s="35">
        <f t="shared" si="3"/>
        <v>43.36</v>
      </c>
      <c r="W6" s="35">
        <f t="shared" si="3"/>
        <v>242.07</v>
      </c>
      <c r="X6" s="36">
        <f>IF(X7="",NA(),X7)</f>
        <v>123.12</v>
      </c>
      <c r="Y6" s="36">
        <f t="shared" ref="Y6:AG6" si="4">IF(Y7="",NA(),Y7)</f>
        <v>128.66999999999999</v>
      </c>
      <c r="Z6" s="36">
        <f t="shared" si="4"/>
        <v>132.91999999999999</v>
      </c>
      <c r="AA6" s="36">
        <f t="shared" si="4"/>
        <v>127.2</v>
      </c>
      <c r="AB6" s="36">
        <f t="shared" si="4"/>
        <v>128.54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66.64</v>
      </c>
      <c r="AU6" s="36">
        <f t="shared" ref="AU6:BC6" si="6">IF(AU7="",NA(),AU7)</f>
        <v>78.83</v>
      </c>
      <c r="AV6" s="36">
        <f t="shared" si="6"/>
        <v>79.25</v>
      </c>
      <c r="AW6" s="36">
        <f t="shared" si="6"/>
        <v>69.84</v>
      </c>
      <c r="AX6" s="36">
        <f t="shared" si="6"/>
        <v>63.14</v>
      </c>
      <c r="AY6" s="36">
        <f t="shared" si="6"/>
        <v>406.37</v>
      </c>
      <c r="AZ6" s="36">
        <f t="shared" si="6"/>
        <v>398.29</v>
      </c>
      <c r="BA6" s="36">
        <f t="shared" si="6"/>
        <v>388.67</v>
      </c>
      <c r="BB6" s="36">
        <f t="shared" si="6"/>
        <v>355.27</v>
      </c>
      <c r="BC6" s="36">
        <f t="shared" si="6"/>
        <v>359.7</v>
      </c>
      <c r="BD6" s="35" t="str">
        <f>IF(BD7="","",IF(BD7="-","【-】","【"&amp;SUBSTITUTE(TEXT(BD7,"#,##0.00"),"-","△")&amp;"】"))</f>
        <v>【261.93】</v>
      </c>
      <c r="BE6" s="36">
        <f>IF(BE7="",NA(),BE7)</f>
        <v>729.27</v>
      </c>
      <c r="BF6" s="36">
        <f t="shared" ref="BF6:BN6" si="7">IF(BF7="",NA(),BF7)</f>
        <v>678.37</v>
      </c>
      <c r="BG6" s="36">
        <f t="shared" si="7"/>
        <v>628.62</v>
      </c>
      <c r="BH6" s="36">
        <f t="shared" si="7"/>
        <v>612.42999999999995</v>
      </c>
      <c r="BI6" s="36">
        <f t="shared" si="7"/>
        <v>565.16</v>
      </c>
      <c r="BJ6" s="36">
        <f t="shared" si="7"/>
        <v>442.54</v>
      </c>
      <c r="BK6" s="36">
        <f t="shared" si="7"/>
        <v>431</v>
      </c>
      <c r="BL6" s="36">
        <f t="shared" si="7"/>
        <v>422.5</v>
      </c>
      <c r="BM6" s="36">
        <f t="shared" si="7"/>
        <v>458.27</v>
      </c>
      <c r="BN6" s="36">
        <f t="shared" si="7"/>
        <v>447.01</v>
      </c>
      <c r="BO6" s="35" t="str">
        <f>IF(BO7="","",IF(BO7="-","【-】","【"&amp;SUBSTITUTE(TEXT(BO7,"#,##0.00"),"-","△")&amp;"】"))</f>
        <v>【270.46】</v>
      </c>
      <c r="BP6" s="36">
        <f>IF(BP7="",NA(),BP7)</f>
        <v>119.14</v>
      </c>
      <c r="BQ6" s="36">
        <f t="shared" ref="BQ6:BY6" si="8">IF(BQ7="",NA(),BQ7)</f>
        <v>125.24</v>
      </c>
      <c r="BR6" s="36">
        <f t="shared" si="8"/>
        <v>129.44</v>
      </c>
      <c r="BS6" s="36">
        <f t="shared" si="8"/>
        <v>123.77</v>
      </c>
      <c r="BT6" s="36">
        <f t="shared" si="8"/>
        <v>125.3</v>
      </c>
      <c r="BU6" s="36">
        <f t="shared" si="8"/>
        <v>98.6</v>
      </c>
      <c r="BV6" s="36">
        <f t="shared" si="8"/>
        <v>100.82</v>
      </c>
      <c r="BW6" s="36">
        <f t="shared" si="8"/>
        <v>101.64</v>
      </c>
      <c r="BX6" s="36">
        <f t="shared" si="8"/>
        <v>96.77</v>
      </c>
      <c r="BY6" s="36">
        <f t="shared" si="8"/>
        <v>95.81</v>
      </c>
      <c r="BZ6" s="35" t="str">
        <f>IF(BZ7="","",IF(BZ7="-","【-】","【"&amp;SUBSTITUTE(TEXT(BZ7,"#,##0.00"),"-","△")&amp;"】"))</f>
        <v>【103.91】</v>
      </c>
      <c r="CA6" s="36">
        <f>IF(CA7="",NA(),CA7)</f>
        <v>212.54</v>
      </c>
      <c r="CB6" s="36">
        <f t="shared" ref="CB6:CJ6" si="9">IF(CB7="",NA(),CB7)</f>
        <v>202.35</v>
      </c>
      <c r="CC6" s="36">
        <f t="shared" si="9"/>
        <v>196</v>
      </c>
      <c r="CD6" s="36">
        <f t="shared" si="9"/>
        <v>204.58</v>
      </c>
      <c r="CE6" s="36">
        <f t="shared" si="9"/>
        <v>202.66</v>
      </c>
      <c r="CF6" s="36">
        <f t="shared" si="9"/>
        <v>181.67</v>
      </c>
      <c r="CG6" s="36">
        <f t="shared" si="9"/>
        <v>179.55</v>
      </c>
      <c r="CH6" s="36">
        <f t="shared" si="9"/>
        <v>179.16</v>
      </c>
      <c r="CI6" s="36">
        <f t="shared" si="9"/>
        <v>187.18</v>
      </c>
      <c r="CJ6" s="36">
        <f t="shared" si="9"/>
        <v>189.58</v>
      </c>
      <c r="CK6" s="35" t="str">
        <f>IF(CK7="","",IF(CK7="-","【-】","【"&amp;SUBSTITUTE(TEXT(CK7,"#,##0.00"),"-","△")&amp;"】"))</f>
        <v>【167.11】</v>
      </c>
      <c r="CL6" s="36">
        <f>IF(CL7="",NA(),CL7)</f>
        <v>73.73</v>
      </c>
      <c r="CM6" s="36">
        <f t="shared" ref="CM6:CU6" si="10">IF(CM7="",NA(),CM7)</f>
        <v>78.73</v>
      </c>
      <c r="CN6" s="36">
        <f t="shared" si="10"/>
        <v>82.09</v>
      </c>
      <c r="CO6" s="36">
        <f t="shared" si="10"/>
        <v>81.430000000000007</v>
      </c>
      <c r="CP6" s="36">
        <f t="shared" si="10"/>
        <v>81.81</v>
      </c>
      <c r="CQ6" s="36">
        <f t="shared" si="10"/>
        <v>53.61</v>
      </c>
      <c r="CR6" s="36">
        <f t="shared" si="10"/>
        <v>53.52</v>
      </c>
      <c r="CS6" s="36">
        <f t="shared" si="10"/>
        <v>54.24</v>
      </c>
      <c r="CT6" s="36">
        <f t="shared" si="10"/>
        <v>55.88</v>
      </c>
      <c r="CU6" s="36">
        <f t="shared" si="10"/>
        <v>55.22</v>
      </c>
      <c r="CV6" s="35" t="str">
        <f>IF(CV7="","",IF(CV7="-","【-】","【"&amp;SUBSTITUTE(TEXT(CV7,"#,##0.00"),"-","△")&amp;"】"))</f>
        <v>【60.27】</v>
      </c>
      <c r="CW6" s="36">
        <f>IF(CW7="",NA(),CW7)</f>
        <v>74.569999999999993</v>
      </c>
      <c r="CX6" s="36">
        <f t="shared" ref="CX6:DF6" si="11">IF(CX7="",NA(),CX7)</f>
        <v>70.05</v>
      </c>
      <c r="CY6" s="36">
        <f t="shared" si="11"/>
        <v>67.61</v>
      </c>
      <c r="CZ6" s="36">
        <f t="shared" si="11"/>
        <v>65.14</v>
      </c>
      <c r="DA6" s="36">
        <f t="shared" si="11"/>
        <v>66.069999999999993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50.13</v>
      </c>
      <c r="DI6" s="36">
        <f t="shared" ref="DI6:DQ6" si="12">IF(DI7="",NA(),DI7)</f>
        <v>51.83</v>
      </c>
      <c r="DJ6" s="36">
        <f t="shared" si="12"/>
        <v>53.31</v>
      </c>
      <c r="DK6" s="36">
        <f t="shared" si="12"/>
        <v>54.48</v>
      </c>
      <c r="DL6" s="36">
        <f t="shared" si="12"/>
        <v>55.42</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1.74</v>
      </c>
      <c r="EE6" s="36">
        <f t="shared" ref="EE6:EM6" si="14">IF(EE7="",NA(),EE7)</f>
        <v>0.23</v>
      </c>
      <c r="EF6" s="36">
        <f t="shared" si="14"/>
        <v>0.17</v>
      </c>
      <c r="EG6" s="36">
        <f t="shared" si="14"/>
        <v>1.01</v>
      </c>
      <c r="EH6" s="36">
        <f t="shared" si="14"/>
        <v>0.9</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23019</v>
      </c>
      <c r="D7" s="38">
        <v>46</v>
      </c>
      <c r="E7" s="38">
        <v>1</v>
      </c>
      <c r="F7" s="38">
        <v>0</v>
      </c>
      <c r="G7" s="38">
        <v>1</v>
      </c>
      <c r="H7" s="38" t="s">
        <v>93</v>
      </c>
      <c r="I7" s="38" t="s">
        <v>94</v>
      </c>
      <c r="J7" s="38" t="s">
        <v>95</v>
      </c>
      <c r="K7" s="38" t="s">
        <v>96</v>
      </c>
      <c r="L7" s="38" t="s">
        <v>97</v>
      </c>
      <c r="M7" s="38" t="s">
        <v>98</v>
      </c>
      <c r="N7" s="39" t="s">
        <v>99</v>
      </c>
      <c r="O7" s="39">
        <v>47</v>
      </c>
      <c r="P7" s="39">
        <v>95.28</v>
      </c>
      <c r="Q7" s="39">
        <v>4957</v>
      </c>
      <c r="R7" s="39">
        <v>11092</v>
      </c>
      <c r="S7" s="39">
        <v>217.09</v>
      </c>
      <c r="T7" s="39">
        <v>51.09</v>
      </c>
      <c r="U7" s="39">
        <v>10496</v>
      </c>
      <c r="V7" s="39">
        <v>43.36</v>
      </c>
      <c r="W7" s="39">
        <v>242.07</v>
      </c>
      <c r="X7" s="39">
        <v>123.12</v>
      </c>
      <c r="Y7" s="39">
        <v>128.66999999999999</v>
      </c>
      <c r="Z7" s="39">
        <v>132.91999999999999</v>
      </c>
      <c r="AA7" s="39">
        <v>127.2</v>
      </c>
      <c r="AB7" s="39">
        <v>128.54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66.64</v>
      </c>
      <c r="AU7" s="39">
        <v>78.83</v>
      </c>
      <c r="AV7" s="39">
        <v>79.25</v>
      </c>
      <c r="AW7" s="39">
        <v>69.84</v>
      </c>
      <c r="AX7" s="39">
        <v>63.14</v>
      </c>
      <c r="AY7" s="39">
        <v>406.37</v>
      </c>
      <c r="AZ7" s="39">
        <v>398.29</v>
      </c>
      <c r="BA7" s="39">
        <v>388.67</v>
      </c>
      <c r="BB7" s="39">
        <v>355.27</v>
      </c>
      <c r="BC7" s="39">
        <v>359.7</v>
      </c>
      <c r="BD7" s="39">
        <v>261.93</v>
      </c>
      <c r="BE7" s="39">
        <v>729.27</v>
      </c>
      <c r="BF7" s="39">
        <v>678.37</v>
      </c>
      <c r="BG7" s="39">
        <v>628.62</v>
      </c>
      <c r="BH7" s="39">
        <v>612.42999999999995</v>
      </c>
      <c r="BI7" s="39">
        <v>565.16</v>
      </c>
      <c r="BJ7" s="39">
        <v>442.54</v>
      </c>
      <c r="BK7" s="39">
        <v>431</v>
      </c>
      <c r="BL7" s="39">
        <v>422.5</v>
      </c>
      <c r="BM7" s="39">
        <v>458.27</v>
      </c>
      <c r="BN7" s="39">
        <v>447.01</v>
      </c>
      <c r="BO7" s="39">
        <v>270.45999999999998</v>
      </c>
      <c r="BP7" s="39">
        <v>119.14</v>
      </c>
      <c r="BQ7" s="39">
        <v>125.24</v>
      </c>
      <c r="BR7" s="39">
        <v>129.44</v>
      </c>
      <c r="BS7" s="39">
        <v>123.77</v>
      </c>
      <c r="BT7" s="39">
        <v>125.3</v>
      </c>
      <c r="BU7" s="39">
        <v>98.6</v>
      </c>
      <c r="BV7" s="39">
        <v>100.82</v>
      </c>
      <c r="BW7" s="39">
        <v>101.64</v>
      </c>
      <c r="BX7" s="39">
        <v>96.77</v>
      </c>
      <c r="BY7" s="39">
        <v>95.81</v>
      </c>
      <c r="BZ7" s="39">
        <v>103.91</v>
      </c>
      <c r="CA7" s="39">
        <v>212.54</v>
      </c>
      <c r="CB7" s="39">
        <v>202.35</v>
      </c>
      <c r="CC7" s="39">
        <v>196</v>
      </c>
      <c r="CD7" s="39">
        <v>204.58</v>
      </c>
      <c r="CE7" s="39">
        <v>202.66</v>
      </c>
      <c r="CF7" s="39">
        <v>181.67</v>
      </c>
      <c r="CG7" s="39">
        <v>179.55</v>
      </c>
      <c r="CH7" s="39">
        <v>179.16</v>
      </c>
      <c r="CI7" s="39">
        <v>187.18</v>
      </c>
      <c r="CJ7" s="39">
        <v>189.58</v>
      </c>
      <c r="CK7" s="39">
        <v>167.11</v>
      </c>
      <c r="CL7" s="39">
        <v>73.73</v>
      </c>
      <c r="CM7" s="39">
        <v>78.73</v>
      </c>
      <c r="CN7" s="39">
        <v>82.09</v>
      </c>
      <c r="CO7" s="39">
        <v>81.430000000000007</v>
      </c>
      <c r="CP7" s="39">
        <v>81.81</v>
      </c>
      <c r="CQ7" s="39">
        <v>53.61</v>
      </c>
      <c r="CR7" s="39">
        <v>53.52</v>
      </c>
      <c r="CS7" s="39">
        <v>54.24</v>
      </c>
      <c r="CT7" s="39">
        <v>55.88</v>
      </c>
      <c r="CU7" s="39">
        <v>55.22</v>
      </c>
      <c r="CV7" s="39">
        <v>60.27</v>
      </c>
      <c r="CW7" s="39">
        <v>74.569999999999993</v>
      </c>
      <c r="CX7" s="39">
        <v>70.05</v>
      </c>
      <c r="CY7" s="39">
        <v>67.61</v>
      </c>
      <c r="CZ7" s="39">
        <v>65.14</v>
      </c>
      <c r="DA7" s="39">
        <v>66.069999999999993</v>
      </c>
      <c r="DB7" s="39">
        <v>81.31</v>
      </c>
      <c r="DC7" s="39">
        <v>81.459999999999994</v>
      </c>
      <c r="DD7" s="39">
        <v>81.680000000000007</v>
      </c>
      <c r="DE7" s="39">
        <v>80.989999999999995</v>
      </c>
      <c r="DF7" s="39">
        <v>80.930000000000007</v>
      </c>
      <c r="DG7" s="39">
        <v>89.92</v>
      </c>
      <c r="DH7" s="39">
        <v>50.13</v>
      </c>
      <c r="DI7" s="39">
        <v>51.83</v>
      </c>
      <c r="DJ7" s="39">
        <v>53.31</v>
      </c>
      <c r="DK7" s="39">
        <v>54.48</v>
      </c>
      <c r="DL7" s="39">
        <v>55.42</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1.74</v>
      </c>
      <c r="EE7" s="39">
        <v>0.23</v>
      </c>
      <c r="EF7" s="39">
        <v>0.17</v>
      </c>
      <c r="EG7" s="39">
        <v>1.01</v>
      </c>
      <c r="EH7" s="39">
        <v>0.9</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kt196</cp:lastModifiedBy>
  <dcterms:created xsi:type="dcterms:W3CDTF">2019-12-05T04:08:26Z</dcterms:created>
  <dcterms:modified xsi:type="dcterms:W3CDTF">2020-01-10T04:44:57Z</dcterms:modified>
  <cp:category/>
</cp:coreProperties>
</file>