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7000上下水道課\@@2庶務１(荒関)\水道課\【国・県等機関】照会・会議・調査関係\【青森県総務部市町村課】経営比較分析表等\H31\経営比較分析表（H30決算）の分析等について（病院事業以外）\【経営比較分析表】2018_023876_46_010\"/>
    </mc:Choice>
  </mc:AlternateContent>
  <workbookProtection workbookAlgorithmName="SHA-512" workbookHashValue="YCK9jVmQd1HTYjgKmThrZQU7wH+cBNQy+Gtkm7/sm14VmEOXyUf8YE2fiiQBm3G71AyEjOZI+bhi1NH/Pwe2QQ==" workbookSaltValue="SaiKO9dA26kEQ+n3nozRyw==" workbookSpinCount="100000" lockStructure="1"/>
  <bookViews>
    <workbookView xWindow="0" yWindow="0" windowWidth="21600" windowHeight="95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<sst xmlns="http://schemas.openxmlformats.org/spreadsheetml/2006/main" count="220" uniqueCount="107">
  <si>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</si>
  <si>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</si>
  <si>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</si>
  <si>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</si>
  <si>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</si>
  <si>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</si>
  <si>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</si>
  <si>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</si>
  <si>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</si>
  <si>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</si>
  <si>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</si>
  <si>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</si>
  <si>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</si>
  <si>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</si>
  <si>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</si>
  <si>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</si>
  <si>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</si>
  <si>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</si>
  <si>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</si>
  <si>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</si>
  <si>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</si>
  <si>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</si>
  <si>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</si>
  <si>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</si>
  <si>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</si>
  <si>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</si>
  <si>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</si>
  <si>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</si>
  <si>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</si>
  <si>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</si>
  <si>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</si>
  <si>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</si>
  <si>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</si>
  <si>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</si>
  <si>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</si>
  <si>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</si>
  <si>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</si>
  <si>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</si>
  <si>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</si>
  <si>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</si>
  <si>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</si>
  <si>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</si>
  <si>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</si>
  <si>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</si>
  <si>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</si>
  <si>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</si>
  <si>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</si>
  <si>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</si>
  <si>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</si>
  <si>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</si>
  <si>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</si>
  <si>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</si>
  <si>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</si>
  <si>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</si>
  <si>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</si>
  <si>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</si>
  <si>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</si>
  <si>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</si>
  <si>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</si>
  <si>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</si>
  <si>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</si>
  <si>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</si>
  <si>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</si>
  <si>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</si>
  <si>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</si>
  <si>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</si>
  <si>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</si>
  <si>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</si>
  <si>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</si>
  <si>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</si>
  <si>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</si>
  <si>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</si>
  <si>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</si>
  <si>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</si>
  <si>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</si>
  <si>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</si>
  <si>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</si>
  <si>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</si>
  <si>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</si>
  <si>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</si>
  <si>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</si>
  <si>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</si>
  <si>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</si>
  <si>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</si>
  <si>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</si>
  <si>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</si>
  <si>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</si>
  <si>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</si>
  <si>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</si>
  <si>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</si>
  <si>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</si>
  <si>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</si>
  <si>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</si>
  <si>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</si>
  <si>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</si>
  <si>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</si>
  <si>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</si>
  <si>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</si>
  <si>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</si>
  <si>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</si>
  <si>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</si>
  <si>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</si>
  <si>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</si>
  <si>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</si>
  <si>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人口減少にともなう給水収益の減少は深刻な問題と予測され、更なる経費削減に取り組み水道事業運営をする必要がある。また、当町は水道料金が全国でも高額な団体であり、これ以上の値上げは避けたいと考えている。
　今後も経常収支比率を安定させ、再び累積欠損金を抱えないよう、管理業務全般にわたり見直しを検討するなど更なる経費の削減に努める必要がある。</t>
    <rPh sb="1" eb="3">
      <t>コンゴ</t>
    </rPh>
    <rPh sb="4" eb="6">
      <t>ジンコウ</t>
    </rPh>
    <rPh sb="6" eb="8">
      <t>ゲンショウ</t>
    </rPh>
    <rPh sb="13" eb="15">
      <t>キュウスイ</t>
    </rPh>
    <rPh sb="15" eb="17">
      <t>シュウエキ</t>
    </rPh>
    <rPh sb="18" eb="20">
      <t>ゲンショウ</t>
    </rPh>
    <rPh sb="21" eb="23">
      <t>シンコク</t>
    </rPh>
    <rPh sb="24" eb="26">
      <t>モンダイ</t>
    </rPh>
    <rPh sb="27" eb="29">
      <t>ヨソク</t>
    </rPh>
    <rPh sb="32" eb="33">
      <t>サラ</t>
    </rPh>
    <rPh sb="35" eb="37">
      <t>ケイヒ</t>
    </rPh>
    <rPh sb="37" eb="39">
      <t>サクゲン</t>
    </rPh>
    <rPh sb="40" eb="41">
      <t>ト</t>
    </rPh>
    <rPh sb="42" eb="43">
      <t>ク</t>
    </rPh>
    <rPh sb="44" eb="46">
      <t>スイドウ</t>
    </rPh>
    <rPh sb="46" eb="48">
      <t>ジギョウ</t>
    </rPh>
    <rPh sb="48" eb="50">
      <t>ウンエイ</t>
    </rPh>
    <rPh sb="53" eb="55">
      <t>ヒツヨウ</t>
    </rPh>
    <rPh sb="62" eb="64">
      <t>トウチョウ</t>
    </rPh>
    <rPh sb="65" eb="67">
      <t>スイドウ</t>
    </rPh>
    <rPh sb="67" eb="69">
      <t>リョウキン</t>
    </rPh>
    <rPh sb="70" eb="72">
      <t>ゼンコク</t>
    </rPh>
    <rPh sb="74" eb="76">
      <t>コウガク</t>
    </rPh>
    <rPh sb="77" eb="79">
      <t>ダンタイ</t>
    </rPh>
    <rPh sb="85" eb="87">
      <t>イジョウ</t>
    </rPh>
    <rPh sb="88" eb="90">
      <t>ネア</t>
    </rPh>
    <rPh sb="92" eb="93">
      <t>サ</t>
    </rPh>
    <rPh sb="97" eb="98">
      <t>カンガ</t>
    </rPh>
    <rPh sb="107" eb="109">
      <t>コンゴ</t>
    </rPh>
    <rPh sb="110" eb="112">
      <t>ケイジョウ</t>
    </rPh>
    <rPh sb="112" eb="114">
      <t>シュウシ</t>
    </rPh>
    <rPh sb="114" eb="116">
      <t>ヒリツ</t>
    </rPh>
    <rPh sb="117" eb="119">
      <t>アンテイ</t>
    </rPh>
    <rPh sb="122" eb="123">
      <t>フタタ</t>
    </rPh>
    <rPh sb="124" eb="126">
      <t>ルイセキ</t>
    </rPh>
    <rPh sb="126" eb="129">
      <t>ケッソンキン</t>
    </rPh>
    <rPh sb="130" eb="131">
      <t>カカ</t>
    </rPh>
    <rPh sb="137" eb="139">
      <t>カンリ</t>
    </rPh>
    <rPh sb="139" eb="141">
      <t>ギョウム</t>
    </rPh>
    <rPh sb="141" eb="143">
      <t>ゼンパン</t>
    </rPh>
    <rPh sb="147" eb="149">
      <t>ミナオ</t>
    </rPh>
    <rPh sb="151" eb="153">
      <t>ケントウ</t>
    </rPh>
    <rPh sb="157" eb="158">
      <t>サラ</t>
    </rPh>
    <rPh sb="160" eb="162">
      <t>ケイヒ</t>
    </rPh>
    <rPh sb="163" eb="165">
      <t>サクゲン</t>
    </rPh>
    <rPh sb="166" eb="167">
      <t>ツト</t>
    </rPh>
    <rPh sb="169" eb="171">
      <t>ヒツヨウ</t>
    </rPh>
    <phoneticPr fontId="4"/>
  </si>
  <si>
    <t>　有形固定資産減価償却率は、過去から類似団体及び全国平均とほぼ同じ水準となっており、今後は微減となっていく傾向にある。
　管路経年化率に関しては、現在まで1％以下で推移し類似団体や全国平均と比べかなり低い状況である。今後老朽化する施設・管路は計画的に更新を行っていくが、今現在急務な状況ではない。
　財政状況も踏まえた健全経営維持の為にも単年度に負担が集中しないよう、効率的に施設等の延命化を図る必要がある。</t>
    <rPh sb="1" eb="3">
      <t>ユウケイ</t>
    </rPh>
    <rPh sb="3" eb="5">
      <t>コテイ</t>
    </rPh>
    <rPh sb="5" eb="7">
      <t>シサン</t>
    </rPh>
    <rPh sb="7" eb="9">
      <t>ゲンカ</t>
    </rPh>
    <rPh sb="9" eb="11">
      <t>ショウキャク</t>
    </rPh>
    <rPh sb="11" eb="12">
      <t>リツ</t>
    </rPh>
    <rPh sb="14" eb="16">
      <t>カコ</t>
    </rPh>
    <rPh sb="18" eb="20">
      <t>ルイジ</t>
    </rPh>
    <rPh sb="20" eb="22">
      <t>ダンタイ</t>
    </rPh>
    <rPh sb="22" eb="23">
      <t>オヨ</t>
    </rPh>
    <rPh sb="24" eb="26">
      <t>ゼンコク</t>
    </rPh>
    <rPh sb="26" eb="28">
      <t>ヘイキン</t>
    </rPh>
    <rPh sb="31" eb="32">
      <t>オナ</t>
    </rPh>
    <rPh sb="33" eb="35">
      <t>スイジュン</t>
    </rPh>
    <rPh sb="42" eb="44">
      <t>コンゴ</t>
    </rPh>
    <rPh sb="45" eb="47">
      <t>ビゲン</t>
    </rPh>
    <rPh sb="53" eb="55">
      <t>ケイコウ</t>
    </rPh>
    <rPh sb="61" eb="63">
      <t>カンロ</t>
    </rPh>
    <rPh sb="63" eb="66">
      <t>ケイネンカ</t>
    </rPh>
    <rPh sb="66" eb="67">
      <t>リツ</t>
    </rPh>
    <rPh sb="68" eb="69">
      <t>カン</t>
    </rPh>
    <rPh sb="73" eb="75">
      <t>ゲンザイ</t>
    </rPh>
    <rPh sb="79" eb="81">
      <t>イカ</t>
    </rPh>
    <rPh sb="82" eb="84">
      <t>スイイ</t>
    </rPh>
    <rPh sb="85" eb="87">
      <t>ルイジ</t>
    </rPh>
    <rPh sb="87" eb="89">
      <t>ダンタイ</t>
    </rPh>
    <rPh sb="90" eb="92">
      <t>ゼンコク</t>
    </rPh>
    <rPh sb="92" eb="94">
      <t>ヘイキン</t>
    </rPh>
    <rPh sb="95" eb="96">
      <t>クラ</t>
    </rPh>
    <rPh sb="100" eb="101">
      <t>ヒク</t>
    </rPh>
    <rPh sb="102" eb="104">
      <t>ジョウキョウ</t>
    </rPh>
    <rPh sb="108" eb="110">
      <t>コンゴ</t>
    </rPh>
    <rPh sb="110" eb="113">
      <t>ロウキュウカ</t>
    </rPh>
    <rPh sb="115" eb="117">
      <t>シセツ</t>
    </rPh>
    <rPh sb="118" eb="120">
      <t>カンロ</t>
    </rPh>
    <rPh sb="121" eb="123">
      <t>ケイカク</t>
    </rPh>
    <rPh sb="123" eb="124">
      <t>テキ</t>
    </rPh>
    <rPh sb="125" eb="127">
      <t>コウシン</t>
    </rPh>
    <rPh sb="128" eb="129">
      <t>オコナ</t>
    </rPh>
    <rPh sb="135" eb="138">
      <t>イマゲンザイ</t>
    </rPh>
    <rPh sb="141" eb="143">
      <t>ジョウキョウ</t>
    </rPh>
    <rPh sb="163" eb="165">
      <t>イジ</t>
    </rPh>
    <rPh sb="166" eb="167">
      <t>タメ</t>
    </rPh>
    <rPh sb="169" eb="172">
      <t>タンネンド</t>
    </rPh>
    <rPh sb="173" eb="175">
      <t>フタン</t>
    </rPh>
    <rPh sb="176" eb="178">
      <t>シュウチュウ</t>
    </rPh>
    <rPh sb="184" eb="187">
      <t>コウリツテキ</t>
    </rPh>
    <rPh sb="188" eb="190">
      <t>シセツ</t>
    </rPh>
    <rPh sb="190" eb="191">
      <t>トウ</t>
    </rPh>
    <rPh sb="192" eb="194">
      <t>エンメイ</t>
    </rPh>
    <rPh sb="194" eb="195">
      <t>カ</t>
    </rPh>
    <rPh sb="196" eb="197">
      <t>ハカ</t>
    </rPh>
    <rPh sb="198" eb="200">
      <t>ヒツヨウ</t>
    </rPh>
    <phoneticPr fontId="4"/>
  </si>
  <si>
    <t>　健全性については、経常収支比率の安定により、永年抱えていた累積欠損金が平成27年度で解消することが出来た。しかし、流動比率は１００％を超えてはいるが、依然として不安定な経営状況に変わりはなく、給水原価については平成27年度に実施した大規模更新工事により資本費が増えること等で、再び累積欠損金が生じないよう、更に経費抑制を重視した経営に努めなければならない。
　施設の効率性に関しては、施設利用率が毎年微減しており、将来的には施設利用の規模縮小等を検討し、管理運営等の見直しを図る必要がある。
　有収率は類似団体及び全国平均より上回っているが、これまで以上に関係施設等の管理に注視し、更に向上できるよう努める。</t>
    <rPh sb="1" eb="4">
      <t>ケンゼンセイ</t>
    </rPh>
    <rPh sb="10" eb="12">
      <t>ケイジョウ</t>
    </rPh>
    <rPh sb="12" eb="14">
      <t>シュウシ</t>
    </rPh>
    <rPh sb="14" eb="16">
      <t>ヒリツ</t>
    </rPh>
    <rPh sb="17" eb="19">
      <t>アンテイ</t>
    </rPh>
    <rPh sb="23" eb="25">
      <t>ナガネン</t>
    </rPh>
    <rPh sb="25" eb="26">
      <t>カカ</t>
    </rPh>
    <rPh sb="30" eb="32">
      <t>ルイセキ</t>
    </rPh>
    <rPh sb="32" eb="35">
      <t>ケッソンキン</t>
    </rPh>
    <rPh sb="36" eb="38">
      <t>ヘイセイ</t>
    </rPh>
    <rPh sb="40" eb="42">
      <t>ネンド</t>
    </rPh>
    <rPh sb="43" eb="45">
      <t>カイショウ</t>
    </rPh>
    <rPh sb="50" eb="52">
      <t>デキ</t>
    </rPh>
    <rPh sb="58" eb="60">
      <t>リュウドウ</t>
    </rPh>
    <rPh sb="60" eb="62">
      <t>ヒリツ</t>
    </rPh>
    <rPh sb="68" eb="69">
      <t>コ</t>
    </rPh>
    <rPh sb="76" eb="78">
      <t>イゼン</t>
    </rPh>
    <rPh sb="81" eb="84">
      <t>フアンテイ</t>
    </rPh>
    <rPh sb="85" eb="87">
      <t>ケイエイ</t>
    </rPh>
    <rPh sb="87" eb="89">
      <t>ジョウキョウ</t>
    </rPh>
    <rPh sb="90" eb="91">
      <t>カ</t>
    </rPh>
    <rPh sb="97" eb="99">
      <t>キュウスイ</t>
    </rPh>
    <rPh sb="99" eb="101">
      <t>ゲンカ</t>
    </rPh>
    <rPh sb="106" eb="108">
      <t>ヘイセイ</t>
    </rPh>
    <rPh sb="110" eb="112">
      <t>ネンド</t>
    </rPh>
    <rPh sb="113" eb="115">
      <t>ジッシ</t>
    </rPh>
    <rPh sb="117" eb="120">
      <t>ダイキボ</t>
    </rPh>
    <rPh sb="120" eb="122">
      <t>コウシン</t>
    </rPh>
    <rPh sb="122" eb="124">
      <t>コウジ</t>
    </rPh>
    <rPh sb="127" eb="129">
      <t>シホン</t>
    </rPh>
    <rPh sb="129" eb="130">
      <t>ヒ</t>
    </rPh>
    <rPh sb="131" eb="132">
      <t>フ</t>
    </rPh>
    <rPh sb="136" eb="137">
      <t>ナド</t>
    </rPh>
    <rPh sb="139" eb="140">
      <t>フタタ</t>
    </rPh>
    <rPh sb="141" eb="143">
      <t>ルイセキ</t>
    </rPh>
    <rPh sb="143" eb="146">
      <t>ケッソンキン</t>
    </rPh>
    <rPh sb="147" eb="148">
      <t>ショウ</t>
    </rPh>
    <rPh sb="154" eb="155">
      <t>サラ</t>
    </rPh>
    <rPh sb="156" eb="158">
      <t>ケイヒ</t>
    </rPh>
    <rPh sb="158" eb="160">
      <t>ヨクセイ</t>
    </rPh>
    <rPh sb="161" eb="163">
      <t>ジュウシ</t>
    </rPh>
    <rPh sb="165" eb="167">
      <t>ケイエイ</t>
    </rPh>
    <rPh sb="168" eb="169">
      <t>ツト</t>
    </rPh>
    <rPh sb="182" eb="184">
      <t>シセツ</t>
    </rPh>
    <rPh sb="185" eb="188">
      <t>コウリツセイ</t>
    </rPh>
    <rPh sb="189" eb="190">
      <t>カン</t>
    </rPh>
    <rPh sb="194" eb="196">
      <t>シセツ</t>
    </rPh>
    <rPh sb="196" eb="198">
      <t>リヨウ</t>
    </rPh>
    <rPh sb="198" eb="199">
      <t>リツ</t>
    </rPh>
    <rPh sb="200" eb="202">
      <t>マイトシ</t>
    </rPh>
    <rPh sb="202" eb="204">
      <t>ビゲン</t>
    </rPh>
    <rPh sb="209" eb="212">
      <t>ショウライテキ</t>
    </rPh>
    <rPh sb="214" eb="216">
      <t>シセツ</t>
    </rPh>
    <rPh sb="216" eb="218">
      <t>リヨウ</t>
    </rPh>
    <rPh sb="219" eb="221">
      <t>キボ</t>
    </rPh>
    <rPh sb="221" eb="223">
      <t>シュクショウ</t>
    </rPh>
    <rPh sb="223" eb="224">
      <t>トウ</t>
    </rPh>
    <rPh sb="225" eb="227">
      <t>ケントウ</t>
    </rPh>
    <rPh sb="229" eb="231">
      <t>カンリ</t>
    </rPh>
    <rPh sb="231" eb="233">
      <t>ウンエイ</t>
    </rPh>
    <rPh sb="233" eb="234">
      <t>トウ</t>
    </rPh>
    <rPh sb="235" eb="237">
      <t>ミナオ</t>
    </rPh>
    <rPh sb="239" eb="240">
      <t>ハカ</t>
    </rPh>
    <rPh sb="241" eb="243">
      <t>ヒツヨウ</t>
    </rPh>
    <rPh sb="250" eb="252">
      <t>ユウシュウ</t>
    </rPh>
    <rPh sb="252" eb="253">
      <t>リツ</t>
    </rPh>
    <rPh sb="254" eb="256">
      <t>ルイジ</t>
    </rPh>
    <rPh sb="256" eb="258">
      <t>ダンタイ</t>
    </rPh>
    <rPh sb="258" eb="259">
      <t>オヨ</t>
    </rPh>
    <rPh sb="260" eb="262">
      <t>ゼンコク</t>
    </rPh>
    <rPh sb="262" eb="264">
      <t>ヘイキン</t>
    </rPh>
    <rPh sb="266" eb="268">
      <t>ウワマワ</t>
    </rPh>
    <rPh sb="278" eb="280">
      <t>イジョウ</t>
    </rPh>
    <rPh sb="281" eb="283">
      <t>カンケイ</t>
    </rPh>
    <rPh sb="283" eb="285">
      <t>シセツ</t>
    </rPh>
    <rPh sb="285" eb="286">
      <t>トウ</t>
    </rPh>
    <rPh sb="287" eb="289">
      <t>カンリ</t>
    </rPh>
    <rPh sb="290" eb="292">
      <t>チュウシ</t>
    </rPh>
    <rPh sb="294" eb="295">
      <t>サラ</t>
    </rPh>
    <rPh sb="296" eb="298">
      <t>コウジョウ</t>
    </rPh>
    <rPh sb="303" eb="30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</si>
</sst>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0.13</c:v>
                </c:pt>
                <c:pt idx="1">
                  <c:v>0</c:v>
                </c:pt>
                <c:pt idx="2">
                  <c:v>0</c:v>
                </c:pt>
                <c:pt idx="3">
                  <c:v>0</c:v>
                </c:pt>
                <c:pt idx="4">
                  <c:v>0</c:v>
                </c:pt>
              </c:numCache>
            </c:numRef>
          </c:val>
          <c:extLst>
            <c:ext xmlns:c16="http://schemas.microsoft.com/office/drawing/2014/chart" uri="{C3380CC4-5D6E-409C-BE32-E72D297353CC}">
              <c16:uniqueId val="{00000000-DDA0-482E-9503-9C136E876E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DDA0-482E-9503-9C136E876E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34.270000000000003</c:v>
                </c:pt>
                <c:pt idx="1">
                  <c:v>33.39</c:v>
                </c:pt>
                <c:pt idx="2">
                  <c:v>33.08</c:v>
                </c:pt>
                <c:pt idx="3">
                  <c:v>32.56</c:v>
                </c:pt>
                <c:pt idx="4">
                  <c:v>32.17</c:v>
                </c:pt>
              </c:numCache>
            </c:numRef>
          </c:val>
          <c:extLst>
            <c:ext xmlns:c16="http://schemas.microsoft.com/office/drawing/2014/chart" uri="{C3380CC4-5D6E-409C-BE32-E72D297353CC}">
              <c16:uniqueId val="{00000000-D591-493C-8035-ED766DA8BA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D591-493C-8035-ED766DA8BA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91.8</c:v>
                </c:pt>
                <c:pt idx="1">
                  <c:v>91.8</c:v>
                </c:pt>
                <c:pt idx="2">
                  <c:v>91.82</c:v>
                </c:pt>
                <c:pt idx="3">
                  <c:v>91.8</c:v>
                </c:pt>
                <c:pt idx="4">
                  <c:v>91.67</c:v>
                </c:pt>
              </c:numCache>
            </c:numRef>
          </c:val>
          <c:extLst>
            <c:ext xmlns:c16="http://schemas.microsoft.com/office/drawing/2014/chart" uri="{C3380CC4-5D6E-409C-BE32-E72D297353CC}">
              <c16:uniqueId val="{00000000-F7E1-46D4-BD4A-B52F418E37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F7E1-46D4-BD4A-B52F418E37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126.01</c:v>
                </c:pt>
                <c:pt idx="1">
                  <c:v>128.35</c:v>
                </c:pt>
                <c:pt idx="2">
                  <c:v>125.81</c:v>
                </c:pt>
                <c:pt idx="3">
                  <c:v>112.48</c:v>
                </c:pt>
                <c:pt idx="4">
                  <c:v>121.91</c:v>
                </c:pt>
              </c:numCache>
            </c:numRef>
          </c:val>
          <c:extLst>
            <c:ext xmlns:c16="http://schemas.microsoft.com/office/drawing/2014/chart" uri="{C3380CC4-5D6E-409C-BE32-E72D297353CC}">
              <c16:uniqueId val="{00000000-C0E8-44C5-B919-F3939E75F0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C0E8-44C5-B919-F3939E75F0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46.21</c:v>
                </c:pt>
                <c:pt idx="1">
                  <c:v>45.2</c:v>
                </c:pt>
                <c:pt idx="2">
                  <c:v>47.34</c:v>
                </c:pt>
                <c:pt idx="3">
                  <c:v>49.43</c:v>
                </c:pt>
                <c:pt idx="4">
                  <c:v>51.6</c:v>
                </c:pt>
              </c:numCache>
            </c:numRef>
          </c:val>
          <c:extLst>
            <c:ext xmlns:c16="http://schemas.microsoft.com/office/drawing/2014/chart" uri="{C3380CC4-5D6E-409C-BE32-E72D297353CC}">
              <c16:uniqueId val="{00000000-378C-4FF6-9C2A-1F01C21041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378C-4FF6-9C2A-1F01C21041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0.37</c:v>
                </c:pt>
                <c:pt idx="1">
                  <c:v>0.9</c:v>
                </c:pt>
                <c:pt idx="2">
                  <c:v>0.9</c:v>
                </c:pt>
                <c:pt idx="3">
                  <c:v>0.9</c:v>
                </c:pt>
                <c:pt idx="4">
                  <c:v>0.9</c:v>
                </c:pt>
              </c:numCache>
            </c:numRef>
          </c:val>
          <c:extLst>
            <c:ext xmlns:c16="http://schemas.microsoft.com/office/drawing/2014/chart" uri="{C3380CC4-5D6E-409C-BE32-E72D297353CC}">
              <c16:uniqueId val="{00000000-0802-4CEB-AD98-CAEA5F640D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0802-4CEB-AD98-CAEA5F640D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19.510000000000002</c:v>
                </c:pt>
                <c:pt idx="1">
                  <c:v>0</c:v>
                </c:pt>
                <c:pt idx="2">
                  <c:v>0</c:v>
                </c:pt>
                <c:pt idx="3">
                  <c:v>0</c:v>
                </c:pt>
                <c:pt idx="4">
                  <c:v>0</c:v>
                </c:pt>
              </c:numCache>
            </c:numRef>
          </c:val>
          <c:extLst>
            <c:ext xmlns:c16="http://schemas.microsoft.com/office/drawing/2014/chart" uri="{C3380CC4-5D6E-409C-BE32-E72D297353CC}">
              <c16:uniqueId val="{00000000-E8C3-454C-A78A-C19619BF1C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E8C3-454C-A78A-C19619BF1C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113.03</c:v>
                </c:pt>
                <c:pt idx="1">
                  <c:v>112.44</c:v>
                </c:pt>
                <c:pt idx="2">
                  <c:v>159.75</c:v>
                </c:pt>
                <c:pt idx="3">
                  <c:v>156.19</c:v>
                </c:pt>
                <c:pt idx="4">
                  <c:v>146.72</c:v>
                </c:pt>
              </c:numCache>
            </c:numRef>
          </c:val>
          <c:extLst>
            <c:ext xmlns:c16="http://schemas.microsoft.com/office/drawing/2014/chart" uri="{C3380CC4-5D6E-409C-BE32-E72D297353CC}">
              <c16:uniqueId val="{00000000-169D-45BA-AD30-424A9C4298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169D-45BA-AD30-424A9C4298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689.92</c:v>
                </c:pt>
                <c:pt idx="1">
                  <c:v>810.55</c:v>
                </c:pt>
                <c:pt idx="2">
                  <c:v>771.61</c:v>
                </c:pt>
                <c:pt idx="3">
                  <c:v>744.86</c:v>
                </c:pt>
                <c:pt idx="4">
                  <c:v>698.69</c:v>
                </c:pt>
              </c:numCache>
            </c:numRef>
          </c:val>
          <c:extLst>
            <c:ext xmlns:c16="http://schemas.microsoft.com/office/drawing/2014/chart" uri="{C3380CC4-5D6E-409C-BE32-E72D297353CC}">
              <c16:uniqueId val="{00000000-8885-4E3F-BD4D-0261612E25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8885-4E3F-BD4D-0261612E25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122.17</c:v>
                </c:pt>
                <c:pt idx="1">
                  <c:v>126.7</c:v>
                </c:pt>
                <c:pt idx="2">
                  <c:v>112.73</c:v>
                </c:pt>
                <c:pt idx="3">
                  <c:v>109.35</c:v>
                </c:pt>
                <c:pt idx="4">
                  <c:v>110.22</c:v>
                </c:pt>
              </c:numCache>
            </c:numRef>
          </c:val>
          <c:extLst>
            <c:ext xmlns:c16="http://schemas.microsoft.com/office/drawing/2014/chart" uri="{C3380CC4-5D6E-409C-BE32-E72D297353CC}">
              <c16:uniqueId val="{00000000-D436-4E89-A9B6-430B5DFE13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D436-4E89-A9B6-430B5DFE13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258.60000000000002</c:v>
                </c:pt>
                <c:pt idx="1">
                  <c:v>253.85</c:v>
                </c:pt>
                <c:pt idx="2">
                  <c:v>285.32</c:v>
                </c:pt>
                <c:pt idx="3">
                  <c:v>290.14999999999998</c:v>
                </c:pt>
                <c:pt idx="4">
                  <c:v>289.67</c:v>
                </c:pt>
              </c:numCache>
            </c:numRef>
          </c:val>
          <c:extLst>
            <c:ext xmlns:c16="http://schemas.microsoft.com/office/drawing/2014/chart" uri="{C3380CC4-5D6E-409C-BE32-E72D297353CC}">
              <c16:uniqueId val="{00000000-FEF1-4868-A01F-545BBFD567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FEF1-4868-A01F-545BBFD567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青森県　中泊町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11178</v>
      </c>
      <c r="AM8" s="60"/>
      <c r="AN8" s="60"/>
      <c r="AO8" s="60"/>
      <c r="AP8" s="60"/>
      <c r="AQ8" s="60"/>
      <c r="AR8" s="60"/>
      <c r="AS8" s="60"/>
      <c r="AT8" s="51">
        <f>データ!$S$6</f>
        <v>216.34</v>
      </c>
      <c r="AU8" s="52"/>
      <c r="AV8" s="52"/>
      <c r="AW8" s="52"/>
      <c r="AX8" s="52"/>
      <c r="AY8" s="52"/>
      <c r="AZ8" s="52"/>
      <c r="BA8" s="52"/>
      <c r="BB8" s="53">
        <f>データ!$T$6</f>
        <v>51.67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50.59</v>
      </c>
      <c r="J10" s="52"/>
      <c r="K10" s="52"/>
      <c r="L10" s="52"/>
      <c r="M10" s="52"/>
      <c r="N10" s="52"/>
      <c r="O10" s="63"/>
      <c r="P10" s="53">
        <f>データ!$P$6</f>
        <v>98.8</v>
      </c>
      <c r="Q10" s="53"/>
      <c r="R10" s="53"/>
      <c r="S10" s="53"/>
      <c r="T10" s="53"/>
      <c r="U10" s="53"/>
      <c r="V10" s="53"/>
      <c r="W10" s="60">
        <f>データ!$Q$6</f>
        <v>5907</v>
      </c>
      <c r="X10" s="60"/>
      <c r="Y10" s="60"/>
      <c r="Z10" s="60"/>
      <c r="AA10" s="60"/>
      <c r="AB10" s="60"/>
      <c r="AC10" s="60"/>
      <c r="AD10" s="2"/>
      <c r="AE10" s="2"/>
      <c r="AF10" s="2"/>
      <c r="AG10" s="2"/>
      <c r="AH10" s="4"/>
      <c r="AI10" s="4"/>
      <c r="AJ10" s="4"/>
      <c r="AK10" s="4"/>
      <c r="AL10" s="60">
        <f>データ!$U$6</f>
        <v>10935</v>
      </c>
      <c r="AM10" s="60"/>
      <c r="AN10" s="60"/>
      <c r="AO10" s="60"/>
      <c r="AP10" s="60"/>
      <c r="AQ10" s="60"/>
      <c r="AR10" s="60"/>
      <c r="AS10" s="60"/>
      <c r="AT10" s="51">
        <f>データ!$V$6</f>
        <v>68.5</v>
      </c>
      <c r="AU10" s="52"/>
      <c r="AV10" s="52"/>
      <c r="AW10" s="52"/>
      <c r="AX10" s="52"/>
      <c r="AY10" s="52"/>
      <c r="AZ10" s="52"/>
      <c r="BA10" s="52"/>
      <c r="BB10" s="53">
        <f>データ!$W$6</f>
        <v>159.63999999999999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QJgKZuPlI7pr04GagUc0+KZUWfOWHnKEC1EySxYxhAtJc3X6Vr5ySlpX/N8G9iHSjOV+f4NPvMboOtadLXS8g==" saltValue="JxHRaQJx/Ux3Z5TEVDu5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23876</v>
      </c>
      <c r="D6" s="34">
        <f t="shared" si="3"/>
        <v>46</v>
      </c>
      <c r="E6" s="34">
        <f t="shared" si="3"/>
        <v>1</v>
      </c>
      <c r="F6" s="34">
        <f t="shared" si="3"/>
        <v>0</v>
      </c>
      <c r="G6" s="34">
        <f t="shared" si="3"/>
        <v>1</v>
      </c>
      <c r="H6" s="34" t="str">
        <f t="shared" si="3"/>
        <v>青森県　中泊町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50.59</v>
      </c>
      <c r="P6" s="35">
        <f t="shared" si="3"/>
        <v>98.8</v>
      </c>
      <c r="Q6" s="35">
        <f t="shared" si="3"/>
        <v>5907</v>
      </c>
      <c r="R6" s="35">
        <f t="shared" si="3"/>
        <v>11178</v>
      </c>
      <c r="S6" s="35">
        <f t="shared" si="3"/>
        <v>216.34</v>
      </c>
      <c r="T6" s="35">
        <f t="shared" si="3"/>
        <v>51.67</v>
      </c>
      <c r="U6" s="35">
        <f t="shared" si="3"/>
        <v>10935</v>
      </c>
      <c r="V6" s="35">
        <f t="shared" si="3"/>
        <v>68.5</v>
      </c>
      <c r="W6" s="35">
        <f t="shared" si="3"/>
        <v>159.63999999999999</v>
      </c>
      <c r="X6" s="36">
        <f>IF(X7="",NA(),X7)</f>
        <v>126.01</v>
      </c>
      <c r="Y6" s="36">
        <f t="shared" ref="Y6:AG6" si="4">IF(Y7="",NA(),Y7)</f>
        <v>128.35</v>
      </c>
      <c r="Z6" s="36">
        <f t="shared" si="4"/>
        <v>125.81</v>
      </c>
      <c r="AA6" s="36">
        <f t="shared" si="4"/>
        <v>112.48</v>
      </c>
      <c r="AB6" s="36">
        <f t="shared" si="4"/>
        <v>121.91</v>
      </c>
      <c r="AC6" s="36">
        <f t="shared" si="4"/>
        <v>109.49</v>
      </c>
      <c r="AD6" s="36">
        <f t="shared" si="4"/>
        <v>111.06</v>
      </c>
      <c r="AE6" s="36">
        <f t="shared" si="4"/>
        <v>111.34</v>
      </c>
      <c r="AF6" s="36">
        <f t="shared" si="4"/>
        <v>110.02</v>
      </c>
      <c r="AG6" s="36">
        <f t="shared" si="4"/>
        <v>108.76</v>
      </c>
      <c r="AH6" s="35" t="str">
        <f>IF(AH7="","",IF(AH7="-","【-】","【"&amp;SUBSTITUTE(TEXT(AH7,"#,##0.00"),"-","△")&amp;"】"))</f>
        <v>【112.83】</v>
      </c>
      <c r="AI6" s="36">
        <f>IF(AI7="",NA(),AI7)</f>
        <v>19.510000000000002</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113.03</v>
      </c>
      <c r="AU6" s="36">
        <f t="shared" ref="AU6:BC6" si="6">IF(AU7="",NA(),AU7)</f>
        <v>112.44</v>
      </c>
      <c r="AV6" s="36">
        <f t="shared" si="6"/>
        <v>159.75</v>
      </c>
      <c r="AW6" s="36">
        <f t="shared" si="6"/>
        <v>156.19</v>
      </c>
      <c r="AX6" s="36">
        <f t="shared" si="6"/>
        <v>146.72</v>
      </c>
      <c r="AY6" s="36">
        <f t="shared" si="6"/>
        <v>406.37</v>
      </c>
      <c r="AZ6" s="36">
        <f t="shared" si="6"/>
        <v>398.29</v>
      </c>
      <c r="BA6" s="36">
        <f t="shared" si="6"/>
        <v>388.67</v>
      </c>
      <c r="BB6" s="36">
        <f t="shared" si="6"/>
        <v>355.27</v>
      </c>
      <c r="BC6" s="36">
        <f t="shared" si="6"/>
        <v>359.7</v>
      </c>
      <c r="BD6" s="35" t="str">
        <f>IF(BD7="","",IF(BD7="-","【-】","【"&amp;SUBSTITUTE(TEXT(BD7,"#,##0.00"),"-","△")&amp;"】"))</f>
        <v>【261.93】</v>
      </c>
      <c r="BE6" s="36">
        <f>IF(BE7="",NA(),BE7)</f>
        <v>689.92</v>
      </c>
      <c r="BF6" s="36">
        <f t="shared" ref="BF6:BN6" si="7">IF(BF7="",NA(),BF7)</f>
        <v>810.55</v>
      </c>
      <c r="BG6" s="36">
        <f t="shared" si="7"/>
        <v>771.61</v>
      </c>
      <c r="BH6" s="36">
        <f t="shared" si="7"/>
        <v>744.86</v>
      </c>
      <c r="BI6" s="36">
        <f t="shared" si="7"/>
        <v>698.69</v>
      </c>
      <c r="BJ6" s="36">
        <f t="shared" si="7"/>
        <v>442.54</v>
      </c>
      <c r="BK6" s="36">
        <f t="shared" si="7"/>
        <v>431</v>
      </c>
      <c r="BL6" s="36">
        <f t="shared" si="7"/>
        <v>422.5</v>
      </c>
      <c r="BM6" s="36">
        <f t="shared" si="7"/>
        <v>458.27</v>
      </c>
      <c r="BN6" s="36">
        <f t="shared" si="7"/>
        <v>447.01</v>
      </c>
      <c r="BO6" s="35" t="str">
        <f>IF(BO7="","",IF(BO7="-","【-】","【"&amp;SUBSTITUTE(TEXT(BO7,"#,##0.00"),"-","△")&amp;"】"))</f>
        <v>【270.46】</v>
      </c>
      <c r="BP6" s="36">
        <f>IF(BP7="",NA(),BP7)</f>
        <v>122.17</v>
      </c>
      <c r="BQ6" s="36">
        <f t="shared" ref="BQ6:BY6" si="8">IF(BQ7="",NA(),BQ7)</f>
        <v>126.7</v>
      </c>
      <c r="BR6" s="36">
        <f t="shared" si="8"/>
        <v>112.73</v>
      </c>
      <c r="BS6" s="36">
        <f t="shared" si="8"/>
        <v>109.35</v>
      </c>
      <c r="BT6" s="36">
        <f t="shared" si="8"/>
        <v>110.22</v>
      </c>
      <c r="BU6" s="36">
        <f t="shared" si="8"/>
        <v>98.6</v>
      </c>
      <c r="BV6" s="36">
        <f t="shared" si="8"/>
        <v>100.82</v>
      </c>
      <c r="BW6" s="36">
        <f t="shared" si="8"/>
        <v>101.64</v>
      </c>
      <c r="BX6" s="36">
        <f t="shared" si="8"/>
        <v>96.77</v>
      </c>
      <c r="BY6" s="36">
        <f t="shared" si="8"/>
        <v>95.81</v>
      </c>
      <c r="BZ6" s="35" t="str">
        <f>IF(BZ7="","",IF(BZ7="-","【-】","【"&amp;SUBSTITUTE(TEXT(BZ7,"#,##0.00"),"-","△")&amp;"】"))</f>
        <v>【103.91】</v>
      </c>
      <c r="CA6" s="36">
        <f>IF(CA7="",NA(),CA7)</f>
        <v>258.60000000000002</v>
      </c>
      <c r="CB6" s="36">
        <f t="shared" ref="CB6:CJ6" si="9">IF(CB7="",NA(),CB7)</f>
        <v>253.85</v>
      </c>
      <c r="CC6" s="36">
        <f t="shared" si="9"/>
        <v>285.32</v>
      </c>
      <c r="CD6" s="36">
        <f t="shared" si="9"/>
        <v>290.14999999999998</v>
      </c>
      <c r="CE6" s="36">
        <f t="shared" si="9"/>
        <v>289.67</v>
      </c>
      <c r="CF6" s="36">
        <f t="shared" si="9"/>
        <v>181.67</v>
      </c>
      <c r="CG6" s="36">
        <f t="shared" si="9"/>
        <v>179.55</v>
      </c>
      <c r="CH6" s="36">
        <f t="shared" si="9"/>
        <v>179.16</v>
      </c>
      <c r="CI6" s="36">
        <f t="shared" si="9"/>
        <v>187.18</v>
      </c>
      <c r="CJ6" s="36">
        <f t="shared" si="9"/>
        <v>189.58</v>
      </c>
      <c r="CK6" s="35" t="str">
        <f>IF(CK7="","",IF(CK7="-","【-】","【"&amp;SUBSTITUTE(TEXT(CK7,"#,##0.00"),"-","△")&amp;"】"))</f>
        <v>【167.11】</v>
      </c>
      <c r="CL6" s="36">
        <f>IF(CL7="",NA(),CL7)</f>
        <v>34.270000000000003</v>
      </c>
      <c r="CM6" s="36">
        <f t="shared" ref="CM6:CU6" si="10">IF(CM7="",NA(),CM7)</f>
        <v>33.39</v>
      </c>
      <c r="CN6" s="36">
        <f t="shared" si="10"/>
        <v>33.08</v>
      </c>
      <c r="CO6" s="36">
        <f t="shared" si="10"/>
        <v>32.56</v>
      </c>
      <c r="CP6" s="36">
        <f t="shared" si="10"/>
        <v>32.17</v>
      </c>
      <c r="CQ6" s="36">
        <f t="shared" si="10"/>
        <v>53.61</v>
      </c>
      <c r="CR6" s="36">
        <f t="shared" si="10"/>
        <v>53.52</v>
      </c>
      <c r="CS6" s="36">
        <f t="shared" si="10"/>
        <v>54.24</v>
      </c>
      <c r="CT6" s="36">
        <f t="shared" si="10"/>
        <v>55.88</v>
      </c>
      <c r="CU6" s="36">
        <f t="shared" si="10"/>
        <v>55.22</v>
      </c>
      <c r="CV6" s="35" t="str">
        <f>IF(CV7="","",IF(CV7="-","【-】","【"&amp;SUBSTITUTE(TEXT(CV7,"#,##0.00"),"-","△")&amp;"】"))</f>
        <v>【60.27】</v>
      </c>
      <c r="CW6" s="36">
        <f>IF(CW7="",NA(),CW7)</f>
        <v>91.8</v>
      </c>
      <c r="CX6" s="36">
        <f t="shared" ref="CX6:DF6" si="11">IF(CX7="",NA(),CX7)</f>
        <v>91.8</v>
      </c>
      <c r="CY6" s="36">
        <f t="shared" si="11"/>
        <v>91.82</v>
      </c>
      <c r="CZ6" s="36">
        <f t="shared" si="11"/>
        <v>91.8</v>
      </c>
      <c r="DA6" s="36">
        <f t="shared" si="11"/>
        <v>91.67</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46.21</v>
      </c>
      <c r="DI6" s="36">
        <f t="shared" ref="DI6:DQ6" si="12">IF(DI7="",NA(),DI7)</f>
        <v>45.2</v>
      </c>
      <c r="DJ6" s="36">
        <f t="shared" si="12"/>
        <v>47.34</v>
      </c>
      <c r="DK6" s="36">
        <f t="shared" si="12"/>
        <v>49.43</v>
      </c>
      <c r="DL6" s="36">
        <f t="shared" si="12"/>
        <v>51.6</v>
      </c>
      <c r="DM6" s="36">
        <f t="shared" si="12"/>
        <v>46.67</v>
      </c>
      <c r="DN6" s="36">
        <f t="shared" si="12"/>
        <v>47.7</v>
      </c>
      <c r="DO6" s="36">
        <f t="shared" si="12"/>
        <v>48.14</v>
      </c>
      <c r="DP6" s="36">
        <f t="shared" si="12"/>
        <v>46.61</v>
      </c>
      <c r="DQ6" s="36">
        <f t="shared" si="12"/>
        <v>47.97</v>
      </c>
      <c r="DR6" s="35" t="str">
        <f>IF(DR7="","",IF(DR7="-","【-】","【"&amp;SUBSTITUTE(TEXT(DR7,"#,##0.00"),"-","△")&amp;"】"))</f>
        <v>【48.85】</v>
      </c>
      <c r="DS6" s="36">
        <f>IF(DS7="",NA(),DS7)</f>
        <v>0.37</v>
      </c>
      <c r="DT6" s="36">
        <f t="shared" ref="DT6:EB6" si="13">IF(DT7="",NA(),DT7)</f>
        <v>0.9</v>
      </c>
      <c r="DU6" s="36">
        <f t="shared" si="13"/>
        <v>0.9</v>
      </c>
      <c r="DV6" s="36">
        <f t="shared" si="13"/>
        <v>0.9</v>
      </c>
      <c r="DW6" s="36">
        <f t="shared" si="13"/>
        <v>0.9</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0.13</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23876</v>
      </c>
      <c r="D7" s="38">
        <v>46</v>
      </c>
      <c r="E7" s="38">
        <v>1</v>
      </c>
      <c r="F7" s="38">
        <v>0</v>
      </c>
      <c r="G7" s="38">
        <v>1</v>
      </c>
      <c r="H7" s="38" t="s">
        <v>92</v>
      </c>
      <c r="I7" s="38" t="s">
        <v>93</v>
      </c>
      <c r="J7" s="38" t="s">
        <v>94</v>
      </c>
      <c r="K7" s="38" t="s">
        <v>95</v>
      </c>
      <c r="L7" s="38" t="s">
        <v>96</v>
      </c>
      <c r="M7" s="38" t="s">
        <v>97</v>
      </c>
      <c r="N7" s="39" t="s">
        <v>98</v>
      </c>
      <c r="O7" s="39">
        <v>50.59</v>
      </c>
      <c r="P7" s="39">
        <v>98.8</v>
      </c>
      <c r="Q7" s="39">
        <v>5907</v>
      </c>
      <c r="R7" s="39">
        <v>11178</v>
      </c>
      <c r="S7" s="39">
        <v>216.34</v>
      </c>
      <c r="T7" s="39">
        <v>51.67</v>
      </c>
      <c r="U7" s="39">
        <v>10935</v>
      </c>
      <c r="V7" s="39">
        <v>68.5</v>
      </c>
      <c r="W7" s="39">
        <v>159.63999999999999</v>
      </c>
      <c r="X7" s="39">
        <v>126.01</v>
      </c>
      <c r="Y7" s="39">
        <v>128.35</v>
      </c>
      <c r="Z7" s="39">
        <v>125.81</v>
      </c>
      <c r="AA7" s="39">
        <v>112.48</v>
      </c>
      <c r="AB7" s="39">
        <v>121.91</v>
      </c>
      <c r="AC7" s="39">
        <v>109.49</v>
      </c>
      <c r="AD7" s="39">
        <v>111.06</v>
      </c>
      <c r="AE7" s="39">
        <v>111.34</v>
      </c>
      <c r="AF7" s="39">
        <v>110.02</v>
      </c>
      <c r="AG7" s="39">
        <v>108.76</v>
      </c>
      <c r="AH7" s="39">
        <v>112.83</v>
      </c>
      <c r="AI7" s="39">
        <v>19.510000000000002</v>
      </c>
      <c r="AJ7" s="39">
        <v>0</v>
      </c>
      <c r="AK7" s="39">
        <v>0</v>
      </c>
      <c r="AL7" s="39">
        <v>0</v>
      </c>
      <c r="AM7" s="39">
        <v>0</v>
      </c>
      <c r="AN7" s="39">
        <v>9.49</v>
      </c>
      <c r="AO7" s="39">
        <v>9.35</v>
      </c>
      <c r="AP7" s="39">
        <v>10.130000000000001</v>
      </c>
      <c r="AQ7" s="39">
        <v>7.31</v>
      </c>
      <c r="AR7" s="39">
        <v>7.48</v>
      </c>
      <c r="AS7" s="39">
        <v>1.05</v>
      </c>
      <c r="AT7" s="39">
        <v>113.03</v>
      </c>
      <c r="AU7" s="39">
        <v>112.44</v>
      </c>
      <c r="AV7" s="39">
        <v>159.75</v>
      </c>
      <c r="AW7" s="39">
        <v>156.19</v>
      </c>
      <c r="AX7" s="39">
        <v>146.72</v>
      </c>
      <c r="AY7" s="39">
        <v>406.37</v>
      </c>
      <c r="AZ7" s="39">
        <v>398.29</v>
      </c>
      <c r="BA7" s="39">
        <v>388.67</v>
      </c>
      <c r="BB7" s="39">
        <v>355.27</v>
      </c>
      <c r="BC7" s="39">
        <v>359.7</v>
      </c>
      <c r="BD7" s="39">
        <v>261.93</v>
      </c>
      <c r="BE7" s="39">
        <v>689.92</v>
      </c>
      <c r="BF7" s="39">
        <v>810.55</v>
      </c>
      <c r="BG7" s="39">
        <v>771.61</v>
      </c>
      <c r="BH7" s="39">
        <v>744.86</v>
      </c>
      <c r="BI7" s="39">
        <v>698.69</v>
      </c>
      <c r="BJ7" s="39">
        <v>442.54</v>
      </c>
      <c r="BK7" s="39">
        <v>431</v>
      </c>
      <c r="BL7" s="39">
        <v>422.5</v>
      </c>
      <c r="BM7" s="39">
        <v>458.27</v>
      </c>
      <c r="BN7" s="39">
        <v>447.01</v>
      </c>
      <c r="BO7" s="39">
        <v>270.45999999999998</v>
      </c>
      <c r="BP7" s="39">
        <v>122.17</v>
      </c>
      <c r="BQ7" s="39">
        <v>126.7</v>
      </c>
      <c r="BR7" s="39">
        <v>112.73</v>
      </c>
      <c r="BS7" s="39">
        <v>109.35</v>
      </c>
      <c r="BT7" s="39">
        <v>110.22</v>
      </c>
      <c r="BU7" s="39">
        <v>98.6</v>
      </c>
      <c r="BV7" s="39">
        <v>100.82</v>
      </c>
      <c r="BW7" s="39">
        <v>101.64</v>
      </c>
      <c r="BX7" s="39">
        <v>96.77</v>
      </c>
      <c r="BY7" s="39">
        <v>95.81</v>
      </c>
      <c r="BZ7" s="39">
        <v>103.91</v>
      </c>
      <c r="CA7" s="39">
        <v>258.60000000000002</v>
      </c>
      <c r="CB7" s="39">
        <v>253.85</v>
      </c>
      <c r="CC7" s="39">
        <v>285.32</v>
      </c>
      <c r="CD7" s="39">
        <v>290.14999999999998</v>
      </c>
      <c r="CE7" s="39">
        <v>289.67</v>
      </c>
      <c r="CF7" s="39">
        <v>181.67</v>
      </c>
      <c r="CG7" s="39">
        <v>179.55</v>
      </c>
      <c r="CH7" s="39">
        <v>179.16</v>
      </c>
      <c r="CI7" s="39">
        <v>187.18</v>
      </c>
      <c r="CJ7" s="39">
        <v>189.58</v>
      </c>
      <c r="CK7" s="39">
        <v>167.11</v>
      </c>
      <c r="CL7" s="39">
        <v>34.270000000000003</v>
      </c>
      <c r="CM7" s="39">
        <v>33.39</v>
      </c>
      <c r="CN7" s="39">
        <v>33.08</v>
      </c>
      <c r="CO7" s="39">
        <v>32.56</v>
      </c>
      <c r="CP7" s="39">
        <v>32.17</v>
      </c>
      <c r="CQ7" s="39">
        <v>53.61</v>
      </c>
      <c r="CR7" s="39">
        <v>53.52</v>
      </c>
      <c r="CS7" s="39">
        <v>54.24</v>
      </c>
      <c r="CT7" s="39">
        <v>55.88</v>
      </c>
      <c r="CU7" s="39">
        <v>55.22</v>
      </c>
      <c r="CV7" s="39">
        <v>60.27</v>
      </c>
      <c r="CW7" s="39">
        <v>91.8</v>
      </c>
      <c r="CX7" s="39">
        <v>91.8</v>
      </c>
      <c r="CY7" s="39">
        <v>91.82</v>
      </c>
      <c r="CZ7" s="39">
        <v>91.8</v>
      </c>
      <c r="DA7" s="39">
        <v>91.67</v>
      </c>
      <c r="DB7" s="39">
        <v>81.31</v>
      </c>
      <c r="DC7" s="39">
        <v>81.459999999999994</v>
      </c>
      <c r="DD7" s="39">
        <v>81.680000000000007</v>
      </c>
      <c r="DE7" s="39">
        <v>80.989999999999995</v>
      </c>
      <c r="DF7" s="39">
        <v>80.930000000000007</v>
      </c>
      <c r="DG7" s="39">
        <v>89.92</v>
      </c>
      <c r="DH7" s="39">
        <v>46.21</v>
      </c>
      <c r="DI7" s="39">
        <v>45.2</v>
      </c>
      <c r="DJ7" s="39">
        <v>47.34</v>
      </c>
      <c r="DK7" s="39">
        <v>49.43</v>
      </c>
      <c r="DL7" s="39">
        <v>51.6</v>
      </c>
      <c r="DM7" s="39">
        <v>46.67</v>
      </c>
      <c r="DN7" s="39">
        <v>47.7</v>
      </c>
      <c r="DO7" s="39">
        <v>48.14</v>
      </c>
      <c r="DP7" s="39">
        <v>46.61</v>
      </c>
      <c r="DQ7" s="39">
        <v>47.97</v>
      </c>
      <c r="DR7" s="39">
        <v>48.85</v>
      </c>
      <c r="DS7" s="39">
        <v>0.37</v>
      </c>
      <c r="DT7" s="39">
        <v>0.9</v>
      </c>
      <c r="DU7" s="39">
        <v>0.9</v>
      </c>
      <c r="DV7" s="39">
        <v>0.9</v>
      </c>
      <c r="DW7" s="39">
        <v>0.9</v>
      </c>
      <c r="DX7" s="39">
        <v>10.029999999999999</v>
      </c>
      <c r="DY7" s="39">
        <v>7.26</v>
      </c>
      <c r="DZ7" s="39">
        <v>11.13</v>
      </c>
      <c r="EA7" s="39">
        <v>10.84</v>
      </c>
      <c r="EB7" s="39">
        <v>15.33</v>
      </c>
      <c r="EC7" s="39">
        <v>17.8</v>
      </c>
      <c r="ED7" s="39">
        <v>0.13</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2019T099</cp:lastModifiedBy>
  <dcterms:created xsi:type="dcterms:W3CDTF">2019-12-05T04:08:33Z</dcterms:created>
  <dcterms:modified xsi:type="dcterms:W3CDTF">2020-01-27T00:38:05Z</dcterms:modified>
  <cp:category/>
</cp:coreProperties>
</file>