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提出期限1月30日】公営企業に係る経営比較分析表（平成30年度決算）の分析等について\水道\"/>
    </mc:Choice>
  </mc:AlternateContent>
  <workbookProtection workbookAlgorithmName="SHA-512" workbookHashValue="b1JorHJl9cr3uF0wnuVMsZP9DBLbp9FZpWzrlqasGIVqanIwJ0UYDlbY2EdSQGmV3ho8G5oZcPgSMcsbb3aN7Q==" workbookSaltValue="d2XCHPduZ9uRW0G5Iz60kQ=="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<sst xmlns="http://schemas.openxmlformats.org/spreadsheetml/2006/main" count="328" uniqueCount="106">
  <si>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</si>
  <si>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</si>
  <si>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</si>
  <si>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</si>
  <si>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</si>
  <si>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</si>
  <si>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</si>
  <si>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</si>
  <si>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</si>
  <si>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</si>
  <si>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</si>
  <si>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</si>
  <si>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</si>
  <si>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</si>
  <si>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</si>
  <si>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</si>
  <si>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</si>
  <si>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</si>
  <si>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</si>
  <si>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</si>
  <si>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</si>
  <si>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</si>
  <si>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</si>
  <si>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</si>
  <si>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</si>
  <si>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</si>
  <si>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</si>
  <si>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</si>
  <si>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</si>
  <si>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</si>
  <si>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</si>
  <si>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</si>
  <si>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</si>
  <si>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</si>
  <si>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</si>
  <si>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</si>
  <si>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</si>
  <si>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</si>
  <si>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</si>
  <si>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</si>
  <si>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</si>
  <si>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</si>
  <si>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</si>
  <si>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</si>
  <si>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</si>
  <si>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</si>
  <si>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</si>
  <si>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</si>
  <si>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</si>
  <si>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</si>
  <si>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</si>
  <si>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</si>
  <si>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</si>
  <si>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</si>
  <si>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</si>
  <si>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</si>
  <si>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</si>
  <si>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</si>
  <si>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</si>
  <si>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</si>
  <si>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</si>
  <si>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</si>
  <si>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</si>
  <si>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</si>
  <si>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</si>
  <si>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</si>
  <si>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</si>
  <si>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</si>
  <si>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</si>
  <si>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</si>
  <si>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</si>
  <si>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</si>
  <si>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</si>
  <si>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</si>
  <si>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</si>
  <si>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</si>
  <si>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</si>
  <si>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</si>
  <si>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</si>
  <si>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</si>
  <si>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</si>
  <si>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</si>
  <si>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</si>
  <si>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</si>
  <si>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</si>
  <si>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</si>
  <si>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</si>
  <si>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024112</t>
  </si>
  <si>
    <t>46</t>
  </si>
  <si>
    <t>02</t>
  </si>
  <si>
    <t>0</t>
  </si>
  <si>
    <t>000</t>
  </si>
  <si>
    <t>青森県　六ケ所村</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</si>
  <si>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</si>
  <si>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</si>
  <si>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</si>
  <si>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</si>
  <si>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</si>
  <si>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</si>
  <si>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</si>
  <si>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</si>
  <si>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</si>
  <si>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</si>
  <si>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事業は成29年度に県より移管譲渡され事業を行っており、平成14年度から供用開始している。比較的新しい施設であり、老朽管はまだ無い。今後、機器設備の耐用年数を向かえて来るため、個々の資産について、適切な点検・更新を進めていくように努める。
　企業債の償還が無いため、現状では問題なく経営できているため、今後も新規需要家との契約等の推進など、経営努力を図る。</t>
    <rPh sb="122" eb="124">
      <t>キギョウ</t>
    </rPh>
    <rPh sb="124" eb="125">
      <t>サイ</t>
    </rPh>
    <rPh sb="126" eb="128">
      <t>ショウカン</t>
    </rPh>
    <rPh sb="129" eb="130">
      <t>ナ</t>
    </rPh>
    <rPh sb="134" eb="136">
      <t>ゲンジョウ</t>
    </rPh>
    <rPh sb="138" eb="140">
      <t>モンダイ</t>
    </rPh>
    <rPh sb="142" eb="144">
      <t>ケイエイ</t>
    </rPh>
    <rPh sb="152" eb="154">
      <t>コンゴ</t>
    </rPh>
    <rPh sb="155" eb="157">
      <t>シンキ</t>
    </rPh>
    <phoneticPr fontId="5"/>
  </si>
  <si>
    <t>　経常収支比率は、100％を超えており、給水収益により概ね経費を賄うことができている。今後も経費削減に取組み財源確保を維持できるよう経営していく。
　累積欠損金比率は、0％であり類似団体と比較しても非常に少ないことから、経営の健全性等に及ぼす影響がないものと考えている。
　流動比率は、類似団体と比較しても同等程度であり、給水収益により概ね経費を賄うことができている。
　企業債残高対給水収益比率については、平成29年度に県から移管譲渡された事業であるため0％となっている。
　料金回収率は、100％を越えており、給水収益により概ね賄うことができている。
　給水原価は、類似団体と比較しても低い。今後も維持できるよう維持管理費の削減等といった対応をしていく。
　施設使用率は、60％弱であり、類似団体と比べると高水準である。大きな問題は無いと考えている。
　契約率は類似団体と比較しても同等程度であり、料金回収率も100％を超えていることから、大きな問題は無いと考えている。</t>
    <rPh sb="14" eb="15">
      <t>コ</t>
    </rPh>
    <rPh sb="204" eb="206">
      <t>ヘイセイ</t>
    </rPh>
    <rPh sb="208" eb="209">
      <t>ネン</t>
    </rPh>
    <rPh sb="209" eb="210">
      <t>ド</t>
    </rPh>
    <rPh sb="211" eb="212">
      <t>ケン</t>
    </rPh>
    <rPh sb="214" eb="216">
      <t>イカン</t>
    </rPh>
    <rPh sb="216" eb="218">
      <t>ジョウト</t>
    </rPh>
    <rPh sb="221" eb="223">
      <t>ジギョウ</t>
    </rPh>
    <rPh sb="251" eb="252">
      <t>コ</t>
    </rPh>
    <rPh sb="341" eb="342">
      <t>ジャク</t>
    </rPh>
    <rPh sb="355" eb="358">
      <t>コウスイジュン</t>
    </rPh>
    <rPh sb="362" eb="363">
      <t>オオ</t>
    </rPh>
    <rPh sb="365" eb="367">
      <t>モンダイ</t>
    </rPh>
    <rPh sb="368" eb="369">
      <t>ナ</t>
    </rPh>
    <rPh sb="371" eb="372">
      <t>カンガ</t>
    </rPh>
    <rPh sb="379" eb="381">
      <t>ケイヤク</t>
    </rPh>
    <rPh sb="393" eb="395">
      <t>ドウトウ</t>
    </rPh>
    <rPh sb="395" eb="397">
      <t>テイド</t>
    </rPh>
    <rPh sb="401" eb="403">
      <t>リョウキン</t>
    </rPh>
    <rPh sb="403" eb="405">
      <t>カイシュウ</t>
    </rPh>
    <rPh sb="405" eb="406">
      <t>リツ</t>
    </rPh>
    <rPh sb="412" eb="413">
      <t>コ</t>
    </rPh>
    <rPh sb="422" eb="423">
      <t>オオ</t>
    </rPh>
    <rPh sb="425" eb="427">
      <t>モンダイ</t>
    </rPh>
    <rPh sb="428" eb="429">
      <t>ナ</t>
    </rPh>
    <rPh sb="431" eb="432">
      <t>カンガ</t>
    </rPh>
    <phoneticPr fontId="5"/>
  </si>
  <si>
    <t xml:space="preserve">　有形固定資産減価償却費率10％以下であり、類似団体と比較しても低い現状である。
　管路経年化率は0％であり、類似団体と比較しても低い状況である。
　管路更新率は0％であり、類似団体と比較しても低いが老朽管も無いため問題ないと考えている。
</t>
    <rPh sb="1" eb="2">
      <t>ユウ</t>
    </rPh>
    <rPh sb="16" eb="18">
      <t>イカ</t>
    </rPh>
    <rPh sb="100" eb="102">
      <t>ロウキュウ</t>
    </rPh>
    <rPh sb="102" eb="103">
      <t>カン</t>
    </rPh>
    <rPh sb="104" eb="105">
      <t>ナ</t>
    </rPh>
    <rPh sb="108" eb="110">
      <t>モンダイ</t>
    </rPh>
    <rPh sb="113" eb="11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</si>
</sst>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#N/A</c:v>
                </c:pt>
                <c:pt idx="1">
                  <c:v>#N/A</c:v>
                </c:pt>
                <c:pt idx="2">
                  <c:v>#N/A</c:v>
                </c:pt>
                <c:pt idx="3">
                  <c:v>5.58</c:v>
                </c:pt>
                <c:pt idx="4">
                  <c:v>6.26</c:v>
                </c:pt>
              </c:numCache>
            </c:numRef>
          </c:val>
          <c:extLst xmlns:c16r2="http://schemas.microsoft.com/office/drawing/2015/06/chart">
            <c:ext xmlns:c16="http://schemas.microsoft.com/office/drawing/2014/chart" uri="{C3380CC4-5D6E-409C-BE32-E72D297353CC}">
              <c16:uniqueId val="{00000000-65BC-4C5F-93F4-24F053414A86}"/>
            </c:ext>
          </c:extLst>
        </c:ser>
        <c:dLbls>
          <c:showLegendKey val="0"/>
          <c:showVal val="0"/>
          <c:showCatName val="0"/>
          <c:showSerName val="0"/>
          <c:showPercent val="0"/>
          <c:showBubbleSize val="0"/>
        </c:dLbls>
        <c:gapWidth val="150"/>
        <c:axId val="376475624"/>
        <c:axId val="37647601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#N/A</c:v>
                </c:pt>
                <c:pt idx="1">
                  <c:v>#N/A</c:v>
                </c:pt>
                <c:pt idx="2">
                  <c:v>#N/A</c:v>
                </c:pt>
                <c:pt idx="3">
                  <c:v>53.4</c:v>
                </c:pt>
                <c:pt idx="4">
                  <c:v>53.49</c:v>
                </c:pt>
              </c:numCache>
            </c:numRef>
          </c:val>
          <c:smooth val="0"/>
          <c:extLst xmlns:c16r2="http://schemas.microsoft.com/office/drawing/2015/06/chart">
            <c:ext xmlns:c16="http://schemas.microsoft.com/office/drawing/2014/chart" uri="{C3380CC4-5D6E-409C-BE32-E72D297353CC}">
              <c16:uniqueId val="{00000001-65BC-4C5F-93F4-24F053414A86}"/>
            </c:ext>
          </c:extLst>
        </c:ser>
        <c:dLbls>
          <c:showLegendKey val="0"/>
          <c:showVal val="0"/>
          <c:showCatName val="0"/>
          <c:showSerName val="0"/>
          <c:showPercent val="0"/>
          <c:showBubbleSize val="0"/>
        </c:dLbls>
        <c:marker val="1"/>
        <c:smooth val="0"/>
        <c:axId val="376475624"/>
        <c:axId val="376476016"/>
      </c:lineChart>
      <c:dateAx>
        <c:axId val="376475624"/>
        <c:scaling>
          <c:orientation val="minMax"/>
        </c:scaling>
        <c:delete val="1"/>
        <c:axPos val="b"/>
        <c:numFmt formatCode="ge" sourceLinked="1"/>
        <c:majorTickMark val="none"/>
        <c:minorTickMark val="none"/>
        <c:tickLblPos val="none"/>
        <c:crossAx val="376476016"/>
        <c:crosses val="autoZero"/>
        <c:auto val="1"/>
        <c:lblOffset val="100"/>
        <c:baseTimeUnit val="years"/>
      </c:dateAx>
      <c:valAx>
        <c:axId val="376476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64756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651C-4DDA-B01E-1A3EA389D971}"/>
            </c:ext>
          </c:extLst>
        </c:ser>
        <c:dLbls>
          <c:showLegendKey val="0"/>
          <c:showVal val="0"/>
          <c:showCatName val="0"/>
          <c:showSerName val="0"/>
          <c:showPercent val="0"/>
          <c:showBubbleSize val="0"/>
        </c:dLbls>
        <c:gapWidth val="150"/>
        <c:axId val="494236544"/>
        <c:axId val="49423693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#N/A</c:v>
                </c:pt>
                <c:pt idx="1">
                  <c:v>#N/A</c:v>
                </c:pt>
                <c:pt idx="2">
                  <c:v>#N/A</c:v>
                </c:pt>
                <c:pt idx="3">
                  <c:v>118.97</c:v>
                </c:pt>
                <c:pt idx="4">
                  <c:v>121.15</c:v>
                </c:pt>
              </c:numCache>
            </c:numRef>
          </c:val>
          <c:smooth val="0"/>
          <c:extLst xmlns:c16r2="http://schemas.microsoft.com/office/drawing/2015/06/chart">
            <c:ext xmlns:c16="http://schemas.microsoft.com/office/drawing/2014/chart" uri="{C3380CC4-5D6E-409C-BE32-E72D297353CC}">
              <c16:uniqueId val="{00000001-651C-4DDA-B01E-1A3EA389D971}"/>
            </c:ext>
          </c:extLst>
        </c:ser>
        <c:dLbls>
          <c:showLegendKey val="0"/>
          <c:showVal val="0"/>
          <c:showCatName val="0"/>
          <c:showSerName val="0"/>
          <c:showPercent val="0"/>
          <c:showBubbleSize val="0"/>
        </c:dLbls>
        <c:marker val="1"/>
        <c:smooth val="0"/>
        <c:axId val="494236544"/>
        <c:axId val="494236936"/>
      </c:lineChart>
      <c:dateAx>
        <c:axId val="494236544"/>
        <c:scaling>
          <c:orientation val="minMax"/>
        </c:scaling>
        <c:delete val="1"/>
        <c:axPos val="b"/>
        <c:numFmt formatCode="ge" sourceLinked="1"/>
        <c:majorTickMark val="none"/>
        <c:minorTickMark val="none"/>
        <c:tickLblPos val="none"/>
        <c:crossAx val="494236936"/>
        <c:crosses val="autoZero"/>
        <c:auto val="1"/>
        <c:lblOffset val="100"/>
        <c:baseTimeUnit val="years"/>
      </c:dateAx>
      <c:valAx>
        <c:axId val="494236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942365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#N/A</c:v>
                </c:pt>
                <c:pt idx="1">
                  <c:v>#N/A</c:v>
                </c:pt>
                <c:pt idx="2">
                  <c:v>#N/A</c:v>
                </c:pt>
                <c:pt idx="3">
                  <c:v>123.8</c:v>
                </c:pt>
                <c:pt idx="4">
                  <c:v>126.84</c:v>
                </c:pt>
              </c:numCache>
            </c:numRef>
          </c:val>
          <c:extLst xmlns:c16r2="http://schemas.microsoft.com/office/drawing/2015/06/chart">
            <c:ext xmlns:c16="http://schemas.microsoft.com/office/drawing/2014/chart" uri="{C3380CC4-5D6E-409C-BE32-E72D297353CC}">
              <c16:uniqueId val="{00000000-9A31-415F-80CF-53D9E4BD7799}"/>
            </c:ext>
          </c:extLst>
        </c:ser>
        <c:dLbls>
          <c:showLegendKey val="0"/>
          <c:showVal val="0"/>
          <c:showCatName val="0"/>
          <c:showSerName val="0"/>
          <c:showPercent val="0"/>
          <c:showBubbleSize val="0"/>
        </c:dLbls>
        <c:gapWidth val="150"/>
        <c:axId val="494237720"/>
        <c:axId val="49423811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#N/A</c:v>
                </c:pt>
                <c:pt idx="1">
                  <c:v>#N/A</c:v>
                </c:pt>
                <c:pt idx="2">
                  <c:v>#N/A</c:v>
                </c:pt>
                <c:pt idx="3">
                  <c:v>113.67</c:v>
                </c:pt>
                <c:pt idx="4">
                  <c:v>110.79</c:v>
                </c:pt>
              </c:numCache>
            </c:numRef>
          </c:val>
          <c:smooth val="0"/>
          <c:extLst xmlns:c16r2="http://schemas.microsoft.com/office/drawing/2015/06/chart">
            <c:ext xmlns:c16="http://schemas.microsoft.com/office/drawing/2014/chart" uri="{C3380CC4-5D6E-409C-BE32-E72D297353CC}">
              <c16:uniqueId val="{00000001-9A31-415F-80CF-53D9E4BD7799}"/>
            </c:ext>
          </c:extLst>
        </c:ser>
        <c:dLbls>
          <c:showLegendKey val="0"/>
          <c:showVal val="0"/>
          <c:showCatName val="0"/>
          <c:showSerName val="0"/>
          <c:showPercent val="0"/>
          <c:showBubbleSize val="0"/>
        </c:dLbls>
        <c:marker val="1"/>
        <c:smooth val="0"/>
        <c:axId val="494237720"/>
        <c:axId val="494238112"/>
      </c:lineChart>
      <c:dateAx>
        <c:axId val="494237720"/>
        <c:scaling>
          <c:orientation val="minMax"/>
        </c:scaling>
        <c:delete val="1"/>
        <c:axPos val="b"/>
        <c:numFmt formatCode="ge" sourceLinked="1"/>
        <c:majorTickMark val="none"/>
        <c:minorTickMark val="none"/>
        <c:tickLblPos val="none"/>
        <c:crossAx val="494238112"/>
        <c:crosses val="autoZero"/>
        <c:auto val="1"/>
        <c:lblOffset val="100"/>
        <c:baseTimeUnit val="years"/>
      </c:dateAx>
      <c:valAx>
        <c:axId val="4942381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942377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B99F-4179-9883-CABED5B91863}"/>
            </c:ext>
          </c:extLst>
        </c:ser>
        <c:dLbls>
          <c:showLegendKey val="0"/>
          <c:showVal val="0"/>
          <c:showCatName val="0"/>
          <c:showSerName val="0"/>
          <c:showPercent val="0"/>
          <c:showBubbleSize val="0"/>
        </c:dLbls>
        <c:gapWidth val="150"/>
        <c:axId val="376476800"/>
        <c:axId val="36880053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#N/A</c:v>
                </c:pt>
                <c:pt idx="1">
                  <c:v>#N/A</c:v>
                </c:pt>
                <c:pt idx="2">
                  <c:v>#N/A</c:v>
                </c:pt>
                <c:pt idx="3">
                  <c:v>3.46</c:v>
                </c:pt>
                <c:pt idx="4">
                  <c:v>3.28</c:v>
                </c:pt>
              </c:numCache>
            </c:numRef>
          </c:val>
          <c:smooth val="0"/>
          <c:extLst xmlns:c16r2="http://schemas.microsoft.com/office/drawing/2015/06/chart">
            <c:ext xmlns:c16="http://schemas.microsoft.com/office/drawing/2014/chart" uri="{C3380CC4-5D6E-409C-BE32-E72D297353CC}">
              <c16:uniqueId val="{00000001-B99F-4179-9883-CABED5B91863}"/>
            </c:ext>
          </c:extLst>
        </c:ser>
        <c:dLbls>
          <c:showLegendKey val="0"/>
          <c:showVal val="0"/>
          <c:showCatName val="0"/>
          <c:showSerName val="0"/>
          <c:showPercent val="0"/>
          <c:showBubbleSize val="0"/>
        </c:dLbls>
        <c:marker val="1"/>
        <c:smooth val="0"/>
        <c:axId val="376476800"/>
        <c:axId val="368800536"/>
      </c:lineChart>
      <c:dateAx>
        <c:axId val="376476800"/>
        <c:scaling>
          <c:orientation val="minMax"/>
        </c:scaling>
        <c:delete val="1"/>
        <c:axPos val="b"/>
        <c:numFmt formatCode="ge" sourceLinked="1"/>
        <c:majorTickMark val="none"/>
        <c:minorTickMark val="none"/>
        <c:tickLblPos val="none"/>
        <c:crossAx val="368800536"/>
        <c:crosses val="autoZero"/>
        <c:auto val="1"/>
        <c:lblOffset val="100"/>
        <c:baseTimeUnit val="years"/>
      </c:dateAx>
      <c:valAx>
        <c:axId val="368800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64768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4B39-4549-8734-7B75AC5AF5A1}"/>
            </c:ext>
          </c:extLst>
        </c:ser>
        <c:dLbls>
          <c:showLegendKey val="0"/>
          <c:showVal val="0"/>
          <c:showCatName val="0"/>
          <c:showSerName val="0"/>
          <c:showPercent val="0"/>
          <c:showBubbleSize val="0"/>
        </c:dLbls>
        <c:gapWidth val="150"/>
        <c:axId val="368801320"/>
        <c:axId val="36880171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#N/A</c:v>
                </c:pt>
                <c:pt idx="1">
                  <c:v>#N/A</c:v>
                </c:pt>
                <c:pt idx="2">
                  <c:v>#N/A</c:v>
                </c:pt>
                <c:pt idx="3">
                  <c:v>0.13</c:v>
                </c:pt>
                <c:pt idx="4">
                  <c:v>0.02</c:v>
                </c:pt>
              </c:numCache>
            </c:numRef>
          </c:val>
          <c:smooth val="0"/>
          <c:extLst xmlns:c16r2="http://schemas.microsoft.com/office/drawing/2015/06/chart">
            <c:ext xmlns:c16="http://schemas.microsoft.com/office/drawing/2014/chart" uri="{C3380CC4-5D6E-409C-BE32-E72D297353CC}">
              <c16:uniqueId val="{00000001-4B39-4549-8734-7B75AC5AF5A1}"/>
            </c:ext>
          </c:extLst>
        </c:ser>
        <c:dLbls>
          <c:showLegendKey val="0"/>
          <c:showVal val="0"/>
          <c:showCatName val="0"/>
          <c:showSerName val="0"/>
          <c:showPercent val="0"/>
          <c:showBubbleSize val="0"/>
        </c:dLbls>
        <c:marker val="1"/>
        <c:smooth val="0"/>
        <c:axId val="368801320"/>
        <c:axId val="368801712"/>
      </c:lineChart>
      <c:dateAx>
        <c:axId val="368801320"/>
        <c:scaling>
          <c:orientation val="minMax"/>
        </c:scaling>
        <c:delete val="1"/>
        <c:axPos val="b"/>
        <c:numFmt formatCode="ge" sourceLinked="1"/>
        <c:majorTickMark val="none"/>
        <c:minorTickMark val="none"/>
        <c:tickLblPos val="none"/>
        <c:crossAx val="368801712"/>
        <c:crosses val="autoZero"/>
        <c:auto val="1"/>
        <c:lblOffset val="100"/>
        <c:baseTimeUnit val="years"/>
      </c:dateAx>
      <c:valAx>
        <c:axId val="3688017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88013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#N/A</c:v>
                </c:pt>
                <c:pt idx="1">
                  <c:v>#N/A</c:v>
                </c:pt>
                <c:pt idx="2">
                  <c:v>#N/A</c:v>
                </c:pt>
                <c:pt idx="3">
                  <c:v>739.03</c:v>
                </c:pt>
                <c:pt idx="4">
                  <c:v>971.92</c:v>
                </c:pt>
              </c:numCache>
            </c:numRef>
          </c:val>
          <c:extLst xmlns:c16r2="http://schemas.microsoft.com/office/drawing/2015/06/chart">
            <c:ext xmlns:c16="http://schemas.microsoft.com/office/drawing/2014/chart" uri="{C3380CC4-5D6E-409C-BE32-E72D297353CC}">
              <c16:uniqueId val="{00000000-D9DE-4EE7-A7EA-90C55F3535FB}"/>
            </c:ext>
          </c:extLst>
        </c:ser>
        <c:dLbls>
          <c:showLegendKey val="0"/>
          <c:showVal val="0"/>
          <c:showCatName val="0"/>
          <c:showSerName val="0"/>
          <c:showPercent val="0"/>
          <c:showBubbleSize val="0"/>
        </c:dLbls>
        <c:gapWidth val="150"/>
        <c:axId val="368802496"/>
        <c:axId val="36880288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#N/A</c:v>
                </c:pt>
                <c:pt idx="1">
                  <c:v>#N/A</c:v>
                </c:pt>
                <c:pt idx="2">
                  <c:v>#N/A</c:v>
                </c:pt>
                <c:pt idx="3">
                  <c:v>730.25</c:v>
                </c:pt>
                <c:pt idx="4">
                  <c:v>868.31</c:v>
                </c:pt>
              </c:numCache>
            </c:numRef>
          </c:val>
          <c:smooth val="0"/>
          <c:extLst xmlns:c16r2="http://schemas.microsoft.com/office/drawing/2015/06/chart">
            <c:ext xmlns:c16="http://schemas.microsoft.com/office/drawing/2014/chart" uri="{C3380CC4-5D6E-409C-BE32-E72D297353CC}">
              <c16:uniqueId val="{00000001-D9DE-4EE7-A7EA-90C55F3535FB}"/>
            </c:ext>
          </c:extLst>
        </c:ser>
        <c:dLbls>
          <c:showLegendKey val="0"/>
          <c:showVal val="0"/>
          <c:showCatName val="0"/>
          <c:showSerName val="0"/>
          <c:showPercent val="0"/>
          <c:showBubbleSize val="0"/>
        </c:dLbls>
        <c:marker val="1"/>
        <c:smooth val="0"/>
        <c:axId val="368802496"/>
        <c:axId val="368802888"/>
      </c:lineChart>
      <c:dateAx>
        <c:axId val="368802496"/>
        <c:scaling>
          <c:orientation val="minMax"/>
        </c:scaling>
        <c:delete val="1"/>
        <c:axPos val="b"/>
        <c:numFmt formatCode="ge" sourceLinked="1"/>
        <c:majorTickMark val="none"/>
        <c:minorTickMark val="none"/>
        <c:tickLblPos val="none"/>
        <c:crossAx val="368802888"/>
        <c:crosses val="autoZero"/>
        <c:auto val="1"/>
        <c:lblOffset val="100"/>
        <c:baseTimeUnit val="years"/>
      </c:dateAx>
      <c:valAx>
        <c:axId val="368802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8802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E241-462A-8D5C-CFB8F138C659}"/>
            </c:ext>
          </c:extLst>
        </c:ser>
        <c:dLbls>
          <c:showLegendKey val="0"/>
          <c:showVal val="0"/>
          <c:showCatName val="0"/>
          <c:showSerName val="0"/>
          <c:showPercent val="0"/>
          <c:showBubbleSize val="0"/>
        </c:dLbls>
        <c:gapWidth val="150"/>
        <c:axId val="368803672"/>
        <c:axId val="36880406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#N/A</c:v>
                </c:pt>
                <c:pt idx="1">
                  <c:v>#N/A</c:v>
                </c:pt>
                <c:pt idx="2">
                  <c:v>#N/A</c:v>
                </c:pt>
                <c:pt idx="3">
                  <c:v>514.66</c:v>
                </c:pt>
                <c:pt idx="4">
                  <c:v>504.81</c:v>
                </c:pt>
              </c:numCache>
            </c:numRef>
          </c:val>
          <c:smooth val="0"/>
          <c:extLst xmlns:c16r2="http://schemas.microsoft.com/office/drawing/2015/06/chart">
            <c:ext xmlns:c16="http://schemas.microsoft.com/office/drawing/2014/chart" uri="{C3380CC4-5D6E-409C-BE32-E72D297353CC}">
              <c16:uniqueId val="{00000001-E241-462A-8D5C-CFB8F138C659}"/>
            </c:ext>
          </c:extLst>
        </c:ser>
        <c:dLbls>
          <c:showLegendKey val="0"/>
          <c:showVal val="0"/>
          <c:showCatName val="0"/>
          <c:showSerName val="0"/>
          <c:showPercent val="0"/>
          <c:showBubbleSize val="0"/>
        </c:dLbls>
        <c:marker val="1"/>
        <c:smooth val="0"/>
        <c:axId val="368803672"/>
        <c:axId val="368804064"/>
      </c:lineChart>
      <c:dateAx>
        <c:axId val="368803672"/>
        <c:scaling>
          <c:orientation val="minMax"/>
        </c:scaling>
        <c:delete val="1"/>
        <c:axPos val="b"/>
        <c:numFmt formatCode="ge" sourceLinked="1"/>
        <c:majorTickMark val="none"/>
        <c:minorTickMark val="none"/>
        <c:tickLblPos val="none"/>
        <c:crossAx val="368804064"/>
        <c:crosses val="autoZero"/>
        <c:auto val="1"/>
        <c:lblOffset val="100"/>
        <c:baseTimeUnit val="years"/>
      </c:dateAx>
      <c:valAx>
        <c:axId val="3688040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88036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#N/A</c:v>
                </c:pt>
                <c:pt idx="1">
                  <c:v>#N/A</c:v>
                </c:pt>
                <c:pt idx="2">
                  <c:v>#N/A</c:v>
                </c:pt>
                <c:pt idx="3">
                  <c:v>139.04</c:v>
                </c:pt>
                <c:pt idx="4">
                  <c:v>146.91999999999999</c:v>
                </c:pt>
              </c:numCache>
            </c:numRef>
          </c:val>
          <c:extLst xmlns:c16r2="http://schemas.microsoft.com/office/drawing/2015/06/chart">
            <c:ext xmlns:c16="http://schemas.microsoft.com/office/drawing/2014/chart" uri="{C3380CC4-5D6E-409C-BE32-E72D297353CC}">
              <c16:uniqueId val="{00000000-88FA-4881-810F-B56058063AD4}"/>
            </c:ext>
          </c:extLst>
        </c:ser>
        <c:dLbls>
          <c:showLegendKey val="0"/>
          <c:showVal val="0"/>
          <c:showCatName val="0"/>
          <c:showSerName val="0"/>
          <c:showPercent val="0"/>
          <c:showBubbleSize val="0"/>
        </c:dLbls>
        <c:gapWidth val="150"/>
        <c:axId val="379930048"/>
        <c:axId val="37993044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#N/A</c:v>
                </c:pt>
                <c:pt idx="1">
                  <c:v>#N/A</c:v>
                </c:pt>
                <c:pt idx="2">
                  <c:v>#N/A</c:v>
                </c:pt>
                <c:pt idx="3">
                  <c:v>95.99</c:v>
                </c:pt>
                <c:pt idx="4">
                  <c:v>94.91</c:v>
                </c:pt>
              </c:numCache>
            </c:numRef>
          </c:val>
          <c:smooth val="0"/>
          <c:extLst xmlns:c16r2="http://schemas.microsoft.com/office/drawing/2015/06/chart">
            <c:ext xmlns:c16="http://schemas.microsoft.com/office/drawing/2014/chart" uri="{C3380CC4-5D6E-409C-BE32-E72D297353CC}">
              <c16:uniqueId val="{00000001-88FA-4881-810F-B56058063AD4}"/>
            </c:ext>
          </c:extLst>
        </c:ser>
        <c:dLbls>
          <c:showLegendKey val="0"/>
          <c:showVal val="0"/>
          <c:showCatName val="0"/>
          <c:showSerName val="0"/>
          <c:showPercent val="0"/>
          <c:showBubbleSize val="0"/>
        </c:dLbls>
        <c:marker val="1"/>
        <c:smooth val="0"/>
        <c:axId val="379930048"/>
        <c:axId val="379930440"/>
      </c:lineChart>
      <c:dateAx>
        <c:axId val="379930048"/>
        <c:scaling>
          <c:orientation val="minMax"/>
        </c:scaling>
        <c:delete val="1"/>
        <c:axPos val="b"/>
        <c:numFmt formatCode="ge" sourceLinked="1"/>
        <c:majorTickMark val="none"/>
        <c:minorTickMark val="none"/>
        <c:tickLblPos val="none"/>
        <c:crossAx val="379930440"/>
        <c:crosses val="autoZero"/>
        <c:auto val="1"/>
        <c:lblOffset val="100"/>
        <c:baseTimeUnit val="years"/>
      </c:dateAx>
      <c:valAx>
        <c:axId val="3799304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9930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#N/A</c:v>
                </c:pt>
                <c:pt idx="1">
                  <c:v>#N/A</c:v>
                </c:pt>
                <c:pt idx="2">
                  <c:v>#N/A</c:v>
                </c:pt>
                <c:pt idx="3">
                  <c:v>23.92</c:v>
                </c:pt>
                <c:pt idx="4">
                  <c:v>23.65</c:v>
                </c:pt>
              </c:numCache>
            </c:numRef>
          </c:val>
          <c:extLst xmlns:c16r2="http://schemas.microsoft.com/office/drawing/2015/06/chart">
            <c:ext xmlns:c16="http://schemas.microsoft.com/office/drawing/2014/chart" uri="{C3380CC4-5D6E-409C-BE32-E72D297353CC}">
              <c16:uniqueId val="{00000000-27BE-4F31-8EB6-BCEE6D9FC2EF}"/>
            </c:ext>
          </c:extLst>
        </c:ser>
        <c:dLbls>
          <c:showLegendKey val="0"/>
          <c:showVal val="0"/>
          <c:showCatName val="0"/>
          <c:showSerName val="0"/>
          <c:showPercent val="0"/>
          <c:showBubbleSize val="0"/>
        </c:dLbls>
        <c:gapWidth val="150"/>
        <c:axId val="379931224"/>
        <c:axId val="37993161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#N/A</c:v>
                </c:pt>
                <c:pt idx="1">
                  <c:v>#N/A</c:v>
                </c:pt>
                <c:pt idx="2">
                  <c:v>#N/A</c:v>
                </c:pt>
                <c:pt idx="3">
                  <c:v>44.55</c:v>
                </c:pt>
                <c:pt idx="4">
                  <c:v>47.36</c:v>
                </c:pt>
              </c:numCache>
            </c:numRef>
          </c:val>
          <c:smooth val="0"/>
          <c:extLst xmlns:c16r2="http://schemas.microsoft.com/office/drawing/2015/06/chart">
            <c:ext xmlns:c16="http://schemas.microsoft.com/office/drawing/2014/chart" uri="{C3380CC4-5D6E-409C-BE32-E72D297353CC}">
              <c16:uniqueId val="{00000001-27BE-4F31-8EB6-BCEE6D9FC2EF}"/>
            </c:ext>
          </c:extLst>
        </c:ser>
        <c:dLbls>
          <c:showLegendKey val="0"/>
          <c:showVal val="0"/>
          <c:showCatName val="0"/>
          <c:showSerName val="0"/>
          <c:showPercent val="0"/>
          <c:showBubbleSize val="0"/>
        </c:dLbls>
        <c:marker val="1"/>
        <c:smooth val="0"/>
        <c:axId val="379931224"/>
        <c:axId val="379931616"/>
      </c:lineChart>
      <c:dateAx>
        <c:axId val="379931224"/>
        <c:scaling>
          <c:orientation val="minMax"/>
        </c:scaling>
        <c:delete val="1"/>
        <c:axPos val="b"/>
        <c:numFmt formatCode="ge" sourceLinked="1"/>
        <c:majorTickMark val="none"/>
        <c:minorTickMark val="none"/>
        <c:tickLblPos val="none"/>
        <c:crossAx val="379931616"/>
        <c:crosses val="autoZero"/>
        <c:auto val="1"/>
        <c:lblOffset val="100"/>
        <c:baseTimeUnit val="years"/>
      </c:dateAx>
      <c:valAx>
        <c:axId val="379931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9931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#N/A</c:v>
                </c:pt>
                <c:pt idx="1">
                  <c:v>#N/A</c:v>
                </c:pt>
                <c:pt idx="2">
                  <c:v>#N/A</c:v>
                </c:pt>
                <c:pt idx="3">
                  <c:v>58</c:v>
                </c:pt>
                <c:pt idx="4">
                  <c:v>58.8</c:v>
                </c:pt>
              </c:numCache>
            </c:numRef>
          </c:val>
          <c:extLst xmlns:c16r2="http://schemas.microsoft.com/office/drawing/2015/06/chart">
            <c:ext xmlns:c16="http://schemas.microsoft.com/office/drawing/2014/chart" uri="{C3380CC4-5D6E-409C-BE32-E72D297353CC}">
              <c16:uniqueId val="{00000000-BA92-4E23-ABD7-45E9EC7B0516}"/>
            </c:ext>
          </c:extLst>
        </c:ser>
        <c:dLbls>
          <c:showLegendKey val="0"/>
          <c:showVal val="0"/>
          <c:showCatName val="0"/>
          <c:showSerName val="0"/>
          <c:showPercent val="0"/>
          <c:showBubbleSize val="0"/>
        </c:dLbls>
        <c:gapWidth val="150"/>
        <c:axId val="379932400"/>
        <c:axId val="37993279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#N/A</c:v>
                </c:pt>
                <c:pt idx="1">
                  <c:v>#N/A</c:v>
                </c:pt>
                <c:pt idx="2">
                  <c:v>#N/A</c:v>
                </c:pt>
                <c:pt idx="3">
                  <c:v>35.24</c:v>
                </c:pt>
                <c:pt idx="4">
                  <c:v>35.22</c:v>
                </c:pt>
              </c:numCache>
            </c:numRef>
          </c:val>
          <c:smooth val="0"/>
          <c:extLst xmlns:c16r2="http://schemas.microsoft.com/office/drawing/2015/06/chart">
            <c:ext xmlns:c16="http://schemas.microsoft.com/office/drawing/2014/chart" uri="{C3380CC4-5D6E-409C-BE32-E72D297353CC}">
              <c16:uniqueId val="{00000001-BA92-4E23-ABD7-45E9EC7B0516}"/>
            </c:ext>
          </c:extLst>
        </c:ser>
        <c:dLbls>
          <c:showLegendKey val="0"/>
          <c:showVal val="0"/>
          <c:showCatName val="0"/>
          <c:showSerName val="0"/>
          <c:showPercent val="0"/>
          <c:showBubbleSize val="0"/>
        </c:dLbls>
        <c:marker val="1"/>
        <c:smooth val="0"/>
        <c:axId val="379932400"/>
        <c:axId val="379932792"/>
      </c:lineChart>
      <c:dateAx>
        <c:axId val="379932400"/>
        <c:scaling>
          <c:orientation val="minMax"/>
        </c:scaling>
        <c:delete val="1"/>
        <c:axPos val="b"/>
        <c:numFmt formatCode="ge" sourceLinked="1"/>
        <c:majorTickMark val="none"/>
        <c:minorTickMark val="none"/>
        <c:tickLblPos val="none"/>
        <c:crossAx val="379932792"/>
        <c:crosses val="autoZero"/>
        <c:auto val="1"/>
        <c:lblOffset val="100"/>
        <c:baseTimeUnit val="years"/>
      </c:dateAx>
      <c:valAx>
        <c:axId val="3799327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99324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#N/A</c:v>
                </c:pt>
                <c:pt idx="1">
                  <c:v>#N/A</c:v>
                </c:pt>
                <c:pt idx="2">
                  <c:v>#N/A</c:v>
                </c:pt>
                <c:pt idx="3">
                  <c:v>53.2</c:v>
                </c:pt>
                <c:pt idx="4">
                  <c:v>53.2</c:v>
                </c:pt>
              </c:numCache>
            </c:numRef>
          </c:val>
          <c:extLst xmlns:c16r2="http://schemas.microsoft.com/office/drawing/2015/06/chart">
            <c:ext xmlns:c16="http://schemas.microsoft.com/office/drawing/2014/chart" uri="{C3380CC4-5D6E-409C-BE32-E72D297353CC}">
              <c16:uniqueId val="{00000000-9645-4706-A041-A02EDCFE0777}"/>
            </c:ext>
          </c:extLst>
        </c:ser>
        <c:dLbls>
          <c:showLegendKey val="0"/>
          <c:showVal val="0"/>
          <c:showCatName val="0"/>
          <c:showSerName val="0"/>
          <c:showPercent val="0"/>
          <c:showBubbleSize val="0"/>
        </c:dLbls>
        <c:gapWidth val="150"/>
        <c:axId val="494235368"/>
        <c:axId val="49423576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#N/A</c:v>
                </c:pt>
                <c:pt idx="1">
                  <c:v>#N/A</c:v>
                </c:pt>
                <c:pt idx="2">
                  <c:v>#N/A</c:v>
                </c:pt>
                <c:pt idx="3">
                  <c:v>50.28</c:v>
                </c:pt>
                <c:pt idx="4">
                  <c:v>51.42</c:v>
                </c:pt>
              </c:numCache>
            </c:numRef>
          </c:val>
          <c:smooth val="0"/>
          <c:extLst xmlns:c16r2="http://schemas.microsoft.com/office/drawing/2015/06/chart">
            <c:ext xmlns:c16="http://schemas.microsoft.com/office/drawing/2014/chart" uri="{C3380CC4-5D6E-409C-BE32-E72D297353CC}">
              <c16:uniqueId val="{00000001-9645-4706-A041-A02EDCFE0777}"/>
            </c:ext>
          </c:extLst>
        </c:ser>
        <c:dLbls>
          <c:showLegendKey val="0"/>
          <c:showVal val="0"/>
          <c:showCatName val="0"/>
          <c:showSerName val="0"/>
          <c:showPercent val="0"/>
          <c:showBubbleSize val="0"/>
        </c:dLbls>
        <c:marker val="1"/>
        <c:smooth val="0"/>
        <c:axId val="494235368"/>
        <c:axId val="494235760"/>
      </c:lineChart>
      <c:dateAx>
        <c:axId val="494235368"/>
        <c:scaling>
          <c:orientation val="minMax"/>
        </c:scaling>
        <c:delete val="1"/>
        <c:axPos val="b"/>
        <c:numFmt formatCode="ge" sourceLinked="1"/>
        <c:majorTickMark val="none"/>
        <c:minorTickMark val="none"/>
        <c:tickLblPos val="none"/>
        <c:crossAx val="494235760"/>
        <c:crosses val="autoZero"/>
        <c:auto val="1"/>
        <c:lblOffset val="100"/>
        <c:baseTimeUnit val="years"/>
      </c:dateAx>
      <c:valAx>
        <c:axId val="4942357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94235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N19" zoomScaleNormal="10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青森県　六ケ所村</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2500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1470</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99.5</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1330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11"/>
      <c r="M31" s="111"/>
      <c r="N31" s="111"/>
      <c r="O31" s="111"/>
      <c r="P31" s="111"/>
      <c r="Q31" s="111"/>
      <c r="R31" s="111"/>
      <c r="S31" s="111"/>
      <c r="T31" s="111"/>
      <c r="U31" s="111"/>
      <c r="V31" s="111"/>
      <c r="W31" s="112"/>
      <c r="X31" s="108">
        <f>データ!$B$10</f>
        <v>41640</v>
      </c>
      <c r="Y31" s="109"/>
      <c r="Z31" s="109"/>
      <c r="AA31" s="109"/>
      <c r="AB31" s="109"/>
      <c r="AC31" s="109"/>
      <c r="AD31" s="109"/>
      <c r="AE31" s="109"/>
      <c r="AF31" s="109"/>
      <c r="AG31" s="109"/>
      <c r="AH31" s="109"/>
      <c r="AI31" s="109"/>
      <c r="AJ31" s="109"/>
      <c r="AK31" s="109"/>
      <c r="AL31" s="109"/>
      <c r="AM31" s="109"/>
      <c r="AN31" s="109"/>
      <c r="AO31" s="109"/>
      <c r="AP31" s="109"/>
      <c r="AQ31" s="110"/>
      <c r="AR31" s="108">
        <f>データ!$C$10</f>
        <v>42005</v>
      </c>
      <c r="AS31" s="109"/>
      <c r="AT31" s="109"/>
      <c r="AU31" s="109"/>
      <c r="AV31" s="109"/>
      <c r="AW31" s="109"/>
      <c r="AX31" s="109"/>
      <c r="AY31" s="109"/>
      <c r="AZ31" s="109"/>
      <c r="BA31" s="109"/>
      <c r="BB31" s="109"/>
      <c r="BC31" s="109"/>
      <c r="BD31" s="109"/>
      <c r="BE31" s="109"/>
      <c r="BF31" s="109"/>
      <c r="BG31" s="109"/>
      <c r="BH31" s="109"/>
      <c r="BI31" s="109"/>
      <c r="BJ31" s="109"/>
      <c r="BK31" s="110"/>
      <c r="BL31" s="108">
        <f>データ!$D$10</f>
        <v>42370</v>
      </c>
      <c r="BM31" s="109"/>
      <c r="BN31" s="109"/>
      <c r="BO31" s="109"/>
      <c r="BP31" s="109"/>
      <c r="BQ31" s="109"/>
      <c r="BR31" s="109"/>
      <c r="BS31" s="109"/>
      <c r="BT31" s="109"/>
      <c r="BU31" s="109"/>
      <c r="BV31" s="109"/>
      <c r="BW31" s="109"/>
      <c r="BX31" s="109"/>
      <c r="BY31" s="109"/>
      <c r="BZ31" s="109"/>
      <c r="CA31" s="109"/>
      <c r="CB31" s="109"/>
      <c r="CC31" s="109"/>
      <c r="CD31" s="109"/>
      <c r="CE31" s="110"/>
      <c r="CF31" s="108">
        <f>データ!$E$10</f>
        <v>42736</v>
      </c>
      <c r="CG31" s="109"/>
      <c r="CH31" s="109"/>
      <c r="CI31" s="109"/>
      <c r="CJ31" s="109"/>
      <c r="CK31" s="109"/>
      <c r="CL31" s="109"/>
      <c r="CM31" s="109"/>
      <c r="CN31" s="109"/>
      <c r="CO31" s="109"/>
      <c r="CP31" s="109"/>
      <c r="CQ31" s="109"/>
      <c r="CR31" s="109"/>
      <c r="CS31" s="109"/>
      <c r="CT31" s="109"/>
      <c r="CU31" s="109"/>
      <c r="CV31" s="109"/>
      <c r="CW31" s="109"/>
      <c r="CX31" s="109"/>
      <c r="CY31" s="110"/>
      <c r="CZ31" s="108">
        <f>データ!$F$10</f>
        <v>43101</v>
      </c>
      <c r="DA31" s="109"/>
      <c r="DB31" s="109"/>
      <c r="DC31" s="109"/>
      <c r="DD31" s="109"/>
      <c r="DE31" s="109"/>
      <c r="DF31" s="109"/>
      <c r="DG31" s="109"/>
      <c r="DH31" s="109"/>
      <c r="DI31" s="109"/>
      <c r="DJ31" s="109"/>
      <c r="DK31" s="109"/>
      <c r="DL31" s="109"/>
      <c r="DM31" s="109"/>
      <c r="DN31" s="109"/>
      <c r="DO31" s="109"/>
      <c r="DP31" s="109"/>
      <c r="DQ31" s="109"/>
      <c r="DR31" s="109"/>
      <c r="DS31" s="110"/>
      <c r="DT31" s="30"/>
      <c r="DU31" s="32"/>
      <c r="DV31" s="2"/>
      <c r="DW31" s="2"/>
      <c r="DX31" s="2"/>
      <c r="DY31" s="2"/>
      <c r="DZ31" s="2"/>
      <c r="EA31" s="2"/>
      <c r="EB31" s="2"/>
      <c r="EC31" s="2"/>
      <c r="ED31" s="28"/>
      <c r="EE31" s="29"/>
      <c r="EF31" s="111"/>
      <c r="EG31" s="111"/>
      <c r="EH31" s="111"/>
      <c r="EI31" s="111"/>
      <c r="EJ31" s="111"/>
      <c r="EK31" s="111"/>
      <c r="EL31" s="111"/>
      <c r="EM31" s="111"/>
      <c r="EN31" s="111"/>
      <c r="EO31" s="111"/>
      <c r="EP31" s="111"/>
      <c r="EQ31" s="112"/>
      <c r="ER31" s="108">
        <f>データ!$B$10</f>
        <v>41640</v>
      </c>
      <c r="ES31" s="109"/>
      <c r="ET31" s="109"/>
      <c r="EU31" s="109"/>
      <c r="EV31" s="109"/>
      <c r="EW31" s="109"/>
      <c r="EX31" s="109"/>
      <c r="EY31" s="109"/>
      <c r="EZ31" s="109"/>
      <c r="FA31" s="109"/>
      <c r="FB31" s="109"/>
      <c r="FC31" s="109"/>
      <c r="FD31" s="109"/>
      <c r="FE31" s="109"/>
      <c r="FF31" s="109"/>
      <c r="FG31" s="109"/>
      <c r="FH31" s="109"/>
      <c r="FI31" s="109"/>
      <c r="FJ31" s="109"/>
      <c r="FK31" s="110"/>
      <c r="FL31" s="108">
        <f>データ!$C$10</f>
        <v>42005</v>
      </c>
      <c r="FM31" s="109"/>
      <c r="FN31" s="109"/>
      <c r="FO31" s="109"/>
      <c r="FP31" s="109"/>
      <c r="FQ31" s="109"/>
      <c r="FR31" s="109"/>
      <c r="FS31" s="109"/>
      <c r="FT31" s="109"/>
      <c r="FU31" s="109"/>
      <c r="FV31" s="109"/>
      <c r="FW31" s="109"/>
      <c r="FX31" s="109"/>
      <c r="FY31" s="109"/>
      <c r="FZ31" s="109"/>
      <c r="GA31" s="109"/>
      <c r="GB31" s="109"/>
      <c r="GC31" s="109"/>
      <c r="GD31" s="109"/>
      <c r="GE31" s="110"/>
      <c r="GF31" s="108">
        <f>データ!$D$10</f>
        <v>42370</v>
      </c>
      <c r="GG31" s="109"/>
      <c r="GH31" s="109"/>
      <c r="GI31" s="109"/>
      <c r="GJ31" s="109"/>
      <c r="GK31" s="109"/>
      <c r="GL31" s="109"/>
      <c r="GM31" s="109"/>
      <c r="GN31" s="109"/>
      <c r="GO31" s="109"/>
      <c r="GP31" s="109"/>
      <c r="GQ31" s="109"/>
      <c r="GR31" s="109"/>
      <c r="GS31" s="109"/>
      <c r="GT31" s="109"/>
      <c r="GU31" s="109"/>
      <c r="GV31" s="109"/>
      <c r="GW31" s="109"/>
      <c r="GX31" s="109"/>
      <c r="GY31" s="110"/>
      <c r="GZ31" s="108">
        <f>データ!$E$10</f>
        <v>42736</v>
      </c>
      <c r="HA31" s="109"/>
      <c r="HB31" s="109"/>
      <c r="HC31" s="109"/>
      <c r="HD31" s="109"/>
      <c r="HE31" s="109"/>
      <c r="HF31" s="109"/>
      <c r="HG31" s="109"/>
      <c r="HH31" s="109"/>
      <c r="HI31" s="109"/>
      <c r="HJ31" s="109"/>
      <c r="HK31" s="109"/>
      <c r="HL31" s="109"/>
      <c r="HM31" s="109"/>
      <c r="HN31" s="109"/>
      <c r="HO31" s="109"/>
      <c r="HP31" s="109"/>
      <c r="HQ31" s="109"/>
      <c r="HR31" s="109"/>
      <c r="HS31" s="110"/>
      <c r="HT31" s="108">
        <f>データ!$F$10</f>
        <v>43101</v>
      </c>
      <c r="HU31" s="109"/>
      <c r="HV31" s="109"/>
      <c r="HW31" s="109"/>
      <c r="HX31" s="109"/>
      <c r="HY31" s="109"/>
      <c r="HZ31" s="109"/>
      <c r="IA31" s="109"/>
      <c r="IB31" s="109"/>
      <c r="IC31" s="109"/>
      <c r="ID31" s="109"/>
      <c r="IE31" s="109"/>
      <c r="IF31" s="109"/>
      <c r="IG31" s="109"/>
      <c r="IH31" s="109"/>
      <c r="II31" s="109"/>
      <c r="IJ31" s="109"/>
      <c r="IK31" s="109"/>
      <c r="IL31" s="109"/>
      <c r="IM31" s="110"/>
      <c r="IN31" s="30"/>
      <c r="IO31" s="32"/>
      <c r="IP31" s="2"/>
      <c r="IQ31" s="2"/>
      <c r="IR31" s="2"/>
      <c r="IS31" s="2"/>
      <c r="IT31" s="2"/>
      <c r="IU31" s="2"/>
      <c r="IV31" s="2"/>
      <c r="IW31" s="2"/>
      <c r="IX31" s="28"/>
      <c r="IY31" s="29"/>
      <c r="IZ31" s="111"/>
      <c r="JA31" s="111"/>
      <c r="JB31" s="111"/>
      <c r="JC31" s="111"/>
      <c r="JD31" s="111"/>
      <c r="JE31" s="111"/>
      <c r="JF31" s="111"/>
      <c r="JG31" s="111"/>
      <c r="JH31" s="111"/>
      <c r="JI31" s="111"/>
      <c r="JJ31" s="111"/>
      <c r="JK31" s="112"/>
      <c r="JL31" s="108">
        <f>データ!$B$10</f>
        <v>41640</v>
      </c>
      <c r="JM31" s="109"/>
      <c r="JN31" s="109"/>
      <c r="JO31" s="109"/>
      <c r="JP31" s="109"/>
      <c r="JQ31" s="109"/>
      <c r="JR31" s="109"/>
      <c r="JS31" s="109"/>
      <c r="JT31" s="109"/>
      <c r="JU31" s="109"/>
      <c r="JV31" s="109"/>
      <c r="JW31" s="109"/>
      <c r="JX31" s="109"/>
      <c r="JY31" s="109"/>
      <c r="JZ31" s="109"/>
      <c r="KA31" s="109"/>
      <c r="KB31" s="109"/>
      <c r="KC31" s="109"/>
      <c r="KD31" s="109"/>
      <c r="KE31" s="110"/>
      <c r="KF31" s="108">
        <f>データ!$C$10</f>
        <v>42005</v>
      </c>
      <c r="KG31" s="109"/>
      <c r="KH31" s="109"/>
      <c r="KI31" s="109"/>
      <c r="KJ31" s="109"/>
      <c r="KK31" s="109"/>
      <c r="KL31" s="109"/>
      <c r="KM31" s="109"/>
      <c r="KN31" s="109"/>
      <c r="KO31" s="109"/>
      <c r="KP31" s="109"/>
      <c r="KQ31" s="109"/>
      <c r="KR31" s="109"/>
      <c r="KS31" s="109"/>
      <c r="KT31" s="109"/>
      <c r="KU31" s="109"/>
      <c r="KV31" s="109"/>
      <c r="KW31" s="109"/>
      <c r="KX31" s="109"/>
      <c r="KY31" s="110"/>
      <c r="KZ31" s="108">
        <f>データ!$D$10</f>
        <v>42370</v>
      </c>
      <c r="LA31" s="109"/>
      <c r="LB31" s="109"/>
      <c r="LC31" s="109"/>
      <c r="LD31" s="109"/>
      <c r="LE31" s="109"/>
      <c r="LF31" s="109"/>
      <c r="LG31" s="109"/>
      <c r="LH31" s="109"/>
      <c r="LI31" s="109"/>
      <c r="LJ31" s="109"/>
      <c r="LK31" s="109"/>
      <c r="LL31" s="109"/>
      <c r="LM31" s="109"/>
      <c r="LN31" s="109"/>
      <c r="LO31" s="109"/>
      <c r="LP31" s="109"/>
      <c r="LQ31" s="109"/>
      <c r="LR31" s="109"/>
      <c r="LS31" s="110"/>
      <c r="LT31" s="108">
        <f>データ!$E$10</f>
        <v>42736</v>
      </c>
      <c r="LU31" s="109"/>
      <c r="LV31" s="109"/>
      <c r="LW31" s="109"/>
      <c r="LX31" s="109"/>
      <c r="LY31" s="109"/>
      <c r="LZ31" s="109"/>
      <c r="MA31" s="109"/>
      <c r="MB31" s="109"/>
      <c r="MC31" s="109"/>
      <c r="MD31" s="109"/>
      <c r="ME31" s="109"/>
      <c r="MF31" s="109"/>
      <c r="MG31" s="109"/>
      <c r="MH31" s="109"/>
      <c r="MI31" s="109"/>
      <c r="MJ31" s="109"/>
      <c r="MK31" s="109"/>
      <c r="ML31" s="109"/>
      <c r="MM31" s="110"/>
      <c r="MN31" s="108">
        <f>データ!$F$10</f>
        <v>43101</v>
      </c>
      <c r="MO31" s="109"/>
      <c r="MP31" s="109"/>
      <c r="MQ31" s="109"/>
      <c r="MR31" s="109"/>
      <c r="MS31" s="109"/>
      <c r="MT31" s="109"/>
      <c r="MU31" s="109"/>
      <c r="MV31" s="109"/>
      <c r="MW31" s="109"/>
      <c r="MX31" s="109"/>
      <c r="MY31" s="109"/>
      <c r="MZ31" s="109"/>
      <c r="NA31" s="109"/>
      <c r="NB31" s="109"/>
      <c r="NC31" s="109"/>
      <c r="ND31" s="109"/>
      <c r="NE31" s="109"/>
      <c r="NF31" s="109"/>
      <c r="NG31" s="110"/>
      <c r="NH31" s="30"/>
      <c r="NI31" s="32"/>
      <c r="NJ31" s="2"/>
      <c r="NK31" s="2"/>
      <c r="NL31" s="2"/>
      <c r="NM31" s="2"/>
      <c r="NN31" s="2"/>
      <c r="NO31" s="2"/>
      <c r="NP31" s="2"/>
      <c r="NQ31" s="2"/>
      <c r="NR31" s="28"/>
      <c r="NS31" s="29"/>
      <c r="NT31" s="111"/>
      <c r="NU31" s="111"/>
      <c r="NV31" s="111"/>
      <c r="NW31" s="111"/>
      <c r="NX31" s="111"/>
      <c r="NY31" s="111"/>
      <c r="NZ31" s="111"/>
      <c r="OA31" s="111"/>
      <c r="OB31" s="111"/>
      <c r="OC31" s="111"/>
      <c r="OD31" s="111"/>
      <c r="OE31" s="112"/>
      <c r="OF31" s="108">
        <f>データ!$B$10</f>
        <v>41640</v>
      </c>
      <c r="OG31" s="109"/>
      <c r="OH31" s="109"/>
      <c r="OI31" s="109"/>
      <c r="OJ31" s="109"/>
      <c r="OK31" s="109"/>
      <c r="OL31" s="109"/>
      <c r="OM31" s="109"/>
      <c r="ON31" s="109"/>
      <c r="OO31" s="109"/>
      <c r="OP31" s="109"/>
      <c r="OQ31" s="109"/>
      <c r="OR31" s="109"/>
      <c r="OS31" s="109"/>
      <c r="OT31" s="109"/>
      <c r="OU31" s="109"/>
      <c r="OV31" s="109"/>
      <c r="OW31" s="109"/>
      <c r="OX31" s="109"/>
      <c r="OY31" s="110"/>
      <c r="OZ31" s="108">
        <f>データ!$C$10</f>
        <v>42005</v>
      </c>
      <c r="PA31" s="109"/>
      <c r="PB31" s="109"/>
      <c r="PC31" s="109"/>
      <c r="PD31" s="109"/>
      <c r="PE31" s="109"/>
      <c r="PF31" s="109"/>
      <c r="PG31" s="109"/>
      <c r="PH31" s="109"/>
      <c r="PI31" s="109"/>
      <c r="PJ31" s="109"/>
      <c r="PK31" s="109"/>
      <c r="PL31" s="109"/>
      <c r="PM31" s="109"/>
      <c r="PN31" s="109"/>
      <c r="PO31" s="109"/>
      <c r="PP31" s="109"/>
      <c r="PQ31" s="109"/>
      <c r="PR31" s="109"/>
      <c r="PS31" s="110"/>
      <c r="PT31" s="108">
        <f>データ!$D$10</f>
        <v>42370</v>
      </c>
      <c r="PU31" s="109"/>
      <c r="PV31" s="109"/>
      <c r="PW31" s="109"/>
      <c r="PX31" s="109"/>
      <c r="PY31" s="109"/>
      <c r="PZ31" s="109"/>
      <c r="QA31" s="109"/>
      <c r="QB31" s="109"/>
      <c r="QC31" s="109"/>
      <c r="QD31" s="109"/>
      <c r="QE31" s="109"/>
      <c r="QF31" s="109"/>
      <c r="QG31" s="109"/>
      <c r="QH31" s="109"/>
      <c r="QI31" s="109"/>
      <c r="QJ31" s="109"/>
      <c r="QK31" s="109"/>
      <c r="QL31" s="109"/>
      <c r="QM31" s="110"/>
      <c r="QN31" s="108">
        <f>データ!$E$10</f>
        <v>42736</v>
      </c>
      <c r="QO31" s="109"/>
      <c r="QP31" s="109"/>
      <c r="QQ31" s="109"/>
      <c r="QR31" s="109"/>
      <c r="QS31" s="109"/>
      <c r="QT31" s="109"/>
      <c r="QU31" s="109"/>
      <c r="QV31" s="109"/>
      <c r="QW31" s="109"/>
      <c r="QX31" s="109"/>
      <c r="QY31" s="109"/>
      <c r="QZ31" s="109"/>
      <c r="RA31" s="109"/>
      <c r="RB31" s="109"/>
      <c r="RC31" s="109"/>
      <c r="RD31" s="109"/>
      <c r="RE31" s="109"/>
      <c r="RF31" s="109"/>
      <c r="RG31" s="110"/>
      <c r="RH31" s="108">
        <f>データ!$F$10</f>
        <v>43101</v>
      </c>
      <c r="RI31" s="109"/>
      <c r="RJ31" s="109"/>
      <c r="RK31" s="109"/>
      <c r="RL31" s="109"/>
      <c r="RM31" s="109"/>
      <c r="RN31" s="109"/>
      <c r="RO31" s="109"/>
      <c r="RP31" s="109"/>
      <c r="RQ31" s="109"/>
      <c r="RR31" s="109"/>
      <c r="RS31" s="109"/>
      <c r="RT31" s="109"/>
      <c r="RU31" s="109"/>
      <c r="RV31" s="109"/>
      <c r="RW31" s="109"/>
      <c r="RX31" s="109"/>
      <c r="RY31" s="109"/>
      <c r="RZ31" s="109"/>
      <c r="SA31" s="110"/>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t="str">
        <f>データ!T6</f>
        <v>-</v>
      </c>
      <c r="Y32" s="106"/>
      <c r="Z32" s="106"/>
      <c r="AA32" s="106"/>
      <c r="AB32" s="106"/>
      <c r="AC32" s="106"/>
      <c r="AD32" s="106"/>
      <c r="AE32" s="106"/>
      <c r="AF32" s="106"/>
      <c r="AG32" s="106"/>
      <c r="AH32" s="106"/>
      <c r="AI32" s="106"/>
      <c r="AJ32" s="106"/>
      <c r="AK32" s="106"/>
      <c r="AL32" s="106"/>
      <c r="AM32" s="106"/>
      <c r="AN32" s="106"/>
      <c r="AO32" s="106"/>
      <c r="AP32" s="106"/>
      <c r="AQ32" s="107"/>
      <c r="AR32" s="105" t="str">
        <f>データ!U6</f>
        <v>-</v>
      </c>
      <c r="AS32" s="106"/>
      <c r="AT32" s="106"/>
      <c r="AU32" s="106"/>
      <c r="AV32" s="106"/>
      <c r="AW32" s="106"/>
      <c r="AX32" s="106"/>
      <c r="AY32" s="106"/>
      <c r="AZ32" s="106"/>
      <c r="BA32" s="106"/>
      <c r="BB32" s="106"/>
      <c r="BC32" s="106"/>
      <c r="BD32" s="106"/>
      <c r="BE32" s="106"/>
      <c r="BF32" s="106"/>
      <c r="BG32" s="106"/>
      <c r="BH32" s="106"/>
      <c r="BI32" s="106"/>
      <c r="BJ32" s="106"/>
      <c r="BK32" s="107"/>
      <c r="BL32" s="105" t="str">
        <f>データ!V6</f>
        <v>-</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123.8</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126.84</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t="str">
        <f>データ!AE6</f>
        <v>-</v>
      </c>
      <c r="ES32" s="106"/>
      <c r="ET32" s="106"/>
      <c r="EU32" s="106"/>
      <c r="EV32" s="106"/>
      <c r="EW32" s="106"/>
      <c r="EX32" s="106"/>
      <c r="EY32" s="106"/>
      <c r="EZ32" s="106"/>
      <c r="FA32" s="106"/>
      <c r="FB32" s="106"/>
      <c r="FC32" s="106"/>
      <c r="FD32" s="106"/>
      <c r="FE32" s="106"/>
      <c r="FF32" s="106"/>
      <c r="FG32" s="106"/>
      <c r="FH32" s="106"/>
      <c r="FI32" s="106"/>
      <c r="FJ32" s="106"/>
      <c r="FK32" s="107"/>
      <c r="FL32" s="105" t="str">
        <f>データ!AF6</f>
        <v>-</v>
      </c>
      <c r="FM32" s="106"/>
      <c r="FN32" s="106"/>
      <c r="FO32" s="106"/>
      <c r="FP32" s="106"/>
      <c r="FQ32" s="106"/>
      <c r="FR32" s="106"/>
      <c r="FS32" s="106"/>
      <c r="FT32" s="106"/>
      <c r="FU32" s="106"/>
      <c r="FV32" s="106"/>
      <c r="FW32" s="106"/>
      <c r="FX32" s="106"/>
      <c r="FY32" s="106"/>
      <c r="FZ32" s="106"/>
      <c r="GA32" s="106"/>
      <c r="GB32" s="106"/>
      <c r="GC32" s="106"/>
      <c r="GD32" s="106"/>
      <c r="GE32" s="107"/>
      <c r="GF32" s="105" t="str">
        <f>データ!AG6</f>
        <v>-</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t="str">
        <f>データ!AP6</f>
        <v>-</v>
      </c>
      <c r="JM32" s="106"/>
      <c r="JN32" s="106"/>
      <c r="JO32" s="106"/>
      <c r="JP32" s="106"/>
      <c r="JQ32" s="106"/>
      <c r="JR32" s="106"/>
      <c r="JS32" s="106"/>
      <c r="JT32" s="106"/>
      <c r="JU32" s="106"/>
      <c r="JV32" s="106"/>
      <c r="JW32" s="106"/>
      <c r="JX32" s="106"/>
      <c r="JY32" s="106"/>
      <c r="JZ32" s="106"/>
      <c r="KA32" s="106"/>
      <c r="KB32" s="106"/>
      <c r="KC32" s="106"/>
      <c r="KD32" s="106"/>
      <c r="KE32" s="107"/>
      <c r="KF32" s="105" t="str">
        <f>データ!AQ6</f>
        <v>-</v>
      </c>
      <c r="KG32" s="106"/>
      <c r="KH32" s="106"/>
      <c r="KI32" s="106"/>
      <c r="KJ32" s="106"/>
      <c r="KK32" s="106"/>
      <c r="KL32" s="106"/>
      <c r="KM32" s="106"/>
      <c r="KN32" s="106"/>
      <c r="KO32" s="106"/>
      <c r="KP32" s="106"/>
      <c r="KQ32" s="106"/>
      <c r="KR32" s="106"/>
      <c r="KS32" s="106"/>
      <c r="KT32" s="106"/>
      <c r="KU32" s="106"/>
      <c r="KV32" s="106"/>
      <c r="KW32" s="106"/>
      <c r="KX32" s="106"/>
      <c r="KY32" s="107"/>
      <c r="KZ32" s="105" t="str">
        <f>データ!AR6</f>
        <v>-</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739.03</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971.92</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t="str">
        <f>データ!BA6</f>
        <v>-</v>
      </c>
      <c r="OG32" s="106"/>
      <c r="OH32" s="106"/>
      <c r="OI32" s="106"/>
      <c r="OJ32" s="106"/>
      <c r="OK32" s="106"/>
      <c r="OL32" s="106"/>
      <c r="OM32" s="106"/>
      <c r="ON32" s="106"/>
      <c r="OO32" s="106"/>
      <c r="OP32" s="106"/>
      <c r="OQ32" s="106"/>
      <c r="OR32" s="106"/>
      <c r="OS32" s="106"/>
      <c r="OT32" s="106"/>
      <c r="OU32" s="106"/>
      <c r="OV32" s="106"/>
      <c r="OW32" s="106"/>
      <c r="OX32" s="106"/>
      <c r="OY32" s="107"/>
      <c r="OZ32" s="105" t="str">
        <f>データ!BB6</f>
        <v>-</v>
      </c>
      <c r="PA32" s="106"/>
      <c r="PB32" s="106"/>
      <c r="PC32" s="106"/>
      <c r="PD32" s="106"/>
      <c r="PE32" s="106"/>
      <c r="PF32" s="106"/>
      <c r="PG32" s="106"/>
      <c r="PH32" s="106"/>
      <c r="PI32" s="106"/>
      <c r="PJ32" s="106"/>
      <c r="PK32" s="106"/>
      <c r="PL32" s="106"/>
      <c r="PM32" s="106"/>
      <c r="PN32" s="106"/>
      <c r="PO32" s="106"/>
      <c r="PP32" s="106"/>
      <c r="PQ32" s="106"/>
      <c r="PR32" s="106"/>
      <c r="PS32" s="107"/>
      <c r="PT32" s="105" t="str">
        <f>データ!BC6</f>
        <v>-</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t="str">
        <f>データ!Y6</f>
        <v>-</v>
      </c>
      <c r="Y33" s="106"/>
      <c r="Z33" s="106"/>
      <c r="AA33" s="106"/>
      <c r="AB33" s="106"/>
      <c r="AC33" s="106"/>
      <c r="AD33" s="106"/>
      <c r="AE33" s="106"/>
      <c r="AF33" s="106"/>
      <c r="AG33" s="106"/>
      <c r="AH33" s="106"/>
      <c r="AI33" s="106"/>
      <c r="AJ33" s="106"/>
      <c r="AK33" s="106"/>
      <c r="AL33" s="106"/>
      <c r="AM33" s="106"/>
      <c r="AN33" s="106"/>
      <c r="AO33" s="106"/>
      <c r="AP33" s="106"/>
      <c r="AQ33" s="107"/>
      <c r="AR33" s="105" t="str">
        <f>データ!Z6</f>
        <v>-</v>
      </c>
      <c r="AS33" s="106"/>
      <c r="AT33" s="106"/>
      <c r="AU33" s="106"/>
      <c r="AV33" s="106"/>
      <c r="AW33" s="106"/>
      <c r="AX33" s="106"/>
      <c r="AY33" s="106"/>
      <c r="AZ33" s="106"/>
      <c r="BA33" s="106"/>
      <c r="BB33" s="106"/>
      <c r="BC33" s="106"/>
      <c r="BD33" s="106"/>
      <c r="BE33" s="106"/>
      <c r="BF33" s="106"/>
      <c r="BG33" s="106"/>
      <c r="BH33" s="106"/>
      <c r="BI33" s="106"/>
      <c r="BJ33" s="106"/>
      <c r="BK33" s="107"/>
      <c r="BL33" s="105" t="str">
        <f>データ!AA6</f>
        <v>-</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t="str">
        <f>データ!AJ6</f>
        <v>-</v>
      </c>
      <c r="ES33" s="106"/>
      <c r="ET33" s="106"/>
      <c r="EU33" s="106"/>
      <c r="EV33" s="106"/>
      <c r="EW33" s="106"/>
      <c r="EX33" s="106"/>
      <c r="EY33" s="106"/>
      <c r="EZ33" s="106"/>
      <c r="FA33" s="106"/>
      <c r="FB33" s="106"/>
      <c r="FC33" s="106"/>
      <c r="FD33" s="106"/>
      <c r="FE33" s="106"/>
      <c r="FF33" s="106"/>
      <c r="FG33" s="106"/>
      <c r="FH33" s="106"/>
      <c r="FI33" s="106"/>
      <c r="FJ33" s="106"/>
      <c r="FK33" s="107"/>
      <c r="FL33" s="105" t="str">
        <f>データ!AK6</f>
        <v>-</v>
      </c>
      <c r="FM33" s="106"/>
      <c r="FN33" s="106"/>
      <c r="FO33" s="106"/>
      <c r="FP33" s="106"/>
      <c r="FQ33" s="106"/>
      <c r="FR33" s="106"/>
      <c r="FS33" s="106"/>
      <c r="FT33" s="106"/>
      <c r="FU33" s="106"/>
      <c r="FV33" s="106"/>
      <c r="FW33" s="106"/>
      <c r="FX33" s="106"/>
      <c r="FY33" s="106"/>
      <c r="FZ33" s="106"/>
      <c r="GA33" s="106"/>
      <c r="GB33" s="106"/>
      <c r="GC33" s="106"/>
      <c r="GD33" s="106"/>
      <c r="GE33" s="107"/>
      <c r="GF33" s="105" t="str">
        <f>データ!AL6</f>
        <v>-</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t="str">
        <f>データ!AU6</f>
        <v>-</v>
      </c>
      <c r="JM33" s="106"/>
      <c r="JN33" s="106"/>
      <c r="JO33" s="106"/>
      <c r="JP33" s="106"/>
      <c r="JQ33" s="106"/>
      <c r="JR33" s="106"/>
      <c r="JS33" s="106"/>
      <c r="JT33" s="106"/>
      <c r="JU33" s="106"/>
      <c r="JV33" s="106"/>
      <c r="JW33" s="106"/>
      <c r="JX33" s="106"/>
      <c r="JY33" s="106"/>
      <c r="JZ33" s="106"/>
      <c r="KA33" s="106"/>
      <c r="KB33" s="106"/>
      <c r="KC33" s="106"/>
      <c r="KD33" s="106"/>
      <c r="KE33" s="107"/>
      <c r="KF33" s="105" t="str">
        <f>データ!AV6</f>
        <v>-</v>
      </c>
      <c r="KG33" s="106"/>
      <c r="KH33" s="106"/>
      <c r="KI33" s="106"/>
      <c r="KJ33" s="106"/>
      <c r="KK33" s="106"/>
      <c r="KL33" s="106"/>
      <c r="KM33" s="106"/>
      <c r="KN33" s="106"/>
      <c r="KO33" s="106"/>
      <c r="KP33" s="106"/>
      <c r="KQ33" s="106"/>
      <c r="KR33" s="106"/>
      <c r="KS33" s="106"/>
      <c r="KT33" s="106"/>
      <c r="KU33" s="106"/>
      <c r="KV33" s="106"/>
      <c r="KW33" s="106"/>
      <c r="KX33" s="106"/>
      <c r="KY33" s="107"/>
      <c r="KZ33" s="105" t="str">
        <f>データ!AW6</f>
        <v>-</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t="str">
        <f>データ!BF6</f>
        <v>-</v>
      </c>
      <c r="OG33" s="106"/>
      <c r="OH33" s="106"/>
      <c r="OI33" s="106"/>
      <c r="OJ33" s="106"/>
      <c r="OK33" s="106"/>
      <c r="OL33" s="106"/>
      <c r="OM33" s="106"/>
      <c r="ON33" s="106"/>
      <c r="OO33" s="106"/>
      <c r="OP33" s="106"/>
      <c r="OQ33" s="106"/>
      <c r="OR33" s="106"/>
      <c r="OS33" s="106"/>
      <c r="OT33" s="106"/>
      <c r="OU33" s="106"/>
      <c r="OV33" s="106"/>
      <c r="OW33" s="106"/>
      <c r="OX33" s="106"/>
      <c r="OY33" s="107"/>
      <c r="OZ33" s="105" t="str">
        <f>データ!BG6</f>
        <v>-</v>
      </c>
      <c r="PA33" s="106"/>
      <c r="PB33" s="106"/>
      <c r="PC33" s="106"/>
      <c r="PD33" s="106"/>
      <c r="PE33" s="106"/>
      <c r="PF33" s="106"/>
      <c r="PG33" s="106"/>
      <c r="PH33" s="106"/>
      <c r="PI33" s="106"/>
      <c r="PJ33" s="106"/>
      <c r="PK33" s="106"/>
      <c r="PL33" s="106"/>
      <c r="PM33" s="106"/>
      <c r="PN33" s="106"/>
      <c r="PO33" s="106"/>
      <c r="PP33" s="106"/>
      <c r="PQ33" s="106"/>
      <c r="PR33" s="106"/>
      <c r="PS33" s="107"/>
      <c r="PT33" s="105" t="str">
        <f>データ!BH6</f>
        <v>-</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105</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11"/>
      <c r="M54" s="111"/>
      <c r="N54" s="111"/>
      <c r="O54" s="111"/>
      <c r="P54" s="111"/>
      <c r="Q54" s="111"/>
      <c r="R54" s="111"/>
      <c r="S54" s="111"/>
      <c r="T54" s="111"/>
      <c r="U54" s="111"/>
      <c r="V54" s="111"/>
      <c r="W54" s="112"/>
      <c r="X54" s="108">
        <f>データ!$B$10</f>
        <v>41640</v>
      </c>
      <c r="Y54" s="109"/>
      <c r="Z54" s="109"/>
      <c r="AA54" s="109"/>
      <c r="AB54" s="109"/>
      <c r="AC54" s="109"/>
      <c r="AD54" s="109"/>
      <c r="AE54" s="109"/>
      <c r="AF54" s="109"/>
      <c r="AG54" s="109"/>
      <c r="AH54" s="109"/>
      <c r="AI54" s="109"/>
      <c r="AJ54" s="109"/>
      <c r="AK54" s="109"/>
      <c r="AL54" s="109"/>
      <c r="AM54" s="109"/>
      <c r="AN54" s="109"/>
      <c r="AO54" s="109"/>
      <c r="AP54" s="109"/>
      <c r="AQ54" s="110"/>
      <c r="AR54" s="108">
        <f>データ!$C$10</f>
        <v>42005</v>
      </c>
      <c r="AS54" s="109"/>
      <c r="AT54" s="109"/>
      <c r="AU54" s="109"/>
      <c r="AV54" s="109"/>
      <c r="AW54" s="109"/>
      <c r="AX54" s="109"/>
      <c r="AY54" s="109"/>
      <c r="AZ54" s="109"/>
      <c r="BA54" s="109"/>
      <c r="BB54" s="109"/>
      <c r="BC54" s="109"/>
      <c r="BD54" s="109"/>
      <c r="BE54" s="109"/>
      <c r="BF54" s="109"/>
      <c r="BG54" s="109"/>
      <c r="BH54" s="109"/>
      <c r="BI54" s="109"/>
      <c r="BJ54" s="109"/>
      <c r="BK54" s="110"/>
      <c r="BL54" s="108">
        <f>データ!$D$10</f>
        <v>42370</v>
      </c>
      <c r="BM54" s="109"/>
      <c r="BN54" s="109"/>
      <c r="BO54" s="109"/>
      <c r="BP54" s="109"/>
      <c r="BQ54" s="109"/>
      <c r="BR54" s="109"/>
      <c r="BS54" s="109"/>
      <c r="BT54" s="109"/>
      <c r="BU54" s="109"/>
      <c r="BV54" s="109"/>
      <c r="BW54" s="109"/>
      <c r="BX54" s="109"/>
      <c r="BY54" s="109"/>
      <c r="BZ54" s="109"/>
      <c r="CA54" s="109"/>
      <c r="CB54" s="109"/>
      <c r="CC54" s="109"/>
      <c r="CD54" s="109"/>
      <c r="CE54" s="110"/>
      <c r="CF54" s="108">
        <f>データ!$E$10</f>
        <v>42736</v>
      </c>
      <c r="CG54" s="109"/>
      <c r="CH54" s="109"/>
      <c r="CI54" s="109"/>
      <c r="CJ54" s="109"/>
      <c r="CK54" s="109"/>
      <c r="CL54" s="109"/>
      <c r="CM54" s="109"/>
      <c r="CN54" s="109"/>
      <c r="CO54" s="109"/>
      <c r="CP54" s="109"/>
      <c r="CQ54" s="109"/>
      <c r="CR54" s="109"/>
      <c r="CS54" s="109"/>
      <c r="CT54" s="109"/>
      <c r="CU54" s="109"/>
      <c r="CV54" s="109"/>
      <c r="CW54" s="109"/>
      <c r="CX54" s="109"/>
      <c r="CY54" s="110"/>
      <c r="CZ54" s="108">
        <f>データ!$F$10</f>
        <v>43101</v>
      </c>
      <c r="DA54" s="109"/>
      <c r="DB54" s="109"/>
      <c r="DC54" s="109"/>
      <c r="DD54" s="109"/>
      <c r="DE54" s="109"/>
      <c r="DF54" s="109"/>
      <c r="DG54" s="109"/>
      <c r="DH54" s="109"/>
      <c r="DI54" s="109"/>
      <c r="DJ54" s="109"/>
      <c r="DK54" s="109"/>
      <c r="DL54" s="109"/>
      <c r="DM54" s="109"/>
      <c r="DN54" s="109"/>
      <c r="DO54" s="109"/>
      <c r="DP54" s="109"/>
      <c r="DQ54" s="109"/>
      <c r="DR54" s="109"/>
      <c r="DS54" s="110"/>
      <c r="DT54" s="30"/>
      <c r="DU54" s="32"/>
      <c r="DV54" s="2"/>
      <c r="DW54" s="2"/>
      <c r="DX54" s="2"/>
      <c r="DY54" s="2"/>
      <c r="DZ54" s="2"/>
      <c r="EA54" s="2"/>
      <c r="EB54" s="2"/>
      <c r="EC54" s="2"/>
      <c r="ED54" s="28"/>
      <c r="EE54" s="29"/>
      <c r="EF54" s="111"/>
      <c r="EG54" s="111"/>
      <c r="EH54" s="111"/>
      <c r="EI54" s="111"/>
      <c r="EJ54" s="111"/>
      <c r="EK54" s="111"/>
      <c r="EL54" s="111"/>
      <c r="EM54" s="111"/>
      <c r="EN54" s="111"/>
      <c r="EO54" s="111"/>
      <c r="EP54" s="111"/>
      <c r="EQ54" s="112"/>
      <c r="ER54" s="108">
        <f>データ!$B$10</f>
        <v>41640</v>
      </c>
      <c r="ES54" s="109"/>
      <c r="ET54" s="109"/>
      <c r="EU54" s="109"/>
      <c r="EV54" s="109"/>
      <c r="EW54" s="109"/>
      <c r="EX54" s="109"/>
      <c r="EY54" s="109"/>
      <c r="EZ54" s="109"/>
      <c r="FA54" s="109"/>
      <c r="FB54" s="109"/>
      <c r="FC54" s="109"/>
      <c r="FD54" s="109"/>
      <c r="FE54" s="109"/>
      <c r="FF54" s="109"/>
      <c r="FG54" s="109"/>
      <c r="FH54" s="109"/>
      <c r="FI54" s="109"/>
      <c r="FJ54" s="109"/>
      <c r="FK54" s="110"/>
      <c r="FL54" s="108">
        <f>データ!$C$10</f>
        <v>42005</v>
      </c>
      <c r="FM54" s="109"/>
      <c r="FN54" s="109"/>
      <c r="FO54" s="109"/>
      <c r="FP54" s="109"/>
      <c r="FQ54" s="109"/>
      <c r="FR54" s="109"/>
      <c r="FS54" s="109"/>
      <c r="FT54" s="109"/>
      <c r="FU54" s="109"/>
      <c r="FV54" s="109"/>
      <c r="FW54" s="109"/>
      <c r="FX54" s="109"/>
      <c r="FY54" s="109"/>
      <c r="FZ54" s="109"/>
      <c r="GA54" s="109"/>
      <c r="GB54" s="109"/>
      <c r="GC54" s="109"/>
      <c r="GD54" s="109"/>
      <c r="GE54" s="110"/>
      <c r="GF54" s="108">
        <f>データ!$D$10</f>
        <v>42370</v>
      </c>
      <c r="GG54" s="109"/>
      <c r="GH54" s="109"/>
      <c r="GI54" s="109"/>
      <c r="GJ54" s="109"/>
      <c r="GK54" s="109"/>
      <c r="GL54" s="109"/>
      <c r="GM54" s="109"/>
      <c r="GN54" s="109"/>
      <c r="GO54" s="109"/>
      <c r="GP54" s="109"/>
      <c r="GQ54" s="109"/>
      <c r="GR54" s="109"/>
      <c r="GS54" s="109"/>
      <c r="GT54" s="109"/>
      <c r="GU54" s="109"/>
      <c r="GV54" s="109"/>
      <c r="GW54" s="109"/>
      <c r="GX54" s="109"/>
      <c r="GY54" s="110"/>
      <c r="GZ54" s="108">
        <f>データ!$E$10</f>
        <v>42736</v>
      </c>
      <c r="HA54" s="109"/>
      <c r="HB54" s="109"/>
      <c r="HC54" s="109"/>
      <c r="HD54" s="109"/>
      <c r="HE54" s="109"/>
      <c r="HF54" s="109"/>
      <c r="HG54" s="109"/>
      <c r="HH54" s="109"/>
      <c r="HI54" s="109"/>
      <c r="HJ54" s="109"/>
      <c r="HK54" s="109"/>
      <c r="HL54" s="109"/>
      <c r="HM54" s="109"/>
      <c r="HN54" s="109"/>
      <c r="HO54" s="109"/>
      <c r="HP54" s="109"/>
      <c r="HQ54" s="109"/>
      <c r="HR54" s="109"/>
      <c r="HS54" s="110"/>
      <c r="HT54" s="108">
        <f>データ!$F$10</f>
        <v>43101</v>
      </c>
      <c r="HU54" s="109"/>
      <c r="HV54" s="109"/>
      <c r="HW54" s="109"/>
      <c r="HX54" s="109"/>
      <c r="HY54" s="109"/>
      <c r="HZ54" s="109"/>
      <c r="IA54" s="109"/>
      <c r="IB54" s="109"/>
      <c r="IC54" s="109"/>
      <c r="ID54" s="109"/>
      <c r="IE54" s="109"/>
      <c r="IF54" s="109"/>
      <c r="IG54" s="109"/>
      <c r="IH54" s="109"/>
      <c r="II54" s="109"/>
      <c r="IJ54" s="109"/>
      <c r="IK54" s="109"/>
      <c r="IL54" s="109"/>
      <c r="IM54" s="110"/>
      <c r="IN54" s="30"/>
      <c r="IO54" s="32"/>
      <c r="IP54" s="2"/>
      <c r="IQ54" s="2"/>
      <c r="IR54" s="2"/>
      <c r="IS54" s="2"/>
      <c r="IT54" s="2"/>
      <c r="IU54" s="2"/>
      <c r="IV54" s="2"/>
      <c r="IW54" s="2"/>
      <c r="IX54" s="28"/>
      <c r="IY54" s="29"/>
      <c r="IZ54" s="111"/>
      <c r="JA54" s="111"/>
      <c r="JB54" s="111"/>
      <c r="JC54" s="111"/>
      <c r="JD54" s="111"/>
      <c r="JE54" s="111"/>
      <c r="JF54" s="111"/>
      <c r="JG54" s="111"/>
      <c r="JH54" s="111"/>
      <c r="JI54" s="111"/>
      <c r="JJ54" s="111"/>
      <c r="JK54" s="112"/>
      <c r="JL54" s="108">
        <f>データ!$B$10</f>
        <v>41640</v>
      </c>
      <c r="JM54" s="109"/>
      <c r="JN54" s="109"/>
      <c r="JO54" s="109"/>
      <c r="JP54" s="109"/>
      <c r="JQ54" s="109"/>
      <c r="JR54" s="109"/>
      <c r="JS54" s="109"/>
      <c r="JT54" s="109"/>
      <c r="JU54" s="109"/>
      <c r="JV54" s="109"/>
      <c r="JW54" s="109"/>
      <c r="JX54" s="109"/>
      <c r="JY54" s="109"/>
      <c r="JZ54" s="109"/>
      <c r="KA54" s="109"/>
      <c r="KB54" s="109"/>
      <c r="KC54" s="109"/>
      <c r="KD54" s="109"/>
      <c r="KE54" s="110"/>
      <c r="KF54" s="108">
        <f>データ!$C$10</f>
        <v>42005</v>
      </c>
      <c r="KG54" s="109"/>
      <c r="KH54" s="109"/>
      <c r="KI54" s="109"/>
      <c r="KJ54" s="109"/>
      <c r="KK54" s="109"/>
      <c r="KL54" s="109"/>
      <c r="KM54" s="109"/>
      <c r="KN54" s="109"/>
      <c r="KO54" s="109"/>
      <c r="KP54" s="109"/>
      <c r="KQ54" s="109"/>
      <c r="KR54" s="109"/>
      <c r="KS54" s="109"/>
      <c r="KT54" s="109"/>
      <c r="KU54" s="109"/>
      <c r="KV54" s="109"/>
      <c r="KW54" s="109"/>
      <c r="KX54" s="109"/>
      <c r="KY54" s="110"/>
      <c r="KZ54" s="108">
        <f>データ!$D$10</f>
        <v>42370</v>
      </c>
      <c r="LA54" s="109"/>
      <c r="LB54" s="109"/>
      <c r="LC54" s="109"/>
      <c r="LD54" s="109"/>
      <c r="LE54" s="109"/>
      <c r="LF54" s="109"/>
      <c r="LG54" s="109"/>
      <c r="LH54" s="109"/>
      <c r="LI54" s="109"/>
      <c r="LJ54" s="109"/>
      <c r="LK54" s="109"/>
      <c r="LL54" s="109"/>
      <c r="LM54" s="109"/>
      <c r="LN54" s="109"/>
      <c r="LO54" s="109"/>
      <c r="LP54" s="109"/>
      <c r="LQ54" s="109"/>
      <c r="LR54" s="109"/>
      <c r="LS54" s="110"/>
      <c r="LT54" s="108">
        <f>データ!$E$10</f>
        <v>42736</v>
      </c>
      <c r="LU54" s="109"/>
      <c r="LV54" s="109"/>
      <c r="LW54" s="109"/>
      <c r="LX54" s="109"/>
      <c r="LY54" s="109"/>
      <c r="LZ54" s="109"/>
      <c r="MA54" s="109"/>
      <c r="MB54" s="109"/>
      <c r="MC54" s="109"/>
      <c r="MD54" s="109"/>
      <c r="ME54" s="109"/>
      <c r="MF54" s="109"/>
      <c r="MG54" s="109"/>
      <c r="MH54" s="109"/>
      <c r="MI54" s="109"/>
      <c r="MJ54" s="109"/>
      <c r="MK54" s="109"/>
      <c r="ML54" s="109"/>
      <c r="MM54" s="110"/>
      <c r="MN54" s="108">
        <f>データ!$F$10</f>
        <v>43101</v>
      </c>
      <c r="MO54" s="109"/>
      <c r="MP54" s="109"/>
      <c r="MQ54" s="109"/>
      <c r="MR54" s="109"/>
      <c r="MS54" s="109"/>
      <c r="MT54" s="109"/>
      <c r="MU54" s="109"/>
      <c r="MV54" s="109"/>
      <c r="MW54" s="109"/>
      <c r="MX54" s="109"/>
      <c r="MY54" s="109"/>
      <c r="MZ54" s="109"/>
      <c r="NA54" s="109"/>
      <c r="NB54" s="109"/>
      <c r="NC54" s="109"/>
      <c r="ND54" s="109"/>
      <c r="NE54" s="109"/>
      <c r="NF54" s="109"/>
      <c r="NG54" s="110"/>
      <c r="NH54" s="30"/>
      <c r="NI54" s="32"/>
      <c r="NJ54" s="2"/>
      <c r="NK54" s="2"/>
      <c r="NL54" s="2"/>
      <c r="NM54" s="2"/>
      <c r="NN54" s="2"/>
      <c r="NO54" s="2"/>
      <c r="NP54" s="2"/>
      <c r="NQ54" s="2"/>
      <c r="NR54" s="28"/>
      <c r="NS54" s="29"/>
      <c r="NT54" s="111"/>
      <c r="NU54" s="111"/>
      <c r="NV54" s="111"/>
      <c r="NW54" s="111"/>
      <c r="NX54" s="111"/>
      <c r="NY54" s="111"/>
      <c r="NZ54" s="111"/>
      <c r="OA54" s="111"/>
      <c r="OB54" s="111"/>
      <c r="OC54" s="111"/>
      <c r="OD54" s="111"/>
      <c r="OE54" s="112"/>
      <c r="OF54" s="108">
        <f>データ!$B$10</f>
        <v>41640</v>
      </c>
      <c r="OG54" s="109"/>
      <c r="OH54" s="109"/>
      <c r="OI54" s="109"/>
      <c r="OJ54" s="109"/>
      <c r="OK54" s="109"/>
      <c r="OL54" s="109"/>
      <c r="OM54" s="109"/>
      <c r="ON54" s="109"/>
      <c r="OO54" s="109"/>
      <c r="OP54" s="109"/>
      <c r="OQ54" s="109"/>
      <c r="OR54" s="109"/>
      <c r="OS54" s="109"/>
      <c r="OT54" s="109"/>
      <c r="OU54" s="109"/>
      <c r="OV54" s="109"/>
      <c r="OW54" s="109"/>
      <c r="OX54" s="109"/>
      <c r="OY54" s="110"/>
      <c r="OZ54" s="108">
        <f>データ!$C$10</f>
        <v>42005</v>
      </c>
      <c r="PA54" s="109"/>
      <c r="PB54" s="109"/>
      <c r="PC54" s="109"/>
      <c r="PD54" s="109"/>
      <c r="PE54" s="109"/>
      <c r="PF54" s="109"/>
      <c r="PG54" s="109"/>
      <c r="PH54" s="109"/>
      <c r="PI54" s="109"/>
      <c r="PJ54" s="109"/>
      <c r="PK54" s="109"/>
      <c r="PL54" s="109"/>
      <c r="PM54" s="109"/>
      <c r="PN54" s="109"/>
      <c r="PO54" s="109"/>
      <c r="PP54" s="109"/>
      <c r="PQ54" s="109"/>
      <c r="PR54" s="109"/>
      <c r="PS54" s="110"/>
      <c r="PT54" s="108">
        <f>データ!$D$10</f>
        <v>42370</v>
      </c>
      <c r="PU54" s="109"/>
      <c r="PV54" s="109"/>
      <c r="PW54" s="109"/>
      <c r="PX54" s="109"/>
      <c r="PY54" s="109"/>
      <c r="PZ54" s="109"/>
      <c r="QA54" s="109"/>
      <c r="QB54" s="109"/>
      <c r="QC54" s="109"/>
      <c r="QD54" s="109"/>
      <c r="QE54" s="109"/>
      <c r="QF54" s="109"/>
      <c r="QG54" s="109"/>
      <c r="QH54" s="109"/>
      <c r="QI54" s="109"/>
      <c r="QJ54" s="109"/>
      <c r="QK54" s="109"/>
      <c r="QL54" s="109"/>
      <c r="QM54" s="110"/>
      <c r="QN54" s="108">
        <f>データ!$E$10</f>
        <v>42736</v>
      </c>
      <c r="QO54" s="109"/>
      <c r="QP54" s="109"/>
      <c r="QQ54" s="109"/>
      <c r="QR54" s="109"/>
      <c r="QS54" s="109"/>
      <c r="QT54" s="109"/>
      <c r="QU54" s="109"/>
      <c r="QV54" s="109"/>
      <c r="QW54" s="109"/>
      <c r="QX54" s="109"/>
      <c r="QY54" s="109"/>
      <c r="QZ54" s="109"/>
      <c r="RA54" s="109"/>
      <c r="RB54" s="109"/>
      <c r="RC54" s="109"/>
      <c r="RD54" s="109"/>
      <c r="RE54" s="109"/>
      <c r="RF54" s="109"/>
      <c r="RG54" s="110"/>
      <c r="RH54" s="108">
        <f>データ!$F$10</f>
        <v>43101</v>
      </c>
      <c r="RI54" s="109"/>
      <c r="RJ54" s="109"/>
      <c r="RK54" s="109"/>
      <c r="RL54" s="109"/>
      <c r="RM54" s="109"/>
      <c r="RN54" s="109"/>
      <c r="RO54" s="109"/>
      <c r="RP54" s="109"/>
      <c r="RQ54" s="109"/>
      <c r="RR54" s="109"/>
      <c r="RS54" s="109"/>
      <c r="RT54" s="109"/>
      <c r="RU54" s="109"/>
      <c r="RV54" s="109"/>
      <c r="RW54" s="109"/>
      <c r="RX54" s="109"/>
      <c r="RY54" s="109"/>
      <c r="RZ54" s="109"/>
      <c r="SA54" s="110"/>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t="str">
        <f>データ!BL6</f>
        <v>-</v>
      </c>
      <c r="Y55" s="106"/>
      <c r="Z55" s="106"/>
      <c r="AA55" s="106"/>
      <c r="AB55" s="106"/>
      <c r="AC55" s="106"/>
      <c r="AD55" s="106"/>
      <c r="AE55" s="106"/>
      <c r="AF55" s="106"/>
      <c r="AG55" s="106"/>
      <c r="AH55" s="106"/>
      <c r="AI55" s="106"/>
      <c r="AJ55" s="106"/>
      <c r="AK55" s="106"/>
      <c r="AL55" s="106"/>
      <c r="AM55" s="106"/>
      <c r="AN55" s="106"/>
      <c r="AO55" s="106"/>
      <c r="AP55" s="106"/>
      <c r="AQ55" s="107"/>
      <c r="AR55" s="105" t="str">
        <f>データ!BM6</f>
        <v>-</v>
      </c>
      <c r="AS55" s="106"/>
      <c r="AT55" s="106"/>
      <c r="AU55" s="106"/>
      <c r="AV55" s="106"/>
      <c r="AW55" s="106"/>
      <c r="AX55" s="106"/>
      <c r="AY55" s="106"/>
      <c r="AZ55" s="106"/>
      <c r="BA55" s="106"/>
      <c r="BB55" s="106"/>
      <c r="BC55" s="106"/>
      <c r="BD55" s="106"/>
      <c r="BE55" s="106"/>
      <c r="BF55" s="106"/>
      <c r="BG55" s="106"/>
      <c r="BH55" s="106"/>
      <c r="BI55" s="106"/>
      <c r="BJ55" s="106"/>
      <c r="BK55" s="107"/>
      <c r="BL55" s="105" t="str">
        <f>データ!BN6</f>
        <v>-</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139.04</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146.91999999999999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t="str">
        <f>データ!BW6</f>
        <v>-</v>
      </c>
      <c r="ES55" s="106"/>
      <c r="ET55" s="106"/>
      <c r="EU55" s="106"/>
      <c r="EV55" s="106"/>
      <c r="EW55" s="106"/>
      <c r="EX55" s="106"/>
      <c r="EY55" s="106"/>
      <c r="EZ55" s="106"/>
      <c r="FA55" s="106"/>
      <c r="FB55" s="106"/>
      <c r="FC55" s="106"/>
      <c r="FD55" s="106"/>
      <c r="FE55" s="106"/>
      <c r="FF55" s="106"/>
      <c r="FG55" s="106"/>
      <c r="FH55" s="106"/>
      <c r="FI55" s="106"/>
      <c r="FJ55" s="106"/>
      <c r="FK55" s="107"/>
      <c r="FL55" s="105" t="str">
        <f>データ!BX6</f>
        <v>-</v>
      </c>
      <c r="FM55" s="106"/>
      <c r="FN55" s="106"/>
      <c r="FO55" s="106"/>
      <c r="FP55" s="106"/>
      <c r="FQ55" s="106"/>
      <c r="FR55" s="106"/>
      <c r="FS55" s="106"/>
      <c r="FT55" s="106"/>
      <c r="FU55" s="106"/>
      <c r="FV55" s="106"/>
      <c r="FW55" s="106"/>
      <c r="FX55" s="106"/>
      <c r="FY55" s="106"/>
      <c r="FZ55" s="106"/>
      <c r="GA55" s="106"/>
      <c r="GB55" s="106"/>
      <c r="GC55" s="106"/>
      <c r="GD55" s="106"/>
      <c r="GE55" s="107"/>
      <c r="GF55" s="105" t="str">
        <f>データ!BY6</f>
        <v>-</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23.92</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23.65</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t="str">
        <f>データ!CH6</f>
        <v>-</v>
      </c>
      <c r="JM55" s="106"/>
      <c r="JN55" s="106"/>
      <c r="JO55" s="106"/>
      <c r="JP55" s="106"/>
      <c r="JQ55" s="106"/>
      <c r="JR55" s="106"/>
      <c r="JS55" s="106"/>
      <c r="JT55" s="106"/>
      <c r="JU55" s="106"/>
      <c r="JV55" s="106"/>
      <c r="JW55" s="106"/>
      <c r="JX55" s="106"/>
      <c r="JY55" s="106"/>
      <c r="JZ55" s="106"/>
      <c r="KA55" s="106"/>
      <c r="KB55" s="106"/>
      <c r="KC55" s="106"/>
      <c r="KD55" s="106"/>
      <c r="KE55" s="107"/>
      <c r="KF55" s="105" t="str">
        <f>データ!CI6</f>
        <v>-</v>
      </c>
      <c r="KG55" s="106"/>
      <c r="KH55" s="106"/>
      <c r="KI55" s="106"/>
      <c r="KJ55" s="106"/>
      <c r="KK55" s="106"/>
      <c r="KL55" s="106"/>
      <c r="KM55" s="106"/>
      <c r="KN55" s="106"/>
      <c r="KO55" s="106"/>
      <c r="KP55" s="106"/>
      <c r="KQ55" s="106"/>
      <c r="KR55" s="106"/>
      <c r="KS55" s="106"/>
      <c r="KT55" s="106"/>
      <c r="KU55" s="106"/>
      <c r="KV55" s="106"/>
      <c r="KW55" s="106"/>
      <c r="KX55" s="106"/>
      <c r="KY55" s="107"/>
      <c r="KZ55" s="105" t="str">
        <f>データ!CJ6</f>
        <v>-</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58</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58.8</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t="str">
        <f>データ!CS6</f>
        <v>-</v>
      </c>
      <c r="OG55" s="106"/>
      <c r="OH55" s="106"/>
      <c r="OI55" s="106"/>
      <c r="OJ55" s="106"/>
      <c r="OK55" s="106"/>
      <c r="OL55" s="106"/>
      <c r="OM55" s="106"/>
      <c r="ON55" s="106"/>
      <c r="OO55" s="106"/>
      <c r="OP55" s="106"/>
      <c r="OQ55" s="106"/>
      <c r="OR55" s="106"/>
      <c r="OS55" s="106"/>
      <c r="OT55" s="106"/>
      <c r="OU55" s="106"/>
      <c r="OV55" s="106"/>
      <c r="OW55" s="106"/>
      <c r="OX55" s="106"/>
      <c r="OY55" s="107"/>
      <c r="OZ55" s="105" t="str">
        <f>データ!CT6</f>
        <v>-</v>
      </c>
      <c r="PA55" s="106"/>
      <c r="PB55" s="106"/>
      <c r="PC55" s="106"/>
      <c r="PD55" s="106"/>
      <c r="PE55" s="106"/>
      <c r="PF55" s="106"/>
      <c r="PG55" s="106"/>
      <c r="PH55" s="106"/>
      <c r="PI55" s="106"/>
      <c r="PJ55" s="106"/>
      <c r="PK55" s="106"/>
      <c r="PL55" s="106"/>
      <c r="PM55" s="106"/>
      <c r="PN55" s="106"/>
      <c r="PO55" s="106"/>
      <c r="PP55" s="106"/>
      <c r="PQ55" s="106"/>
      <c r="PR55" s="106"/>
      <c r="PS55" s="107"/>
      <c r="PT55" s="105" t="str">
        <f>データ!CU6</f>
        <v>-</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53.2</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53.2</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t="str">
        <f>データ!BQ6</f>
        <v>-</v>
      </c>
      <c r="Y56" s="106"/>
      <c r="Z56" s="106"/>
      <c r="AA56" s="106"/>
      <c r="AB56" s="106"/>
      <c r="AC56" s="106"/>
      <c r="AD56" s="106"/>
      <c r="AE56" s="106"/>
      <c r="AF56" s="106"/>
      <c r="AG56" s="106"/>
      <c r="AH56" s="106"/>
      <c r="AI56" s="106"/>
      <c r="AJ56" s="106"/>
      <c r="AK56" s="106"/>
      <c r="AL56" s="106"/>
      <c r="AM56" s="106"/>
      <c r="AN56" s="106"/>
      <c r="AO56" s="106"/>
      <c r="AP56" s="106"/>
      <c r="AQ56" s="107"/>
      <c r="AR56" s="105" t="str">
        <f>データ!BR6</f>
        <v>-</v>
      </c>
      <c r="AS56" s="106"/>
      <c r="AT56" s="106"/>
      <c r="AU56" s="106"/>
      <c r="AV56" s="106"/>
      <c r="AW56" s="106"/>
      <c r="AX56" s="106"/>
      <c r="AY56" s="106"/>
      <c r="AZ56" s="106"/>
      <c r="BA56" s="106"/>
      <c r="BB56" s="106"/>
      <c r="BC56" s="106"/>
      <c r="BD56" s="106"/>
      <c r="BE56" s="106"/>
      <c r="BF56" s="106"/>
      <c r="BG56" s="106"/>
      <c r="BH56" s="106"/>
      <c r="BI56" s="106"/>
      <c r="BJ56" s="106"/>
      <c r="BK56" s="107"/>
      <c r="BL56" s="105" t="str">
        <f>データ!BS6</f>
        <v>-</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t="str">
        <f>データ!CB6</f>
        <v>-</v>
      </c>
      <c r="ES56" s="106"/>
      <c r="ET56" s="106"/>
      <c r="EU56" s="106"/>
      <c r="EV56" s="106"/>
      <c r="EW56" s="106"/>
      <c r="EX56" s="106"/>
      <c r="EY56" s="106"/>
      <c r="EZ56" s="106"/>
      <c r="FA56" s="106"/>
      <c r="FB56" s="106"/>
      <c r="FC56" s="106"/>
      <c r="FD56" s="106"/>
      <c r="FE56" s="106"/>
      <c r="FF56" s="106"/>
      <c r="FG56" s="106"/>
      <c r="FH56" s="106"/>
      <c r="FI56" s="106"/>
      <c r="FJ56" s="106"/>
      <c r="FK56" s="107"/>
      <c r="FL56" s="105" t="str">
        <f>データ!CC6</f>
        <v>-</v>
      </c>
      <c r="FM56" s="106"/>
      <c r="FN56" s="106"/>
      <c r="FO56" s="106"/>
      <c r="FP56" s="106"/>
      <c r="FQ56" s="106"/>
      <c r="FR56" s="106"/>
      <c r="FS56" s="106"/>
      <c r="FT56" s="106"/>
      <c r="FU56" s="106"/>
      <c r="FV56" s="106"/>
      <c r="FW56" s="106"/>
      <c r="FX56" s="106"/>
      <c r="FY56" s="106"/>
      <c r="FZ56" s="106"/>
      <c r="GA56" s="106"/>
      <c r="GB56" s="106"/>
      <c r="GC56" s="106"/>
      <c r="GD56" s="106"/>
      <c r="GE56" s="107"/>
      <c r="GF56" s="105" t="str">
        <f>データ!CD6</f>
        <v>-</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t="str">
        <f>データ!CM6</f>
        <v>-</v>
      </c>
      <c r="JM56" s="106"/>
      <c r="JN56" s="106"/>
      <c r="JO56" s="106"/>
      <c r="JP56" s="106"/>
      <c r="JQ56" s="106"/>
      <c r="JR56" s="106"/>
      <c r="JS56" s="106"/>
      <c r="JT56" s="106"/>
      <c r="JU56" s="106"/>
      <c r="JV56" s="106"/>
      <c r="JW56" s="106"/>
      <c r="JX56" s="106"/>
      <c r="JY56" s="106"/>
      <c r="JZ56" s="106"/>
      <c r="KA56" s="106"/>
      <c r="KB56" s="106"/>
      <c r="KC56" s="106"/>
      <c r="KD56" s="106"/>
      <c r="KE56" s="107"/>
      <c r="KF56" s="105" t="str">
        <f>データ!CN6</f>
        <v>-</v>
      </c>
      <c r="KG56" s="106"/>
      <c r="KH56" s="106"/>
      <c r="KI56" s="106"/>
      <c r="KJ56" s="106"/>
      <c r="KK56" s="106"/>
      <c r="KL56" s="106"/>
      <c r="KM56" s="106"/>
      <c r="KN56" s="106"/>
      <c r="KO56" s="106"/>
      <c r="KP56" s="106"/>
      <c r="KQ56" s="106"/>
      <c r="KR56" s="106"/>
      <c r="KS56" s="106"/>
      <c r="KT56" s="106"/>
      <c r="KU56" s="106"/>
      <c r="KV56" s="106"/>
      <c r="KW56" s="106"/>
      <c r="KX56" s="106"/>
      <c r="KY56" s="107"/>
      <c r="KZ56" s="105" t="str">
        <f>データ!CO6</f>
        <v>-</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t="str">
        <f>データ!CX6</f>
        <v>-</v>
      </c>
      <c r="OG56" s="106"/>
      <c r="OH56" s="106"/>
      <c r="OI56" s="106"/>
      <c r="OJ56" s="106"/>
      <c r="OK56" s="106"/>
      <c r="OL56" s="106"/>
      <c r="OM56" s="106"/>
      <c r="ON56" s="106"/>
      <c r="OO56" s="106"/>
      <c r="OP56" s="106"/>
      <c r="OQ56" s="106"/>
      <c r="OR56" s="106"/>
      <c r="OS56" s="106"/>
      <c r="OT56" s="106"/>
      <c r="OU56" s="106"/>
      <c r="OV56" s="106"/>
      <c r="OW56" s="106"/>
      <c r="OX56" s="106"/>
      <c r="OY56" s="107"/>
      <c r="OZ56" s="105" t="str">
        <f>データ!CY6</f>
        <v>-</v>
      </c>
      <c r="PA56" s="106"/>
      <c r="PB56" s="106"/>
      <c r="PC56" s="106"/>
      <c r="PD56" s="106"/>
      <c r="PE56" s="106"/>
      <c r="PF56" s="106"/>
      <c r="PG56" s="106"/>
      <c r="PH56" s="106"/>
      <c r="PI56" s="106"/>
      <c r="PJ56" s="106"/>
      <c r="PK56" s="106"/>
      <c r="PL56" s="106"/>
      <c r="PM56" s="106"/>
      <c r="PN56" s="106"/>
      <c r="PO56" s="106"/>
      <c r="PP56" s="106"/>
      <c r="PQ56" s="106"/>
      <c r="PR56" s="106"/>
      <c r="PS56" s="107"/>
      <c r="PT56" s="105" t="str">
        <f>データ!CZ6</f>
        <v>-</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103</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6"/>
      <c r="M79" s="76"/>
      <c r="N79" s="76"/>
      <c r="O79" s="76"/>
      <c r="P79" s="76"/>
      <c r="Q79" s="76"/>
      <c r="R79" s="76"/>
      <c r="S79" s="76"/>
      <c r="T79" s="76"/>
      <c r="U79" s="76"/>
      <c r="V79" s="76"/>
      <c r="W79" s="76"/>
      <c r="X79" s="77"/>
      <c r="Y79" s="73">
        <f>データ!$B$10</f>
        <v>41640</v>
      </c>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5"/>
      <c r="AZ79" s="73">
        <f>データ!$C$10</f>
        <v>42005</v>
      </c>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5"/>
      <c r="CA79" s="73">
        <f>データ!$D$10</f>
        <v>42370</v>
      </c>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5"/>
      <c r="DB79" s="73">
        <f>データ!$E$10</f>
        <v>42736</v>
      </c>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5"/>
      <c r="EC79" s="73">
        <f>データ!$F$10</f>
        <v>43101</v>
      </c>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5"/>
      <c r="FD79" s="29"/>
      <c r="FE79" s="32"/>
      <c r="FF79" s="2"/>
      <c r="FG79" s="2"/>
      <c r="FH79" s="2"/>
      <c r="FI79" s="2"/>
      <c r="FJ79" s="2"/>
      <c r="FK79" s="2"/>
      <c r="FL79" s="2"/>
      <c r="FM79" s="2"/>
      <c r="FN79" s="2"/>
      <c r="FO79" s="2"/>
      <c r="FP79" s="2"/>
      <c r="FQ79" s="2"/>
      <c r="FR79" s="2"/>
      <c r="FS79" s="2"/>
      <c r="FT79" s="2"/>
      <c r="FU79" s="2"/>
      <c r="FV79" s="28"/>
      <c r="FW79" s="29"/>
      <c r="FX79" s="76"/>
      <c r="FY79" s="76"/>
      <c r="FZ79" s="76"/>
      <c r="GA79" s="76"/>
      <c r="GB79" s="76"/>
      <c r="GC79" s="76"/>
      <c r="GD79" s="76"/>
      <c r="GE79" s="76"/>
      <c r="GF79" s="76"/>
      <c r="GG79" s="76"/>
      <c r="GH79" s="76"/>
      <c r="GI79" s="76"/>
      <c r="GJ79" s="77"/>
      <c r="GK79" s="73">
        <f>データ!$B$10</f>
        <v>41640</v>
      </c>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5"/>
      <c r="HL79" s="73">
        <f>データ!$C$10</f>
        <v>42005</v>
      </c>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5"/>
      <c r="IM79" s="73">
        <f>データ!$D$10</f>
        <v>42370</v>
      </c>
      <c r="IN79" s="74"/>
      <c r="IO79" s="74"/>
      <c r="IP79" s="74"/>
      <c r="IQ79" s="74"/>
      <c r="IR79" s="74"/>
      <c r="IS79" s="74"/>
      <c r="IT79" s="74"/>
      <c r="IU79" s="74"/>
      <c r="IV79" s="74"/>
      <c r="IW79" s="74"/>
      <c r="IX79" s="74"/>
      <c r="IY79" s="74"/>
      <c r="IZ79" s="74"/>
      <c r="JA79" s="74"/>
      <c r="JB79" s="74"/>
      <c r="JC79" s="74"/>
      <c r="JD79" s="74"/>
      <c r="JE79" s="74"/>
      <c r="JF79" s="74"/>
      <c r="JG79" s="74"/>
      <c r="JH79" s="74"/>
      <c r="JI79" s="74"/>
      <c r="JJ79" s="74"/>
      <c r="JK79" s="74"/>
      <c r="JL79" s="74"/>
      <c r="JM79" s="75"/>
      <c r="JN79" s="73">
        <f>データ!$E$10</f>
        <v>42736</v>
      </c>
      <c r="JO79" s="74"/>
      <c r="JP79" s="74"/>
      <c r="JQ79" s="74"/>
      <c r="JR79" s="74"/>
      <c r="JS79" s="74"/>
      <c r="JT79" s="74"/>
      <c r="JU79" s="74"/>
      <c r="JV79" s="74"/>
      <c r="JW79" s="74"/>
      <c r="JX79" s="74"/>
      <c r="JY79" s="74"/>
      <c r="JZ79" s="74"/>
      <c r="KA79" s="74"/>
      <c r="KB79" s="74"/>
      <c r="KC79" s="74"/>
      <c r="KD79" s="74"/>
      <c r="KE79" s="74"/>
      <c r="KF79" s="74"/>
      <c r="KG79" s="74"/>
      <c r="KH79" s="74"/>
      <c r="KI79" s="74"/>
      <c r="KJ79" s="74"/>
      <c r="KK79" s="74"/>
      <c r="KL79" s="74"/>
      <c r="KM79" s="74"/>
      <c r="KN79" s="75"/>
      <c r="KO79" s="73">
        <f>データ!$F$10</f>
        <v>43101</v>
      </c>
      <c r="KP79" s="74"/>
      <c r="KQ79" s="74"/>
      <c r="KR79" s="74"/>
      <c r="KS79" s="74"/>
      <c r="KT79" s="74"/>
      <c r="KU79" s="74"/>
      <c r="KV79" s="74"/>
      <c r="KW79" s="74"/>
      <c r="KX79" s="74"/>
      <c r="KY79" s="74"/>
      <c r="KZ79" s="74"/>
      <c r="LA79" s="74"/>
      <c r="LB79" s="74"/>
      <c r="LC79" s="74"/>
      <c r="LD79" s="74"/>
      <c r="LE79" s="74"/>
      <c r="LF79" s="74"/>
      <c r="LG79" s="74"/>
      <c r="LH79" s="74"/>
      <c r="LI79" s="74"/>
      <c r="LJ79" s="74"/>
      <c r="LK79" s="74"/>
      <c r="LL79" s="74"/>
      <c r="LM79" s="74"/>
      <c r="LN79" s="74"/>
      <c r="LO79" s="75"/>
      <c r="LP79" s="29"/>
      <c r="LQ79" s="32"/>
      <c r="LR79" s="2"/>
      <c r="LS79" s="2"/>
      <c r="LT79" s="2"/>
      <c r="LU79" s="2"/>
      <c r="LV79" s="2"/>
      <c r="LW79" s="2"/>
      <c r="LX79" s="2"/>
      <c r="LY79" s="2"/>
      <c r="LZ79" s="2"/>
      <c r="MA79" s="2"/>
      <c r="MB79" s="2"/>
      <c r="MC79" s="2"/>
      <c r="MD79" s="2"/>
      <c r="ME79" s="2"/>
      <c r="MF79" s="2"/>
      <c r="MG79" s="2"/>
      <c r="MH79" s="28"/>
      <c r="MI79" s="29"/>
      <c r="MJ79" s="76"/>
      <c r="MK79" s="76"/>
      <c r="ML79" s="76"/>
      <c r="MM79" s="76"/>
      <c r="MN79" s="76"/>
      <c r="MO79" s="76"/>
      <c r="MP79" s="76"/>
      <c r="MQ79" s="76"/>
      <c r="MR79" s="76"/>
      <c r="MS79" s="76"/>
      <c r="MT79" s="76"/>
      <c r="MU79" s="76"/>
      <c r="MV79" s="77"/>
      <c r="MW79" s="73">
        <f>データ!$B$10</f>
        <v>41640</v>
      </c>
      <c r="MX79" s="74"/>
      <c r="MY79" s="74"/>
      <c r="MZ79" s="74"/>
      <c r="NA79" s="74"/>
      <c r="NB79" s="74"/>
      <c r="NC79" s="74"/>
      <c r="ND79" s="74"/>
      <c r="NE79" s="74"/>
      <c r="NF79" s="74"/>
      <c r="NG79" s="74"/>
      <c r="NH79" s="74"/>
      <c r="NI79" s="74"/>
      <c r="NJ79" s="74"/>
      <c r="NK79" s="74"/>
      <c r="NL79" s="74"/>
      <c r="NM79" s="74"/>
      <c r="NN79" s="74"/>
      <c r="NO79" s="74"/>
      <c r="NP79" s="74"/>
      <c r="NQ79" s="74"/>
      <c r="NR79" s="74"/>
      <c r="NS79" s="74"/>
      <c r="NT79" s="74"/>
      <c r="NU79" s="74"/>
      <c r="NV79" s="74"/>
      <c r="NW79" s="75"/>
      <c r="NX79" s="73">
        <f>データ!$C$10</f>
        <v>42005</v>
      </c>
      <c r="NY79" s="74"/>
      <c r="NZ79" s="74"/>
      <c r="OA79" s="74"/>
      <c r="OB79" s="74"/>
      <c r="OC79" s="74"/>
      <c r="OD79" s="74"/>
      <c r="OE79" s="74"/>
      <c r="OF79" s="74"/>
      <c r="OG79" s="74"/>
      <c r="OH79" s="74"/>
      <c r="OI79" s="74"/>
      <c r="OJ79" s="74"/>
      <c r="OK79" s="74"/>
      <c r="OL79" s="74"/>
      <c r="OM79" s="74"/>
      <c r="ON79" s="74"/>
      <c r="OO79" s="74"/>
      <c r="OP79" s="74"/>
      <c r="OQ79" s="74"/>
      <c r="OR79" s="74"/>
      <c r="OS79" s="74"/>
      <c r="OT79" s="74"/>
      <c r="OU79" s="74"/>
      <c r="OV79" s="74"/>
      <c r="OW79" s="74"/>
      <c r="OX79" s="75"/>
      <c r="OY79" s="73">
        <f>データ!$D$10</f>
        <v>42370</v>
      </c>
      <c r="OZ79" s="74"/>
      <c r="PA79" s="74"/>
      <c r="PB79" s="74"/>
      <c r="PC79" s="74"/>
      <c r="PD79" s="74"/>
      <c r="PE79" s="74"/>
      <c r="PF79" s="74"/>
      <c r="PG79" s="74"/>
      <c r="PH79" s="74"/>
      <c r="PI79" s="74"/>
      <c r="PJ79" s="74"/>
      <c r="PK79" s="74"/>
      <c r="PL79" s="74"/>
      <c r="PM79" s="74"/>
      <c r="PN79" s="74"/>
      <c r="PO79" s="74"/>
      <c r="PP79" s="74"/>
      <c r="PQ79" s="74"/>
      <c r="PR79" s="74"/>
      <c r="PS79" s="74"/>
      <c r="PT79" s="74"/>
      <c r="PU79" s="74"/>
      <c r="PV79" s="74"/>
      <c r="PW79" s="74"/>
      <c r="PX79" s="74"/>
      <c r="PY79" s="75"/>
      <c r="PZ79" s="73">
        <f>データ!$E$10</f>
        <v>42736</v>
      </c>
      <c r="QA79" s="74"/>
      <c r="QB79" s="74"/>
      <c r="QC79" s="74"/>
      <c r="QD79" s="74"/>
      <c r="QE79" s="74"/>
      <c r="QF79" s="74"/>
      <c r="QG79" s="74"/>
      <c r="QH79" s="74"/>
      <c r="QI79" s="74"/>
      <c r="QJ79" s="74"/>
      <c r="QK79" s="74"/>
      <c r="QL79" s="74"/>
      <c r="QM79" s="74"/>
      <c r="QN79" s="74"/>
      <c r="QO79" s="74"/>
      <c r="QP79" s="74"/>
      <c r="QQ79" s="74"/>
      <c r="QR79" s="74"/>
      <c r="QS79" s="74"/>
      <c r="QT79" s="74"/>
      <c r="QU79" s="74"/>
      <c r="QV79" s="74"/>
      <c r="QW79" s="74"/>
      <c r="QX79" s="74"/>
      <c r="QY79" s="74"/>
      <c r="QZ79" s="75"/>
      <c r="RA79" s="73">
        <f>データ!$F$10</f>
        <v>43101</v>
      </c>
      <c r="RB79" s="74"/>
      <c r="RC79" s="74"/>
      <c r="RD79" s="74"/>
      <c r="RE79" s="74"/>
      <c r="RF79" s="74"/>
      <c r="RG79" s="74"/>
      <c r="RH79" s="74"/>
      <c r="RI79" s="74"/>
      <c r="RJ79" s="74"/>
      <c r="RK79" s="74"/>
      <c r="RL79" s="74"/>
      <c r="RM79" s="74"/>
      <c r="RN79" s="74"/>
      <c r="RO79" s="74"/>
      <c r="RP79" s="74"/>
      <c r="RQ79" s="74"/>
      <c r="RR79" s="74"/>
      <c r="RS79" s="74"/>
      <c r="RT79" s="74"/>
      <c r="RU79" s="74"/>
      <c r="RV79" s="74"/>
      <c r="RW79" s="74"/>
      <c r="RX79" s="74"/>
      <c r="RY79" s="74"/>
      <c r="RZ79" s="74"/>
      <c r="SA79" s="75"/>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1" t="s">
        <v>23</v>
      </c>
      <c r="M80" s="71"/>
      <c r="N80" s="71"/>
      <c r="O80" s="71"/>
      <c r="P80" s="71"/>
      <c r="Q80" s="71"/>
      <c r="R80" s="71"/>
      <c r="S80" s="71"/>
      <c r="T80" s="71"/>
      <c r="U80" s="71"/>
      <c r="V80" s="71"/>
      <c r="W80" s="71"/>
      <c r="X80" s="71"/>
      <c r="Y80" s="72" t="str">
        <f>データ!DD6</f>
        <v>-</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t="str">
        <f>データ!DE6</f>
        <v>-</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t="str">
        <f>データ!DF6</f>
        <v>-</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5.58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6.26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1" t="s">
        <v>23</v>
      </c>
      <c r="FY80" s="71"/>
      <c r="FZ80" s="71"/>
      <c r="GA80" s="71"/>
      <c r="GB80" s="71"/>
      <c r="GC80" s="71"/>
      <c r="GD80" s="71"/>
      <c r="GE80" s="71"/>
      <c r="GF80" s="71"/>
      <c r="GG80" s="71"/>
      <c r="GH80" s="71"/>
      <c r="GI80" s="71"/>
      <c r="GJ80" s="71"/>
      <c r="GK80" s="72" t="str">
        <f>データ!DO6</f>
        <v>-</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t="str">
        <f>データ!DP6</f>
        <v>-</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t="str">
        <f>データ!DQ6</f>
        <v>-</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1" t="s">
        <v>23</v>
      </c>
      <c r="MK80" s="71"/>
      <c r="ML80" s="71"/>
      <c r="MM80" s="71"/>
      <c r="MN80" s="71"/>
      <c r="MO80" s="71"/>
      <c r="MP80" s="71"/>
      <c r="MQ80" s="71"/>
      <c r="MR80" s="71"/>
      <c r="MS80" s="71"/>
      <c r="MT80" s="71"/>
      <c r="MU80" s="71"/>
      <c r="MV80" s="71"/>
      <c r="MW80" s="72" t="str">
        <f>データ!DZ6</f>
        <v>-</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t="str">
        <f>データ!EA6</f>
        <v>-</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t="str">
        <f>データ!EB6</f>
        <v>-</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1" t="s">
        <v>24</v>
      </c>
      <c r="M81" s="71"/>
      <c r="N81" s="71"/>
      <c r="O81" s="71"/>
      <c r="P81" s="71"/>
      <c r="Q81" s="71"/>
      <c r="R81" s="71"/>
      <c r="S81" s="71"/>
      <c r="T81" s="71"/>
      <c r="U81" s="71"/>
      <c r="V81" s="71"/>
      <c r="W81" s="71"/>
      <c r="X81" s="71"/>
      <c r="Y81" s="72" t="str">
        <f>データ!DI6</f>
        <v>-</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t="str">
        <f>データ!DJ6</f>
        <v>-</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t="str">
        <f>データ!DK6</f>
        <v>-</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53.49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1" t="s">
        <v>24</v>
      </c>
      <c r="FY81" s="71"/>
      <c r="FZ81" s="71"/>
      <c r="GA81" s="71"/>
      <c r="GB81" s="71"/>
      <c r="GC81" s="71"/>
      <c r="GD81" s="71"/>
      <c r="GE81" s="71"/>
      <c r="GF81" s="71"/>
      <c r="GG81" s="71"/>
      <c r="GH81" s="71"/>
      <c r="GI81" s="71"/>
      <c r="GJ81" s="71"/>
      <c r="GK81" s="72" t="str">
        <f>データ!DT6</f>
        <v>-</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t="str">
        <f>データ!DU6</f>
        <v>-</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t="str">
        <f>データ!DV6</f>
        <v>-</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3.46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3.28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1" t="s">
        <v>24</v>
      </c>
      <c r="MK81" s="71"/>
      <c r="ML81" s="71"/>
      <c r="MM81" s="71"/>
      <c r="MN81" s="71"/>
      <c r="MO81" s="71"/>
      <c r="MP81" s="71"/>
      <c r="MQ81" s="71"/>
      <c r="MR81" s="71"/>
      <c r="MS81" s="71"/>
      <c r="MT81" s="71"/>
      <c r="MU81" s="71"/>
      <c r="MV81" s="71"/>
      <c r="MW81" s="72" t="str">
        <f>データ!EE6</f>
        <v>-</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t="str">
        <f>データ!EF6</f>
        <v>-</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t="str">
        <f>データ!EG6</f>
        <v>-</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29</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30</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31</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5" t="str">
        <f>データ!AD6</f>
        <v>【118.92】</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t="str">
        <f>データ!AO6</f>
        <v>【26.31】</v>
      </c>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t="str">
        <f>データ!AZ6</f>
        <v>【450.05】</v>
      </c>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t="str">
        <f>データ!BK6</f>
        <v>【246.04】</v>
      </c>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t="str">
        <f>データ!BV6</f>
        <v>【114.16】</v>
      </c>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t="str">
        <f>データ!CG6</f>
        <v>【18.71】</v>
      </c>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t="str">
        <f>データ!CR6</f>
        <v>【55.52】</v>
      </c>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5" t="str">
        <f>データ!DC6</f>
        <v>【77.10】</v>
      </c>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5" t="str">
        <f>データ!DN6</f>
        <v>【58.53】</v>
      </c>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5" t="str">
        <f>データ!DY6</f>
        <v>【45.47】</v>
      </c>
      <c r="IM90" s="66"/>
      <c r="IN90" s="66"/>
      <c r="IO90" s="66"/>
      <c r="IP90" s="66"/>
      <c r="IQ90" s="66"/>
      <c r="IR90" s="66"/>
      <c r="IS90" s="66"/>
      <c r="IT90" s="66"/>
      <c r="IU90" s="66"/>
      <c r="IV90" s="66"/>
      <c r="IW90" s="66"/>
      <c r="IX90" s="66"/>
      <c r="IY90" s="66"/>
      <c r="IZ90" s="66"/>
      <c r="JA90" s="66"/>
      <c r="JB90" s="66"/>
      <c r="JC90" s="66"/>
      <c r="JD90" s="66"/>
      <c r="JE90" s="66"/>
      <c r="JF90" s="66"/>
      <c r="JG90" s="66"/>
      <c r="JH90" s="66"/>
      <c r="JI90" s="66"/>
      <c r="JJ90" s="66"/>
      <c r="JK90" s="66"/>
      <c r="JL90" s="66"/>
      <c r="JM90" s="65" t="str">
        <f>データ!EJ6</f>
        <v>【0.16】</v>
      </c>
      <c r="JN90" s="66"/>
      <c r="JO90" s="66"/>
      <c r="JP90" s="66"/>
      <c r="JQ90" s="66"/>
      <c r="JR90" s="66"/>
      <c r="JS90" s="66"/>
      <c r="JT90" s="66"/>
      <c r="JU90" s="66"/>
      <c r="JV90" s="66"/>
      <c r="JW90" s="66"/>
      <c r="JX90" s="66"/>
      <c r="JY90" s="66"/>
      <c r="JZ90" s="66"/>
      <c r="KA90" s="66"/>
      <c r="KB90" s="66"/>
      <c r="KC90" s="66"/>
      <c r="KD90" s="66"/>
      <c r="KE90" s="66"/>
      <c r="KF90" s="66"/>
      <c r="KG90" s="66"/>
      <c r="KH90" s="66"/>
      <c r="KI90" s="66"/>
      <c r="KJ90" s="66"/>
      <c r="KK90" s="66"/>
      <c r="KL90" s="66"/>
      <c r="KM90" s="6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6QdXkSjekg+oM+5T3dAzNQkysH+yO/+FaiAatakxUO127dmFr5x0lNZZu56EYkHejMJLKRwLD34NWSYdS5vBug==" saltValue="HaVP9O6CJIAnUvq6PsvVm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t="str">
        <f t="shared" ref="T6:CE6" si="3">T7</f>
        <v>-</v>
      </c>
      <c r="U6" s="52" t="str">
        <f>U7</f>
        <v>-</v>
      </c>
      <c r="V6" s="52" t="str">
        <f>V7</f>
        <v>-</v>
      </c>
      <c r="W6" s="52">
        <f>W7</f>
        <v>123.8</v>
      </c>
      <c r="X6" s="52">
        <f t="shared" si="3"/>
        <v>126.84</v>
      </c>
      <c r="Y6" s="52" t="str">
        <f t="shared" si="3"/>
        <v>-</v>
      </c>
      <c r="Z6" s="52" t="str">
        <f t="shared" si="3"/>
        <v>-</v>
      </c>
      <c r="AA6" s="52" t="str">
        <f t="shared" si="3"/>
        <v>-</v>
      </c>
      <c r="AB6" s="52">
        <f t="shared" si="3"/>
        <v>113.67</v>
      </c>
      <c r="AC6" s="52">
        <f t="shared" si="3"/>
        <v>110.79</v>
      </c>
      <c r="AD6" s="50" t="str">
        <f>IF(AD7="-","【-】","【"&amp;SUBSTITUTE(TEXT(AD7,"#,##0.00"),"-","△")&amp;"】")</f>
        <v>【118.92】</v>
      </c>
      <c r="AE6" s="52" t="str">
        <f t="shared" si="3"/>
        <v>-</v>
      </c>
      <c r="AF6" s="52" t="str">
        <f>AF7</f>
        <v>-</v>
      </c>
      <c r="AG6" s="52" t="str">
        <f>AG7</f>
        <v>-</v>
      </c>
      <c r="AH6" s="52">
        <f>AH7</f>
        <v>0</v>
      </c>
      <c r="AI6" s="52">
        <f t="shared" si="3"/>
        <v>0</v>
      </c>
      <c r="AJ6" s="52" t="str">
        <f t="shared" si="3"/>
        <v>-</v>
      </c>
      <c r="AK6" s="52" t="str">
        <f t="shared" si="3"/>
        <v>-</v>
      </c>
      <c r="AL6" s="52" t="str">
        <f t="shared" si="3"/>
        <v>-</v>
      </c>
      <c r="AM6" s="52">
        <f t="shared" si="3"/>
        <v>118.97</v>
      </c>
      <c r="AN6" s="52">
        <f t="shared" si="3"/>
        <v>121.15</v>
      </c>
      <c r="AO6" s="50" t="str">
        <f>IF(AO7="-","【-】","【"&amp;SUBSTITUTE(TEXT(AO7,"#,##0.00"),"-","△")&amp;"】")</f>
        <v>【26.31】</v>
      </c>
      <c r="AP6" s="52" t="str">
        <f t="shared" si="3"/>
        <v>-</v>
      </c>
      <c r="AQ6" s="52" t="str">
        <f>AQ7</f>
        <v>-</v>
      </c>
      <c r="AR6" s="52" t="str">
        <f>AR7</f>
        <v>-</v>
      </c>
      <c r="AS6" s="52">
        <f>AS7</f>
        <v>739.03</v>
      </c>
      <c r="AT6" s="52">
        <f t="shared" si="3"/>
        <v>971.92</v>
      </c>
      <c r="AU6" s="52" t="str">
        <f t="shared" si="3"/>
        <v>-</v>
      </c>
      <c r="AV6" s="52" t="str">
        <f t="shared" si="3"/>
        <v>-</v>
      </c>
      <c r="AW6" s="52" t="str">
        <f t="shared" si="3"/>
        <v>-</v>
      </c>
      <c r="AX6" s="52">
        <f t="shared" si="3"/>
        <v>730.25</v>
      </c>
      <c r="AY6" s="52">
        <f t="shared" si="3"/>
        <v>868.31</v>
      </c>
      <c r="AZ6" s="50" t="str">
        <f>IF(AZ7="-","【-】","【"&amp;SUBSTITUTE(TEXT(AZ7,"#,##0.00"),"-","△")&amp;"】")</f>
        <v>【450.05】</v>
      </c>
      <c r="BA6" s="52" t="str">
        <f t="shared" si="3"/>
        <v>-</v>
      </c>
      <c r="BB6" s="52" t="str">
        <f>BB7</f>
        <v>-</v>
      </c>
      <c r="BC6" s="52" t="str">
        <f>BC7</f>
        <v>-</v>
      </c>
      <c r="BD6" s="52">
        <f>BD7</f>
        <v>0</v>
      </c>
      <c r="BE6" s="52">
        <f t="shared" si="3"/>
        <v>0</v>
      </c>
      <c r="BF6" s="52" t="str">
        <f t="shared" si="3"/>
        <v>-</v>
      </c>
      <c r="BG6" s="52" t="str">
        <f t="shared" si="3"/>
        <v>-</v>
      </c>
      <c r="BH6" s="52" t="str">
        <f t="shared" si="3"/>
        <v>-</v>
      </c>
      <c r="BI6" s="52">
        <f t="shared" si="3"/>
        <v>514.66</v>
      </c>
      <c r="BJ6" s="52">
        <f t="shared" si="3"/>
        <v>504.81</v>
      </c>
      <c r="BK6" s="50" t="str">
        <f>IF(BK7="-","【-】","【"&amp;SUBSTITUTE(TEXT(BK7,"#,##0.00"),"-","△")&amp;"】")</f>
        <v>【246.04】</v>
      </c>
      <c r="BL6" s="52" t="str">
        <f t="shared" si="3"/>
        <v>-</v>
      </c>
      <c r="BM6" s="52" t="str">
        <f>BM7</f>
        <v>-</v>
      </c>
      <c r="BN6" s="52" t="str">
        <f>BN7</f>
        <v>-</v>
      </c>
      <c r="BO6" s="52">
        <f>BO7</f>
        <v>139.04</v>
      </c>
      <c r="BP6" s="52">
        <f t="shared" si="3"/>
        <v>146.91999999999999</v>
      </c>
      <c r="BQ6" s="52" t="str">
        <f t="shared" si="3"/>
        <v>-</v>
      </c>
      <c r="BR6" s="52" t="str">
        <f t="shared" si="3"/>
        <v>-</v>
      </c>
      <c r="BS6" s="52" t="str">
        <f t="shared" si="3"/>
        <v>-</v>
      </c>
      <c r="BT6" s="52">
        <f t="shared" si="3"/>
        <v>95.99</v>
      </c>
      <c r="BU6" s="52">
        <f t="shared" si="3"/>
        <v>94.91</v>
      </c>
      <c r="BV6" s="50" t="str">
        <f>IF(BV7="-","【-】","【"&amp;SUBSTITUTE(TEXT(BV7,"#,##0.00"),"-","△")&amp;"】")</f>
        <v>【114.16】</v>
      </c>
      <c r="BW6" s="52" t="str">
        <f t="shared" si="3"/>
        <v>-</v>
      </c>
      <c r="BX6" s="52" t="str">
        <f>BX7</f>
        <v>-</v>
      </c>
      <c r="BY6" s="52" t="str">
        <f>BY7</f>
        <v>-</v>
      </c>
      <c r="BZ6" s="52">
        <f>BZ7</f>
        <v>23.92</v>
      </c>
      <c r="CA6" s="52">
        <f t="shared" si="3"/>
        <v>23.65</v>
      </c>
      <c r="CB6" s="52" t="str">
        <f t="shared" si="3"/>
        <v>-</v>
      </c>
      <c r="CC6" s="52" t="str">
        <f t="shared" si="3"/>
        <v>-</v>
      </c>
      <c r="CD6" s="52" t="str">
        <f t="shared" si="3"/>
        <v>-</v>
      </c>
      <c r="CE6" s="52">
        <f t="shared" si="3"/>
        <v>44.55</v>
      </c>
      <c r="CF6" s="52">
        <f t="shared" ref="CF6" si="4">CF7</f>
        <v>47.36</v>
      </c>
      <c r="CG6" s="50" t="str">
        <f>IF(CG7="-","【-】","【"&amp;SUBSTITUTE(TEXT(CG7,"#,##0.00"),"-","△")&amp;"】")</f>
        <v>【18.71】</v>
      </c>
      <c r="CH6" s="52" t="str">
        <f t="shared" ref="CH6:CQ6" si="5">CH7</f>
        <v>-</v>
      </c>
      <c r="CI6" s="52" t="str">
        <f>CI7</f>
        <v>-</v>
      </c>
      <c r="CJ6" s="52" t="str">
        <f>CJ7</f>
        <v>-</v>
      </c>
      <c r="CK6" s="52">
        <f>CK7</f>
        <v>58</v>
      </c>
      <c r="CL6" s="52">
        <f t="shared" si="5"/>
        <v>58.8</v>
      </c>
      <c r="CM6" s="52" t="str">
        <f t="shared" si="5"/>
        <v>-</v>
      </c>
      <c r="CN6" s="52" t="str">
        <f t="shared" si="5"/>
        <v>-</v>
      </c>
      <c r="CO6" s="52" t="str">
        <f t="shared" si="5"/>
        <v>-</v>
      </c>
      <c r="CP6" s="52">
        <f t="shared" si="5"/>
        <v>35.24</v>
      </c>
      <c r="CQ6" s="52">
        <f t="shared" si="5"/>
        <v>35.22</v>
      </c>
      <c r="CR6" s="50" t="str">
        <f>IF(CR7="-","【-】","【"&amp;SUBSTITUTE(TEXT(CR7,"#,##0.00"),"-","△")&amp;"】")</f>
        <v>【55.52】</v>
      </c>
      <c r="CS6" s="52" t="str">
        <f t="shared" ref="CS6:DB6" si="6">CS7</f>
        <v>-</v>
      </c>
      <c r="CT6" s="52" t="str">
        <f>CT7</f>
        <v>-</v>
      </c>
      <c r="CU6" s="52" t="str">
        <f>CU7</f>
        <v>-</v>
      </c>
      <c r="CV6" s="52">
        <f>CV7</f>
        <v>53.2</v>
      </c>
      <c r="CW6" s="52">
        <f t="shared" si="6"/>
        <v>53.2</v>
      </c>
      <c r="CX6" s="52" t="str">
        <f t="shared" si="6"/>
        <v>-</v>
      </c>
      <c r="CY6" s="52" t="str">
        <f t="shared" si="6"/>
        <v>-</v>
      </c>
      <c r="CZ6" s="52" t="str">
        <f t="shared" si="6"/>
        <v>-</v>
      </c>
      <c r="DA6" s="52">
        <f t="shared" si="6"/>
        <v>50.28</v>
      </c>
      <c r="DB6" s="52">
        <f t="shared" si="6"/>
        <v>51.42</v>
      </c>
      <c r="DC6" s="50" t="str">
        <f>IF(DC7="-","【-】","【"&amp;SUBSTITUTE(TEXT(DC7,"#,##0.00"),"-","△")&amp;"】")</f>
        <v>【77.10】</v>
      </c>
      <c r="DD6" s="52" t="str">
        <f t="shared" ref="DD6:DM6" si="7">DD7</f>
        <v>-</v>
      </c>
      <c r="DE6" s="52" t="str">
        <f>DE7</f>
        <v>-</v>
      </c>
      <c r="DF6" s="52" t="str">
        <f>DF7</f>
        <v>-</v>
      </c>
      <c r="DG6" s="52">
        <f>DG7</f>
        <v>5.58</v>
      </c>
      <c r="DH6" s="52">
        <f t="shared" si="7"/>
        <v>6.26</v>
      </c>
      <c r="DI6" s="52" t="str">
        <f t="shared" si="7"/>
        <v>-</v>
      </c>
      <c r="DJ6" s="52" t="str">
        <f t="shared" si="7"/>
        <v>-</v>
      </c>
      <c r="DK6" s="52" t="str">
        <f t="shared" si="7"/>
        <v>-</v>
      </c>
      <c r="DL6" s="52">
        <f t="shared" si="7"/>
        <v>53.4</v>
      </c>
      <c r="DM6" s="52">
        <f t="shared" si="7"/>
        <v>53.49</v>
      </c>
      <c r="DN6" s="50" t="str">
        <f>IF(DN7="-","【-】","【"&amp;SUBSTITUTE(TEXT(DN7,"#,##0.00"),"-","△")&amp;"】")</f>
        <v>【58.53】</v>
      </c>
      <c r="DO6" s="52" t="str">
        <f t="shared" ref="DO6:DX6" si="8">DO7</f>
        <v>-</v>
      </c>
      <c r="DP6" s="52" t="str">
        <f>DP7</f>
        <v>-</v>
      </c>
      <c r="DQ6" s="52" t="str">
        <f>DQ7</f>
        <v>-</v>
      </c>
      <c r="DR6" s="52">
        <f>DR7</f>
        <v>0</v>
      </c>
      <c r="DS6" s="52">
        <f t="shared" si="8"/>
        <v>0</v>
      </c>
      <c r="DT6" s="52" t="str">
        <f t="shared" si="8"/>
        <v>-</v>
      </c>
      <c r="DU6" s="52" t="str">
        <f t="shared" si="8"/>
        <v>-</v>
      </c>
      <c r="DV6" s="52" t="str">
        <f t="shared" si="8"/>
        <v>-</v>
      </c>
      <c r="DW6" s="52">
        <f t="shared" si="8"/>
        <v>3.46</v>
      </c>
      <c r="DX6" s="52">
        <f t="shared" si="8"/>
        <v>3.28</v>
      </c>
      <c r="DY6" s="50" t="str">
        <f>IF(DY7="-","【-】","【"&amp;SUBSTITUTE(TEXT(DY7,"#,##0.00"),"-","△")&amp;"】")</f>
        <v>【45.47】</v>
      </c>
      <c r="DZ6" s="52" t="str">
        <f t="shared" ref="DZ6:EI6" si="9">DZ7</f>
        <v>-</v>
      </c>
      <c r="EA6" s="52" t="str">
        <f>EA7</f>
        <v>-</v>
      </c>
      <c r="EB6" s="52" t="str">
        <f>EB7</f>
        <v>-</v>
      </c>
      <c r="EC6" s="52">
        <f>EC7</f>
        <v>0</v>
      </c>
      <c r="ED6" s="52">
        <f t="shared" si="9"/>
        <v>0</v>
      </c>
      <c r="EE6" s="52" t="str">
        <f t="shared" si="9"/>
        <v>-</v>
      </c>
      <c r="EF6" s="52" t="str">
        <f t="shared" si="9"/>
        <v>-</v>
      </c>
      <c r="EG6" s="52" t="str">
        <f t="shared" si="9"/>
        <v>-</v>
      </c>
      <c r="EH6" s="52">
        <f t="shared" si="9"/>
        <v>0.13</v>
      </c>
      <c r="EI6" s="52">
        <f t="shared" si="9"/>
        <v>0.02</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2500</v>
      </c>
      <c r="L7" s="54" t="s">
        <v>95</v>
      </c>
      <c r="M7" s="55">
        <v>1</v>
      </c>
      <c r="N7" s="55">
        <v>1470</v>
      </c>
      <c r="O7" s="56" t="s">
        <v>96</v>
      </c>
      <c r="P7" s="56">
        <v>99.5</v>
      </c>
      <c r="Q7" s="55">
        <v>2</v>
      </c>
      <c r="R7" s="55">
        <v>1330</v>
      </c>
      <c r="S7" s="54" t="s">
        <v>97</v>
      </c>
      <c r="T7" s="57" t="s">
        <v>96</v>
      </c>
      <c r="U7" s="57" t="s">
        <v>96</v>
      </c>
      <c r="V7" s="57" t="s">
        <v>96</v>
      </c>
      <c r="W7" s="57">
        <v>123.8</v>
      </c>
      <c r="X7" s="57">
        <v>126.84</v>
      </c>
      <c r="Y7" s="57" t="s">
        <v>96</v>
      </c>
      <c r="Z7" s="57" t="s">
        <v>96</v>
      </c>
      <c r="AA7" s="57" t="s">
        <v>96</v>
      </c>
      <c r="AB7" s="57">
        <v>113.67</v>
      </c>
      <c r="AC7" s="58">
        <v>110.79</v>
      </c>
      <c r="AD7" s="57">
        <v>118.92</v>
      </c>
      <c r="AE7" s="57" t="s">
        <v>96</v>
      </c>
      <c r="AF7" s="57" t="s">
        <v>96</v>
      </c>
      <c r="AG7" s="57" t="s">
        <v>96</v>
      </c>
      <c r="AH7" s="57">
        <v>0</v>
      </c>
      <c r="AI7" s="57">
        <v>0</v>
      </c>
      <c r="AJ7" s="57" t="s">
        <v>96</v>
      </c>
      <c r="AK7" s="57" t="s">
        <v>96</v>
      </c>
      <c r="AL7" s="57" t="s">
        <v>96</v>
      </c>
      <c r="AM7" s="57">
        <v>118.97</v>
      </c>
      <c r="AN7" s="57">
        <v>121.15</v>
      </c>
      <c r="AO7" s="57">
        <v>26.31</v>
      </c>
      <c r="AP7" s="57" t="s">
        <v>96</v>
      </c>
      <c r="AQ7" s="57" t="s">
        <v>96</v>
      </c>
      <c r="AR7" s="57" t="s">
        <v>96</v>
      </c>
      <c r="AS7" s="57">
        <v>739.03</v>
      </c>
      <c r="AT7" s="57">
        <v>971.92</v>
      </c>
      <c r="AU7" s="57" t="s">
        <v>96</v>
      </c>
      <c r="AV7" s="57" t="s">
        <v>96</v>
      </c>
      <c r="AW7" s="57" t="s">
        <v>96</v>
      </c>
      <c r="AX7" s="57">
        <v>730.25</v>
      </c>
      <c r="AY7" s="57">
        <v>868.31</v>
      </c>
      <c r="AZ7" s="57">
        <v>450.05</v>
      </c>
      <c r="BA7" s="57" t="s">
        <v>96</v>
      </c>
      <c r="BB7" s="57" t="s">
        <v>96</v>
      </c>
      <c r="BC7" s="57" t="s">
        <v>96</v>
      </c>
      <c r="BD7" s="57">
        <v>0</v>
      </c>
      <c r="BE7" s="57">
        <v>0</v>
      </c>
      <c r="BF7" s="57" t="s">
        <v>96</v>
      </c>
      <c r="BG7" s="57" t="s">
        <v>96</v>
      </c>
      <c r="BH7" s="57" t="s">
        <v>96</v>
      </c>
      <c r="BI7" s="57">
        <v>514.66</v>
      </c>
      <c r="BJ7" s="57">
        <v>504.81</v>
      </c>
      <c r="BK7" s="57">
        <v>246.04</v>
      </c>
      <c r="BL7" s="57" t="s">
        <v>96</v>
      </c>
      <c r="BM7" s="57" t="s">
        <v>96</v>
      </c>
      <c r="BN7" s="57" t="s">
        <v>96</v>
      </c>
      <c r="BO7" s="57">
        <v>139.04</v>
      </c>
      <c r="BP7" s="57">
        <v>146.91999999999999</v>
      </c>
      <c r="BQ7" s="57" t="s">
        <v>96</v>
      </c>
      <c r="BR7" s="57" t="s">
        <v>96</v>
      </c>
      <c r="BS7" s="57" t="s">
        <v>96</v>
      </c>
      <c r="BT7" s="57">
        <v>95.99</v>
      </c>
      <c r="BU7" s="57">
        <v>94.91</v>
      </c>
      <c r="BV7" s="57">
        <v>114.16</v>
      </c>
      <c r="BW7" s="57" t="s">
        <v>96</v>
      </c>
      <c r="BX7" s="57" t="s">
        <v>96</v>
      </c>
      <c r="BY7" s="57" t="s">
        <v>96</v>
      </c>
      <c r="BZ7" s="57">
        <v>23.92</v>
      </c>
      <c r="CA7" s="57">
        <v>23.65</v>
      </c>
      <c r="CB7" s="57" t="s">
        <v>96</v>
      </c>
      <c r="CC7" s="57" t="s">
        <v>96</v>
      </c>
      <c r="CD7" s="57" t="s">
        <v>96</v>
      </c>
      <c r="CE7" s="57">
        <v>44.55</v>
      </c>
      <c r="CF7" s="57">
        <v>47.36</v>
      </c>
      <c r="CG7" s="57">
        <v>18.71</v>
      </c>
      <c r="CH7" s="57" t="s">
        <v>96</v>
      </c>
      <c r="CI7" s="57" t="s">
        <v>96</v>
      </c>
      <c r="CJ7" s="57" t="s">
        <v>96</v>
      </c>
      <c r="CK7" s="57">
        <v>58</v>
      </c>
      <c r="CL7" s="57">
        <v>58.8</v>
      </c>
      <c r="CM7" s="57" t="s">
        <v>96</v>
      </c>
      <c r="CN7" s="57" t="s">
        <v>96</v>
      </c>
      <c r="CO7" s="57" t="s">
        <v>96</v>
      </c>
      <c r="CP7" s="57">
        <v>35.24</v>
      </c>
      <c r="CQ7" s="57">
        <v>35.22</v>
      </c>
      <c r="CR7" s="57">
        <v>55.52</v>
      </c>
      <c r="CS7" s="57" t="s">
        <v>96</v>
      </c>
      <c r="CT7" s="57" t="s">
        <v>96</v>
      </c>
      <c r="CU7" s="57" t="s">
        <v>96</v>
      </c>
      <c r="CV7" s="57">
        <v>53.2</v>
      </c>
      <c r="CW7" s="57">
        <v>53.2</v>
      </c>
      <c r="CX7" s="57" t="s">
        <v>96</v>
      </c>
      <c r="CY7" s="57" t="s">
        <v>96</v>
      </c>
      <c r="CZ7" s="57" t="s">
        <v>96</v>
      </c>
      <c r="DA7" s="57">
        <v>50.28</v>
      </c>
      <c r="DB7" s="57">
        <v>51.42</v>
      </c>
      <c r="DC7" s="57">
        <v>77.099999999999994</v>
      </c>
      <c r="DD7" s="57" t="s">
        <v>96</v>
      </c>
      <c r="DE7" s="57" t="s">
        <v>96</v>
      </c>
      <c r="DF7" s="57" t="s">
        <v>96</v>
      </c>
      <c r="DG7" s="57">
        <v>5.58</v>
      </c>
      <c r="DH7" s="57">
        <v>6.26</v>
      </c>
      <c r="DI7" s="57" t="s">
        <v>96</v>
      </c>
      <c r="DJ7" s="57" t="s">
        <v>96</v>
      </c>
      <c r="DK7" s="57" t="s">
        <v>96</v>
      </c>
      <c r="DL7" s="57">
        <v>53.4</v>
      </c>
      <c r="DM7" s="57">
        <v>53.49</v>
      </c>
      <c r="DN7" s="57">
        <v>58.53</v>
      </c>
      <c r="DO7" s="57" t="s">
        <v>96</v>
      </c>
      <c r="DP7" s="57" t="s">
        <v>96</v>
      </c>
      <c r="DQ7" s="57" t="s">
        <v>96</v>
      </c>
      <c r="DR7" s="57">
        <v>0</v>
      </c>
      <c r="DS7" s="57">
        <v>0</v>
      </c>
      <c r="DT7" s="57" t="s">
        <v>96</v>
      </c>
      <c r="DU7" s="57" t="s">
        <v>96</v>
      </c>
      <c r="DV7" s="57" t="s">
        <v>96</v>
      </c>
      <c r="DW7" s="57">
        <v>3.46</v>
      </c>
      <c r="DX7" s="57">
        <v>3.28</v>
      </c>
      <c r="DY7" s="57">
        <v>45.47</v>
      </c>
      <c r="DZ7" s="57" t="s">
        <v>96</v>
      </c>
      <c r="EA7" s="57" t="s">
        <v>96</v>
      </c>
      <c r="EB7" s="57" t="s">
        <v>96</v>
      </c>
      <c r="EC7" s="57">
        <v>0</v>
      </c>
      <c r="ED7" s="57">
        <v>0</v>
      </c>
      <c r="EE7" s="57" t="s">
        <v>96</v>
      </c>
      <c r="EF7" s="57" t="s">
        <v>96</v>
      </c>
      <c r="EG7" s="57" t="s">
        <v>96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t="e">
        <f>IF(T6="-",NA(),T6)</f>
        <v>#N/A</v>
      </c>
      <c r="V11" s="64" t="e">
        <f>IF(U6="-",NA(),U6)</f>
        <v>#N/A</v>
      </c>
      <c r="W11" s="64" t="e">
        <f>IF(V6="-",NA(),V6)</f>
        <v>#N/A</v>
      </c>
      <c r="X11" s="64">
        <f>IF(W6="-",NA(),W6)</f>
        <v>123.8</v>
      </c>
      <c r="Y11" s="64">
        <f>IF(X6="-",NA(),X6)</f>
        <v>126.84</v>
      </c>
      <c r="AE11" s="63" t="s">
        <v>23</v>
      </c>
      <c r="AF11" s="64" t="e">
        <f>IF(AE6="-",NA(),AE6)</f>
        <v>#N/A</v>
      </c>
      <c r="AG11" s="64" t="e">
        <f>IF(AF6="-",NA(),AF6)</f>
        <v>#N/A</v>
      </c>
      <c r="AH11" s="64" t="e">
        <f>IF(AG6="-",NA(),AG6)</f>
        <v>#N/A</v>
      </c>
      <c r="AI11" s="64">
        <f>IF(AH6="-",NA(),AH6)</f>
        <v>0</v>
      </c>
      <c r="AJ11" s="64">
        <f>IF(AI6="-",NA(),AI6)</f>
        <v>0</v>
      </c>
      <c r="AP11" s="63" t="s">
        <v>23</v>
      </c>
      <c r="AQ11" s="64" t="e">
        <f>IF(AP6="-",NA(),AP6)</f>
        <v>#N/A</v>
      </c>
      <c r="AR11" s="64" t="e">
        <f>IF(AQ6="-",NA(),AQ6)</f>
        <v>#N/A</v>
      </c>
      <c r="AS11" s="64" t="e">
        <f>IF(AR6="-",NA(),AR6)</f>
        <v>#N/A</v>
      </c>
      <c r="AT11" s="64">
        <f>IF(AS6="-",NA(),AS6)</f>
        <v>739.03</v>
      </c>
      <c r="AU11" s="64">
        <f>IF(AT6="-",NA(),AT6)</f>
        <v>971.92</v>
      </c>
      <c r="BA11" s="63" t="s">
        <v>23</v>
      </c>
      <c r="BB11" s="64" t="e">
        <f>IF(BA6="-",NA(),BA6)</f>
        <v>#N/A</v>
      </c>
      <c r="BC11" s="64" t="e">
        <f>IF(BB6="-",NA(),BB6)</f>
        <v>#N/A</v>
      </c>
      <c r="BD11" s="64" t="e">
        <f>IF(BC6="-",NA(),BC6)</f>
        <v>#N/A</v>
      </c>
      <c r="BE11" s="64">
        <f>IF(BD6="-",NA(),BD6)</f>
        <v>0</v>
      </c>
      <c r="BF11" s="64">
        <f>IF(BE6="-",NA(),BE6)</f>
        <v>0</v>
      </c>
      <c r="BL11" s="63" t="s">
        <v>23</v>
      </c>
      <c r="BM11" s="64" t="e">
        <f>IF(BL6="-",NA(),BL6)</f>
        <v>#N/A</v>
      </c>
      <c r="BN11" s="64" t="e">
        <f>IF(BM6="-",NA(),BM6)</f>
        <v>#N/A</v>
      </c>
      <c r="BO11" s="64" t="e">
        <f>IF(BN6="-",NA(),BN6)</f>
        <v>#N/A</v>
      </c>
      <c r="BP11" s="64">
        <f>IF(BO6="-",NA(),BO6)</f>
        <v>139.04</v>
      </c>
      <c r="BQ11" s="64">
        <f>IF(BP6="-",NA(),BP6)</f>
        <v>146.91999999999999</v>
      </c>
      <c r="BW11" s="63" t="s">
        <v>23</v>
      </c>
      <c r="BX11" s="64" t="e">
        <f>IF(BW6="-",NA(),BW6)</f>
        <v>#N/A</v>
      </c>
      <c r="BY11" s="64" t="e">
        <f>IF(BX6="-",NA(),BX6)</f>
        <v>#N/A</v>
      </c>
      <c r="BZ11" s="64" t="e">
        <f>IF(BY6="-",NA(),BY6)</f>
        <v>#N/A</v>
      </c>
      <c r="CA11" s="64">
        <f>IF(BZ6="-",NA(),BZ6)</f>
        <v>23.92</v>
      </c>
      <c r="CB11" s="64">
        <f>IF(CA6="-",NA(),CA6)</f>
        <v>23.65</v>
      </c>
      <c r="CH11" s="63" t="s">
        <v>23</v>
      </c>
      <c r="CI11" s="64" t="e">
        <f>IF(CH6="-",NA(),CH6)</f>
        <v>#N/A</v>
      </c>
      <c r="CJ11" s="64" t="e">
        <f>IF(CI6="-",NA(),CI6)</f>
        <v>#N/A</v>
      </c>
      <c r="CK11" s="64" t="e">
        <f>IF(CJ6="-",NA(),CJ6)</f>
        <v>#N/A</v>
      </c>
      <c r="CL11" s="64">
        <f>IF(CK6="-",NA(),CK6)</f>
        <v>58</v>
      </c>
      <c r="CM11" s="64">
        <f>IF(CL6="-",NA(),CL6)</f>
        <v>58.8</v>
      </c>
      <c r="CS11" s="63" t="s">
        <v>23</v>
      </c>
      <c r="CT11" s="64" t="e">
        <f>IF(CS6="-",NA(),CS6)</f>
        <v>#N/A</v>
      </c>
      <c r="CU11" s="64" t="e">
        <f>IF(CT6="-",NA(),CT6)</f>
        <v>#N/A</v>
      </c>
      <c r="CV11" s="64" t="e">
        <f>IF(CU6="-",NA(),CU6)</f>
        <v>#N/A</v>
      </c>
      <c r="CW11" s="64">
        <f>IF(CV6="-",NA(),CV6)</f>
        <v>53.2</v>
      </c>
      <c r="CX11" s="64">
        <f>IF(CW6="-",NA(),CW6)</f>
        <v>53.2</v>
      </c>
      <c r="DD11" s="63" t="s">
        <v>23</v>
      </c>
      <c r="DE11" s="64" t="e">
        <f>IF(DD6="-",NA(),DD6)</f>
        <v>#N/A</v>
      </c>
      <c r="DF11" s="64" t="e">
        <f>IF(DE6="-",NA(),DE6)</f>
        <v>#N/A</v>
      </c>
      <c r="DG11" s="64" t="e">
        <f>IF(DF6="-",NA(),DF6)</f>
        <v>#N/A</v>
      </c>
      <c r="DH11" s="64">
        <f>IF(DG6="-",NA(),DG6)</f>
        <v>5.58</v>
      </c>
      <c r="DI11" s="64">
        <f>IF(DH6="-",NA(),DH6)</f>
        <v>6.26</v>
      </c>
      <c r="DO11" s="63" t="s">
        <v>23</v>
      </c>
      <c r="DP11" s="64" t="e">
        <f>IF(DO6="-",NA(),DO6)</f>
        <v>#N/A</v>
      </c>
      <c r="DQ11" s="64" t="e">
        <f>IF(DP6="-",NA(),DP6)</f>
        <v>#N/A</v>
      </c>
      <c r="DR11" s="64" t="e">
        <f>IF(DQ6="-",NA(),DQ6)</f>
        <v>#N/A</v>
      </c>
      <c r="DS11" s="64">
        <f>IF(DR6="-",NA(),DR6)</f>
        <v>0</v>
      </c>
      <c r="DT11" s="64">
        <f>IF(DS6="-",NA(),DS6)</f>
        <v>0</v>
      </c>
      <c r="DZ11" s="63" t="s">
        <v>23</v>
      </c>
      <c r="EA11" s="64" t="e">
        <f>IF(DZ6="-",NA(),DZ6)</f>
        <v>#N/A</v>
      </c>
      <c r="EB11" s="64" t="e">
        <f>IF(EA6="-",NA(),EA6)</f>
        <v>#N/A</v>
      </c>
      <c r="EC11" s="64" t="e">
        <f>IF(EB6="-",NA(),EB6)</f>
        <v>#N/A</v>
      </c>
      <c r="ED11" s="64">
        <f>IF(EC6="-",NA(),EC6)</f>
        <v>0</v>
      </c>
      <c r="EE11" s="64">
        <f>IF(ED6="-",NA(),ED6)</f>
        <v>0</v>
      </c>
    </row>
    <row r="12" spans="1:140">
      <c r="T12" s="63" t="s">
        <v>24</v>
      </c>
      <c r="U12" s="64" t="e">
        <f>IF(Y6="-",NA(),Y6)</f>
        <v>#N/A</v>
      </c>
      <c r="V12" s="64" t="e">
        <f>IF(Z6="-",NA(),Z6)</f>
        <v>#N/A</v>
      </c>
      <c r="W12" s="64" t="e">
        <f>IF(AA6="-",NA(),AA6)</f>
        <v>#N/A</v>
      </c>
      <c r="X12" s="64">
        <f>IF(AB6="-",NA(),AB6)</f>
        <v>113.67</v>
      </c>
      <c r="Y12" s="64">
        <f>IF(AC6="-",NA(),AC6)</f>
        <v>110.79</v>
      </c>
      <c r="AE12" s="63" t="s">
        <v>24</v>
      </c>
      <c r="AF12" s="64" t="e">
        <f>IF(AJ6="-",NA(),AJ6)</f>
        <v>#N/A</v>
      </c>
      <c r="AG12" s="64" t="e">
        <f t="shared" ref="AG12:AJ12" si="10">IF(AK6="-",NA(),AK6)</f>
        <v>#N/A</v>
      </c>
      <c r="AH12" s="64" t="e">
        <f t="shared" si="10"/>
        <v>#N/A</v>
      </c>
      <c r="AI12" s="64">
        <f t="shared" si="10"/>
        <v>118.97</v>
      </c>
      <c r="AJ12" s="64">
        <f t="shared" si="10"/>
        <v>121.15</v>
      </c>
      <c r="AP12" s="63" t="s">
        <v>24</v>
      </c>
      <c r="AQ12" s="64" t="e">
        <f>IF(AU6="-",NA(),AU6)</f>
        <v>#N/A</v>
      </c>
      <c r="AR12" s="64" t="e">
        <f t="shared" ref="AR12:AU12" si="11">IF(AV6="-",NA(),AV6)</f>
        <v>#N/A</v>
      </c>
      <c r="AS12" s="64" t="e">
        <f t="shared" si="11"/>
        <v>#N/A</v>
      </c>
      <c r="AT12" s="64">
        <f t="shared" si="11"/>
        <v>730.25</v>
      </c>
      <c r="AU12" s="64">
        <f t="shared" si="11"/>
        <v>868.31</v>
      </c>
      <c r="BA12" s="63" t="s">
        <v>24</v>
      </c>
      <c r="BB12" s="64" t="e">
        <f>IF(BF6="-",NA(),BF6)</f>
        <v>#N/A</v>
      </c>
      <c r="BC12" s="64" t="e">
        <f t="shared" ref="BC12:BF12" si="12">IF(BG6="-",NA(),BG6)</f>
        <v>#N/A</v>
      </c>
      <c r="BD12" s="64" t="e">
        <f t="shared" si="12"/>
        <v>#N/A</v>
      </c>
      <c r="BE12" s="64">
        <f t="shared" si="12"/>
        <v>514.66</v>
      </c>
      <c r="BF12" s="64">
        <f t="shared" si="12"/>
        <v>504.81</v>
      </c>
      <c r="BL12" s="63" t="s">
        <v>24</v>
      </c>
      <c r="BM12" s="64" t="e">
        <f>IF(BQ6="-",NA(),BQ6)</f>
        <v>#N/A</v>
      </c>
      <c r="BN12" s="64" t="e">
        <f t="shared" ref="BN12:BQ12" si="13">IF(BR6="-",NA(),BR6)</f>
        <v>#N/A</v>
      </c>
      <c r="BO12" s="64" t="e">
        <f t="shared" si="13"/>
        <v>#N/A</v>
      </c>
      <c r="BP12" s="64">
        <f t="shared" si="13"/>
        <v>95.99</v>
      </c>
      <c r="BQ12" s="64">
        <f t="shared" si="13"/>
        <v>94.91</v>
      </c>
      <c r="BW12" s="63" t="s">
        <v>24</v>
      </c>
      <c r="BX12" s="64" t="e">
        <f>IF(CB6="-",NA(),CB6)</f>
        <v>#N/A</v>
      </c>
      <c r="BY12" s="64" t="e">
        <f t="shared" ref="BY12:CB12" si="14">IF(CC6="-",NA(),CC6)</f>
        <v>#N/A</v>
      </c>
      <c r="BZ12" s="64" t="e">
        <f t="shared" si="14"/>
        <v>#N/A</v>
      </c>
      <c r="CA12" s="64">
        <f t="shared" si="14"/>
        <v>44.55</v>
      </c>
      <c r="CB12" s="64">
        <f t="shared" si="14"/>
        <v>47.36</v>
      </c>
      <c r="CH12" s="63" t="s">
        <v>24</v>
      </c>
      <c r="CI12" s="64" t="e">
        <f>IF(CM6="-",NA(),CM6)</f>
        <v>#N/A</v>
      </c>
      <c r="CJ12" s="64" t="e">
        <f t="shared" ref="CJ12:CM12" si="15">IF(CN6="-",NA(),CN6)</f>
        <v>#N/A</v>
      </c>
      <c r="CK12" s="64" t="e">
        <f t="shared" si="15"/>
        <v>#N/A</v>
      </c>
      <c r="CL12" s="64">
        <f t="shared" si="15"/>
        <v>35.24</v>
      </c>
      <c r="CM12" s="64">
        <f t="shared" si="15"/>
        <v>35.22</v>
      </c>
      <c r="CS12" s="63" t="s">
        <v>24</v>
      </c>
      <c r="CT12" s="64" t="e">
        <f>IF(CX6="-",NA(),CX6)</f>
        <v>#N/A</v>
      </c>
      <c r="CU12" s="64" t="e">
        <f t="shared" ref="CU12:CX12" si="16">IF(CY6="-",NA(),CY6)</f>
        <v>#N/A</v>
      </c>
      <c r="CV12" s="64" t="e">
        <f t="shared" si="16"/>
        <v>#N/A</v>
      </c>
      <c r="CW12" s="64">
        <f t="shared" si="16"/>
        <v>50.28</v>
      </c>
      <c r="CX12" s="64">
        <f t="shared" si="16"/>
        <v>51.42</v>
      </c>
      <c r="DD12" s="63" t="s">
        <v>24</v>
      </c>
      <c r="DE12" s="64" t="e">
        <f>IF(DI6="-",NA(),DI6)</f>
        <v>#N/A</v>
      </c>
      <c r="DF12" s="64" t="e">
        <f t="shared" ref="DF12:DI12" si="17">IF(DJ6="-",NA(),DJ6)</f>
        <v>#N/A</v>
      </c>
      <c r="DG12" s="64" t="e">
        <f t="shared" si="17"/>
        <v>#N/A</v>
      </c>
      <c r="DH12" s="64">
        <f t="shared" si="17"/>
        <v>53.4</v>
      </c>
      <c r="DI12" s="64">
        <f t="shared" si="17"/>
        <v>53.49</v>
      </c>
      <c r="DO12" s="63" t="s">
        <v>24</v>
      </c>
      <c r="DP12" s="64" t="e">
        <f>IF(DT6="-",NA(),DT6)</f>
        <v>#N/A</v>
      </c>
      <c r="DQ12" s="64" t="e">
        <f t="shared" ref="DQ12:DT12" si="18">IF(DU6="-",NA(),DU6)</f>
        <v>#N/A</v>
      </c>
      <c r="DR12" s="64" t="e">
        <f t="shared" si="18"/>
        <v>#N/A</v>
      </c>
      <c r="DS12" s="64">
        <f t="shared" si="18"/>
        <v>3.46</v>
      </c>
      <c r="DT12" s="64">
        <f t="shared" si="18"/>
        <v>3.28</v>
      </c>
      <c r="DZ12" s="63" t="s">
        <v>24</v>
      </c>
      <c r="EA12" s="64" t="e">
        <f>IF(EE6="-",NA(),EE6)</f>
        <v>#N/A</v>
      </c>
      <c r="EB12" s="64" t="e">
        <f t="shared" ref="EB12:EE12" si="19">IF(EF6="-",NA(),EF6)</f>
        <v>#N/A</v>
      </c>
      <c r="EC12" s="64" t="e">
        <f t="shared" si="19"/>
        <v>#N/A</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2019-12-05T07:45:37Z</dcterms:created>
  <dcterms:modified xsi:type="dcterms:W3CDTF">2020-01-29T02:40:17Z</dcterms:modified>
  <cp:category/>
</cp:coreProperties>
</file>