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wataru\Desktop\1月30日提出\【経営比較分析表】2018_024236_47_1718\"/>
    </mc:Choice>
  </mc:AlternateContent>
  <workbookProtection workbookAlgorithmName="SHA-512" workbookHashValue="hY7vfqNCMijWXPmHo2deuPV9TOoJfjB594xBXQrfHDALUps5fKNrxd7d0sxtGqmp2gfcr/nr2mDn/TBd9veBYA==" workbookSaltValue="riagEalMpHd0QQNFSbldX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<sst xmlns="http://schemas.openxmlformats.org/spreadsheetml/2006/main" count="228" uniqueCount="115">
  <si>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</si>
  <si>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</si>
  <si>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</si>
  <si>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</si>
  <si>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</si>
  <si>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</si>
  <si>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</si>
  <si>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</si>
  <si>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</si>
  <si>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</si>
  <si>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</si>
  <si>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</si>
  <si>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</si>
  <si>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</si>
  <si>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</si>
  <si>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</si>
  <si>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</si>
  <si>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</si>
  <si>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</si>
  <si>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</si>
  <si>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</si>
  <si>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</si>
  <si>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</si>
  <si>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</si>
  <si>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</si>
  <si>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</si>
  <si>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</si>
  <si>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</si>
  <si>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</si>
  <si>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</si>
  <si>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</si>
  <si>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</si>
  <si>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</si>
  <si>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</si>
  <si>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</si>
  <si>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</si>
  <si>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</si>
  <si>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</si>
  <si>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</si>
  <si>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</si>
  <si>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</si>
  <si>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</si>
  <si>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</si>
  <si>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</si>
  <si>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</si>
  <si>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</si>
  <si>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</si>
  <si>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</si>
  <si>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</si>
  <si>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</si>
  <si>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</si>
  <si>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</si>
  <si>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</si>
  <si>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</si>
  <si>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</si>
  <si>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</si>
  <si>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</si>
  <si>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</si>
  <si>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</si>
  <si>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</si>
  <si>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</si>
  <si>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</si>
  <si>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</si>
  <si>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</si>
  <si>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</si>
  <si>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</si>
  <si>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</si>
  <si>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</si>
  <si>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</si>
  <si>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</si>
  <si>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</si>
  <si>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</si>
  <si>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</si>
  <si>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</si>
  <si>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</si>
  <si>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</si>
  <si>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</si>
  <si>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</si>
  <si>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</si>
  <si>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</si>
  <si>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</si>
  <si>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</si>
  <si>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</si>
  <si>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</si>
  <si>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</si>
  <si>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</si>
  <si>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</si>
  <si>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</si>
  <si>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</si>
  <si>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</si>
  <si>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</si>
  <si>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</si>
  <si>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</si>
  <si>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</si>
  <si>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</si>
  <si>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</si>
  <si>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</si>
  <si>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</si>
  <si>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</si>
  <si>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大間町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</si>
  <si>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</si>
  <si>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</si>
  <si>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</si>
  <si>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</si>
  <si>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</si>
  <si>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</si>
  <si>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</si>
  <si>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</si>
  <si>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</si>
  <si>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</si>
  <si>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</si>
  <si>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</si>
  <si>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浄化センター（処理場）については、供用開始から１５年が経過しますが、定期的な点検作業と状況に応じた修繕を実施する事で、施設の延命化を図る事が重要であります。　　　　　　　　　　　　　　　　　　又、町内のマンホールポンプ場において、制御盤内の無線機器の規格が変わり、既設通報装置のメンテナンスができなくなるため、令和元年度より更新工事を実施しています。</t>
    <rPh sb="0" eb="2">
      <t>ジョウカ</t>
    </rPh>
    <rPh sb="7" eb="10">
      <t>ショリジョウ</t>
    </rPh>
    <rPh sb="17" eb="19">
      <t>キョウヨウ</t>
    </rPh>
    <rPh sb="19" eb="21">
      <t>カイシ</t>
    </rPh>
    <rPh sb="25" eb="26">
      <t>ネン</t>
    </rPh>
    <rPh sb="27" eb="29">
      <t>ケイカ</t>
    </rPh>
    <rPh sb="34" eb="37">
      <t>テイキテキ</t>
    </rPh>
    <rPh sb="38" eb="40">
      <t>テンケン</t>
    </rPh>
    <rPh sb="40" eb="42">
      <t>サギョウ</t>
    </rPh>
    <rPh sb="43" eb="45">
      <t>ジョウキョウ</t>
    </rPh>
    <rPh sb="46" eb="47">
      <t>オウ</t>
    </rPh>
    <rPh sb="49" eb="51">
      <t>シュウゼン</t>
    </rPh>
    <rPh sb="52" eb="54">
      <t>ジッシ</t>
    </rPh>
    <rPh sb="56" eb="57">
      <t>コト</t>
    </rPh>
    <rPh sb="59" eb="61">
      <t>シセツ</t>
    </rPh>
    <rPh sb="62" eb="64">
      <t>エンメイ</t>
    </rPh>
    <rPh sb="64" eb="65">
      <t>カ</t>
    </rPh>
    <rPh sb="66" eb="67">
      <t>ハカ</t>
    </rPh>
    <rPh sb="68" eb="69">
      <t>コト</t>
    </rPh>
    <rPh sb="70" eb="72">
      <t>ジュウヨウ</t>
    </rPh>
    <rPh sb="96" eb="97">
      <t>マタ</t>
    </rPh>
    <rPh sb="98" eb="100">
      <t>チョウナイ</t>
    </rPh>
    <rPh sb="109" eb="110">
      <t>ジョウ</t>
    </rPh>
    <rPh sb="115" eb="118">
      <t>セイギョバン</t>
    </rPh>
    <rPh sb="118" eb="119">
      <t>ナイ</t>
    </rPh>
    <rPh sb="120" eb="122">
      <t>ムセン</t>
    </rPh>
    <rPh sb="122" eb="124">
      <t>キキ</t>
    </rPh>
    <rPh sb="125" eb="127">
      <t>キカク</t>
    </rPh>
    <rPh sb="128" eb="129">
      <t>カ</t>
    </rPh>
    <rPh sb="132" eb="134">
      <t>キセツ</t>
    </rPh>
    <rPh sb="134" eb="136">
      <t>ツウホウ</t>
    </rPh>
    <rPh sb="136" eb="138">
      <t>ソウチ</t>
    </rPh>
    <rPh sb="155" eb="156">
      <t>レイ</t>
    </rPh>
    <rPh sb="156" eb="157">
      <t>ワ</t>
    </rPh>
    <rPh sb="157" eb="159">
      <t>ガンネン</t>
    </rPh>
    <rPh sb="159" eb="160">
      <t>ド</t>
    </rPh>
    <rPh sb="162" eb="164">
      <t>コウシン</t>
    </rPh>
    <rPh sb="164" eb="166">
      <t>コウジ</t>
    </rPh>
    <rPh sb="167" eb="169">
      <t>ジッシ</t>
    </rPh>
    <phoneticPr fontId="4"/>
  </si>
  <si>
    <t>特定環境保全公共下水道事業を今後も継続的に実施するためには、汚水処理計画の見直し、維持管理費の削減、改築更新の計画的な実施による支出の平準化、定期的な戸別訪問を行い水洗化率の向上など総合的に取組み、経営の健全化、効率化を目指す必要があります。　　　　　　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4" eb="16">
      <t>コンゴ</t>
    </rPh>
    <rPh sb="17" eb="20">
      <t>ケイゾクテキ</t>
    </rPh>
    <rPh sb="21" eb="23">
      <t>ジッシ</t>
    </rPh>
    <rPh sb="30" eb="32">
      <t>オスイ</t>
    </rPh>
    <rPh sb="32" eb="34">
      <t>ショリ</t>
    </rPh>
    <rPh sb="34" eb="36">
      <t>ケイカク</t>
    </rPh>
    <rPh sb="37" eb="39">
      <t>ミナオ</t>
    </rPh>
    <rPh sb="41" eb="43">
      <t>イジ</t>
    </rPh>
    <rPh sb="43" eb="46">
      <t>カンリヒ</t>
    </rPh>
    <rPh sb="47" eb="49">
      <t>サクゲン</t>
    </rPh>
    <rPh sb="50" eb="52">
      <t>カイチク</t>
    </rPh>
    <rPh sb="52" eb="54">
      <t>コウシン</t>
    </rPh>
    <rPh sb="55" eb="58">
      <t>ケイカクテキ</t>
    </rPh>
    <rPh sb="59" eb="61">
      <t>ジッシ</t>
    </rPh>
    <rPh sb="64" eb="66">
      <t>シシュツ</t>
    </rPh>
    <rPh sb="67" eb="70">
      <t>ヘイジュンカ</t>
    </rPh>
    <rPh sb="71" eb="74">
      <t>テイキテキ</t>
    </rPh>
    <rPh sb="75" eb="77">
      <t>コベツ</t>
    </rPh>
    <rPh sb="77" eb="79">
      <t>ホウモン</t>
    </rPh>
    <rPh sb="80" eb="81">
      <t>オコナ</t>
    </rPh>
    <rPh sb="82" eb="85">
      <t>スイセンカ</t>
    </rPh>
    <rPh sb="85" eb="86">
      <t>リツ</t>
    </rPh>
    <rPh sb="87" eb="89">
      <t>コウジョウ</t>
    </rPh>
    <rPh sb="91" eb="94">
      <t>ソウゴウテキ</t>
    </rPh>
    <rPh sb="95" eb="97">
      <t>トリクミ</t>
    </rPh>
    <rPh sb="99" eb="101">
      <t>ケイエイ</t>
    </rPh>
    <rPh sb="102" eb="105">
      <t>ケンゼンカ</t>
    </rPh>
    <rPh sb="106" eb="109">
      <t>コウリツカ</t>
    </rPh>
    <rPh sb="110" eb="112">
      <t>メザ</t>
    </rPh>
    <rPh sb="113" eb="115">
      <t>ヒツヨウ</t>
    </rPh>
    <phoneticPr fontId="4"/>
  </si>
  <si>
    <t>①収益的収支比率　　　　　　　　　　　　　　　　　　過去5年間では50％台で推移しています。今後、地方債の償還が進むことで改善が見込まれます。　　　　　④企業債残高対事業規模比率　　　　　　　　　　　　　　企業債の償還金を一般会計からの繰入金で賄っているため、数値は0となっています。　　　　　　　　　　　⑤経費回収率　　　　　　　　　　　　　　　　　　　　汚水処理費が高額であり、使用料の収入のみでは賄えない状況となっています。　　　　　　　　　　　　　　　　　⑥汚水処理原価　　　　　　　　　　　　　　　　　　　維持管理が増加し、その影響で汚水処理原価も上昇しています。　　　　　　　　　　　　　　　　　　　　⑦施設利用率　　　　　　　　　　　　　　　　　　　　　　流入汚水量が少なく、施設利用率は22％となっています。　　　　　　　　　　　　　　　　　　　　　　⑧水洗化率　　　　　　　　　　　　　　　　　　　　　水洗化率（接続率）は、42％であり、低い水準となっています。</t>
    <rPh sb="1" eb="4">
      <t>シュウエキテキ</t>
    </rPh>
    <rPh sb="4" eb="6">
      <t>シュウシ</t>
    </rPh>
    <rPh sb="6" eb="8">
      <t>ヒリツ</t>
    </rPh>
    <rPh sb="26" eb="28">
      <t>カコ</t>
    </rPh>
    <rPh sb="29" eb="31">
      <t>ネンカン</t>
    </rPh>
    <rPh sb="36" eb="37">
      <t>ダイ</t>
    </rPh>
    <rPh sb="38" eb="40">
      <t>スイイ</t>
    </rPh>
    <rPh sb="46" eb="48">
      <t>コンゴ</t>
    </rPh>
    <rPh sb="49" eb="52">
      <t>チホウサイ</t>
    </rPh>
    <rPh sb="53" eb="55">
      <t>ショウカン</t>
    </rPh>
    <rPh sb="56" eb="57">
      <t>スス</t>
    </rPh>
    <rPh sb="61" eb="63">
      <t>カイゼン</t>
    </rPh>
    <rPh sb="64" eb="66">
      <t>ミコ</t>
    </rPh>
    <rPh sb="77" eb="79">
      <t>キギョウ</t>
    </rPh>
    <rPh sb="79" eb="80">
      <t>サイ</t>
    </rPh>
    <rPh sb="80" eb="82">
      <t>ザンダカ</t>
    </rPh>
    <rPh sb="82" eb="83">
      <t>タイ</t>
    </rPh>
    <rPh sb="83" eb="85">
      <t>ジギョウ</t>
    </rPh>
    <rPh sb="85" eb="87">
      <t>キボ</t>
    </rPh>
    <rPh sb="87" eb="89">
      <t>ヒリツ</t>
    </rPh>
    <rPh sb="103" eb="105">
      <t>キギョウ</t>
    </rPh>
    <rPh sb="105" eb="106">
      <t>サイ</t>
    </rPh>
    <rPh sb="107" eb="109">
      <t>ショウカン</t>
    </rPh>
    <rPh sb="109" eb="110">
      <t>キン</t>
    </rPh>
    <rPh sb="111" eb="113">
      <t>イッパン</t>
    </rPh>
    <rPh sb="113" eb="115">
      <t>カイケイ</t>
    </rPh>
    <rPh sb="118" eb="120">
      <t>クリイレ</t>
    </rPh>
    <rPh sb="120" eb="121">
      <t>キン</t>
    </rPh>
    <rPh sb="122" eb="123">
      <t>マカナ</t>
    </rPh>
    <rPh sb="130" eb="132">
      <t>スウチ</t>
    </rPh>
    <rPh sb="154" eb="156">
      <t>ケイヒ</t>
    </rPh>
    <rPh sb="156" eb="158">
      <t>カイシュウ</t>
    </rPh>
    <rPh sb="158" eb="159">
      <t>リツ</t>
    </rPh>
    <rPh sb="179" eb="181">
      <t>オスイ</t>
    </rPh>
    <rPh sb="181" eb="183">
      <t>ショリ</t>
    </rPh>
    <rPh sb="183" eb="184">
      <t>ヒ</t>
    </rPh>
    <rPh sb="185" eb="187">
      <t>コウガク</t>
    </rPh>
    <rPh sb="191" eb="194">
      <t>シヨウリョウ</t>
    </rPh>
    <rPh sb="195" eb="197">
      <t>シュウニュウ</t>
    </rPh>
    <rPh sb="201" eb="202">
      <t>マカナ</t>
    </rPh>
    <rPh sb="205" eb="207">
      <t>ジョウキョウ</t>
    </rPh>
    <rPh sb="233" eb="235">
      <t>オスイ</t>
    </rPh>
    <rPh sb="235" eb="237">
      <t>ショリ</t>
    </rPh>
    <rPh sb="237" eb="239">
      <t>ゲンカ</t>
    </rPh>
    <rPh sb="258" eb="260">
      <t>イジ</t>
    </rPh>
    <rPh sb="260" eb="262">
      <t>カンリ</t>
    </rPh>
    <rPh sb="263" eb="265">
      <t>ゾウカ</t>
    </rPh>
    <rPh sb="269" eb="271">
      <t>エイキョウ</t>
    </rPh>
    <rPh sb="272" eb="274">
      <t>オスイ</t>
    </rPh>
    <rPh sb="274" eb="276">
      <t>ショリ</t>
    </rPh>
    <rPh sb="276" eb="278">
      <t>ゲンカ</t>
    </rPh>
    <rPh sb="279" eb="281">
      <t>ジョウショウ</t>
    </rPh>
    <rPh sb="308" eb="310">
      <t>シセツ</t>
    </rPh>
    <rPh sb="310" eb="312">
      <t>リヨウ</t>
    </rPh>
    <rPh sb="312" eb="313">
      <t>リツ</t>
    </rPh>
    <rPh sb="335" eb="337">
      <t>リュウニュウ</t>
    </rPh>
    <rPh sb="337" eb="339">
      <t>オスイ</t>
    </rPh>
    <rPh sb="339" eb="340">
      <t>リョウ</t>
    </rPh>
    <rPh sb="341" eb="342">
      <t>スク</t>
    </rPh>
    <rPh sb="345" eb="347">
      <t>シセツ</t>
    </rPh>
    <rPh sb="347" eb="349">
      <t>リヨウ</t>
    </rPh>
    <rPh sb="349" eb="350">
      <t>リツ</t>
    </rPh>
    <rPh sb="385" eb="388">
      <t>スイセンカ</t>
    </rPh>
    <rPh sb="388" eb="389">
      <t>リツ</t>
    </rPh>
    <rPh sb="410" eb="413">
      <t>スイセンカ</t>
    </rPh>
    <rPh sb="413" eb="414">
      <t>リツ</t>
    </rPh>
    <rPh sb="415" eb="417">
      <t>セツゾク</t>
    </rPh>
    <rPh sb="417" eb="418">
      <t>リツ</t>
    </rPh>
    <rPh sb="428" eb="429">
      <t>ヒク</t>
    </rPh>
    <rPh sb="430" eb="432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</si>
</sst>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2.5</c:v>
                </c:pt>
                <c:pt idx="2">
                  <c:v>1.85</c:v>
                </c:pt>
                <c:pt idx="3">
                  <c:v>2.38</c:v>
                </c:pt>
                <c:pt idx="4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3-43CF-9E5B-C7726F8A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3-43CF-9E5B-C7726F8A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21.75</c:v>
                </c:pt>
                <c:pt idx="1">
                  <c:v>20.8</c:v>
                </c:pt>
                <c:pt idx="2">
                  <c:v>22.35</c:v>
                </c:pt>
                <c:pt idx="3">
                  <c:v>22.85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C-4167-AAEA-39402F9B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C-4167-AAEA-39402F9B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40.630000000000003</c:v>
                </c:pt>
                <c:pt idx="1">
                  <c:v>41.8</c:v>
                </c:pt>
                <c:pt idx="2">
                  <c:v>42.37</c:v>
                </c:pt>
                <c:pt idx="3">
                  <c:v>42.67</c:v>
                </c:pt>
                <c:pt idx="4">
                  <c:v>42.52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9-4583-8261-A32BF91AE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9-4583-8261-A32BF91AE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56.82</c:v>
                </c:pt>
                <c:pt idx="1">
                  <c:v>55.3</c:v>
                </c:pt>
                <c:pt idx="2">
                  <c:v>51.69</c:v>
                </c:pt>
                <c:pt idx="3">
                  <c:v>54.02</c:v>
                </c:pt>
                <c:pt idx="4">
                  <c:v>51.03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6-45B6-B12C-BC675793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6-45B6-B12C-BC675793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7-4C43-B1FB-1183D4DA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7-4C43-B1FB-1183D4DA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1-4852-9F39-8BCACE88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1-4852-9F39-8BCACE88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1-4CFA-83D0-E2D095765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1-4CFA-83D0-E2D095765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3-4DCB-BBC6-D1FFBD04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3-4DCB-BBC6-D1FFBD04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9-4F6B-B6F1-A552FFBD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9-4F6B-B6F1-A552FFBD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21.02</c:v>
                </c:pt>
                <c:pt idx="2">
                  <c:v>20.149999999999999</c:v>
                </c:pt>
                <c:pt idx="3">
                  <c:v>18.47</c:v>
                </c:pt>
                <c:pt idx="4">
                  <c:v>17.98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4-4B5F-B38D-33A1DB69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4-4B5F-B38D-33A1DB69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580.03</c:v>
                </c:pt>
                <c:pt idx="1">
                  <c:v>632.94000000000005</c:v>
                </c:pt>
                <c:pt idx="2">
                  <c:v>661.83</c:v>
                </c:pt>
                <c:pt idx="3">
                  <c:v>719.75</c:v>
                </c:pt>
                <c:pt idx="4">
                  <c:v>725.51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F2A-B25B-1FB01811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3-4F2A-B25B-1FB01811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大間町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5366</v>
      </c>
      <c r="AM8" s="50"/>
      <c r="AN8" s="50"/>
      <c r="AO8" s="50"/>
      <c r="AP8" s="50"/>
      <c r="AQ8" s="50"/>
      <c r="AR8" s="50"/>
      <c r="AS8" s="50"/>
      <c r="AT8" s="45">
        <f>データ!T6</f>
        <v>52.1</v>
      </c>
      <c r="AU8" s="45"/>
      <c r="AV8" s="45"/>
      <c r="AW8" s="45"/>
      <c r="AX8" s="45"/>
      <c r="AY8" s="45"/>
      <c r="AZ8" s="45"/>
      <c r="BA8" s="45"/>
      <c r="BB8" s="45">
        <f>データ!U6</f>
        <v>102.99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54.93</v>
      </c>
      <c r="Q10" s="45"/>
      <c r="R10" s="45"/>
      <c r="S10" s="45"/>
      <c r="T10" s="45"/>
      <c r="U10" s="45"/>
      <c r="V10" s="45"/>
      <c r="W10" s="45">
        <f>データ!Q6</f>
        <v>91.14</v>
      </c>
      <c r="X10" s="45"/>
      <c r="Y10" s="45"/>
      <c r="Z10" s="45"/>
      <c r="AA10" s="45"/>
      <c r="AB10" s="45"/>
      <c r="AC10" s="45"/>
      <c r="AD10" s="50">
        <f>データ!R6</f>
        <v>2592</v>
      </c>
      <c r="AE10" s="50"/>
      <c r="AF10" s="50"/>
      <c r="AG10" s="50"/>
      <c r="AH10" s="50"/>
      <c r="AI10" s="50"/>
      <c r="AJ10" s="50"/>
      <c r="AK10" s="2"/>
      <c r="AL10" s="50">
        <f>データ!V6</f>
        <v>2900</v>
      </c>
      <c r="AM10" s="50"/>
      <c r="AN10" s="50"/>
      <c r="AO10" s="50"/>
      <c r="AP10" s="50"/>
      <c r="AQ10" s="50"/>
      <c r="AR10" s="50"/>
      <c r="AS10" s="50"/>
      <c r="AT10" s="45">
        <f>データ!W6</f>
        <v>1</v>
      </c>
      <c r="AU10" s="45"/>
      <c r="AV10" s="45"/>
      <c r="AW10" s="45"/>
      <c r="AX10" s="45"/>
      <c r="AY10" s="45"/>
      <c r="AZ10" s="45"/>
      <c r="BA10" s="45"/>
      <c r="BB10" s="45">
        <f>データ!X6</f>
        <v>2900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45</v>
      </c>
      <c r="O86" s="26" t="str">
        <f>データ!EO6</f>
        <v>【0.12】</v>
      </c>
    </row>
  </sheetData>
  <sheetProtection algorithmName="SHA-512" hashValue="D4SPhj79kgi4/t8K5GuZjQ6GsiVl6Zmdho3R1ZdNHlx0S6OFuUi89AOBOjB+Bn0FekAehzlr7JYY8EDLP3GBlQ==" saltValue="TNpLyWPO4Z0OxPSoXsTiq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24236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大間町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54.93</v>
      </c>
      <c r="Q6" s="34">
        <f t="shared" si="3"/>
        <v>91.14</v>
      </c>
      <c r="R6" s="34">
        <f t="shared" si="3"/>
        <v>2592</v>
      </c>
      <c r="S6" s="34">
        <f t="shared" si="3"/>
        <v>5366</v>
      </c>
      <c r="T6" s="34">
        <f t="shared" si="3"/>
        <v>52.1</v>
      </c>
      <c r="U6" s="34">
        <f t="shared" si="3"/>
        <v>102.99</v>
      </c>
      <c r="V6" s="34">
        <f t="shared" si="3"/>
        <v>2900</v>
      </c>
      <c r="W6" s="34">
        <f t="shared" si="3"/>
        <v>1</v>
      </c>
      <c r="X6" s="34">
        <f t="shared" si="3"/>
        <v>2900</v>
      </c>
      <c r="Y6" s="35">
        <f>IF(Y7="",NA(),Y7)</f>
        <v>56.82</v>
      </c>
      <c r="Z6" s="35">
        <f t="shared" ref="Z6:AH6" si="4">IF(Z7="",NA(),Z7)</f>
        <v>55.3</v>
      </c>
      <c r="AA6" s="35">
        <f t="shared" si="4"/>
        <v>51.69</v>
      </c>
      <c r="AB6" s="35">
        <f t="shared" si="4"/>
        <v>54.02</v>
      </c>
      <c r="AC6" s="35">
        <f t="shared" si="4"/>
        <v>51.03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22.34</v>
      </c>
      <c r="BR6" s="35">
        <f t="shared" ref="BR6:BZ6" si="8">IF(BR7="",NA(),BR7)</f>
        <v>21.02</v>
      </c>
      <c r="BS6" s="35">
        <f t="shared" si="8"/>
        <v>20.149999999999999</v>
      </c>
      <c r="BT6" s="35">
        <f t="shared" si="8"/>
        <v>18.47</v>
      </c>
      <c r="BU6" s="35">
        <f t="shared" si="8"/>
        <v>17.98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580.03</v>
      </c>
      <c r="CC6" s="35">
        <f t="shared" ref="CC6:CK6" si="9">IF(CC7="",NA(),CC7)</f>
        <v>632.94000000000005</v>
      </c>
      <c r="CD6" s="35">
        <f t="shared" si="9"/>
        <v>661.83</v>
      </c>
      <c r="CE6" s="35">
        <f t="shared" si="9"/>
        <v>719.75</v>
      </c>
      <c r="CF6" s="35">
        <f t="shared" si="9"/>
        <v>725.51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21.75</v>
      </c>
      <c r="CN6" s="35">
        <f t="shared" ref="CN6:CV6" si="10">IF(CN7="",NA(),CN7)</f>
        <v>20.8</v>
      </c>
      <c r="CO6" s="35">
        <f t="shared" si="10"/>
        <v>22.35</v>
      </c>
      <c r="CP6" s="35">
        <f t="shared" si="10"/>
        <v>22.85</v>
      </c>
      <c r="CQ6" s="35">
        <f t="shared" si="10"/>
        <v>22.5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40.630000000000003</v>
      </c>
      <c r="CY6" s="35">
        <f t="shared" ref="CY6:DG6" si="11">IF(CY7="",NA(),CY7)</f>
        <v>41.8</v>
      </c>
      <c r="CZ6" s="35">
        <f t="shared" si="11"/>
        <v>42.37</v>
      </c>
      <c r="DA6" s="35">
        <f t="shared" si="11"/>
        <v>42.67</v>
      </c>
      <c r="DB6" s="35">
        <f t="shared" si="11"/>
        <v>42.52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2.5</v>
      </c>
      <c r="EG6" s="35">
        <f t="shared" si="14"/>
        <v>1.85</v>
      </c>
      <c r="EH6" s="35">
        <f t="shared" si="14"/>
        <v>2.38</v>
      </c>
      <c r="EI6" s="35">
        <f t="shared" si="14"/>
        <v>3.64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24236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54.93</v>
      </c>
      <c r="Q7" s="38">
        <v>91.14</v>
      </c>
      <c r="R7" s="38">
        <v>2592</v>
      </c>
      <c r="S7" s="38">
        <v>5366</v>
      </c>
      <c r="T7" s="38">
        <v>52.1</v>
      </c>
      <c r="U7" s="38">
        <v>102.99</v>
      </c>
      <c r="V7" s="38">
        <v>2900</v>
      </c>
      <c r="W7" s="38">
        <v>1</v>
      </c>
      <c r="X7" s="38">
        <v>2900</v>
      </c>
      <c r="Y7" s="38">
        <v>56.82</v>
      </c>
      <c r="Z7" s="38">
        <v>55.3</v>
      </c>
      <c r="AA7" s="38">
        <v>51.69</v>
      </c>
      <c r="AB7" s="38">
        <v>54.02</v>
      </c>
      <c r="AC7" s="38">
        <v>51.03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22.34</v>
      </c>
      <c r="BR7" s="38">
        <v>21.02</v>
      </c>
      <c r="BS7" s="38">
        <v>20.149999999999999</v>
      </c>
      <c r="BT7" s="38">
        <v>18.47</v>
      </c>
      <c r="BU7" s="38">
        <v>17.98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580.03</v>
      </c>
      <c r="CC7" s="38">
        <v>632.94000000000005</v>
      </c>
      <c r="CD7" s="38">
        <v>661.83</v>
      </c>
      <c r="CE7" s="38">
        <v>719.75</v>
      </c>
      <c r="CF7" s="38">
        <v>725.51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21.75</v>
      </c>
      <c r="CN7" s="38">
        <v>20.8</v>
      </c>
      <c r="CO7" s="38">
        <v>22.35</v>
      </c>
      <c r="CP7" s="38">
        <v>22.85</v>
      </c>
      <c r="CQ7" s="38">
        <v>22.5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40.630000000000003</v>
      </c>
      <c r="CY7" s="38">
        <v>41.8</v>
      </c>
      <c r="CZ7" s="38">
        <v>42.37</v>
      </c>
      <c r="DA7" s="38">
        <v>42.67</v>
      </c>
      <c r="DB7" s="38">
        <v>42.52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2.5</v>
      </c>
      <c r="EG7" s="38">
        <v>1.85</v>
      </c>
      <c r="EH7" s="38">
        <v>2.38</v>
      </c>
      <c r="EI7" s="38">
        <v>3.64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m_wataru</cp:lastModifiedBy>
  <dcterms:created xsi:type="dcterms:W3CDTF">2019-12-05T05:10:01Z</dcterms:created>
  <dcterms:modified xsi:type="dcterms:W3CDTF">2020-01-28T01:47:22Z</dcterms:modified>
  <cp:category/>
</cp:coreProperties>
</file>