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192.168.61.10\keiri-share\仕事  (GL)\庶務（照会・回答など）\経営比較分析表関係\H29年度決算\"/>
    </mc:Choice>
  </mc:AlternateContent>
  <workbookProtection workbookAlgorithmName="SHA-512" workbookHashValue="VI1SxZkjPfCO6IU+BWe/vdy+9VxYpF9j9FdRIG9z9WNl5GAFqPIcBsyOzX/t4xa47r+5vtxWStijbVSa5hJiXg==" workbookSaltValue="hOFHvYHY73D4yqdFH/pi7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K10" i="5"/>
  <c r="BK10" i="5"/>
  <c r="EY16" i="5"/>
  <c r="DK16" i="5"/>
  <c r="AZ16" i="5"/>
  <c r="FI10" i="5"/>
  <c r="DU10" i="5"/>
  <c r="BV10" i="5"/>
  <c r="EO16" i="5"/>
  <c r="EY10" i="5"/>
  <c r="CG17" i="5"/>
  <c r="AO17" i="5"/>
  <c r="EE16" i="5"/>
  <c r="BV16" i="5"/>
  <c r="EO10" i="5"/>
  <c r="DA10" i="5"/>
  <c r="AZ10" i="5"/>
  <c r="BK7" i="4"/>
  <c r="DA16" i="5"/>
  <c r="BI16" i="5"/>
  <c r="FG16" i="5"/>
  <c r="J10" i="5"/>
  <c r="BT10" i="5"/>
  <c r="DS10" i="5"/>
  <c r="FG10" i="5"/>
  <c r="AX16" i="5"/>
  <c r="DI16" i="5"/>
  <c r="EW16" i="5"/>
  <c r="AM11" i="5"/>
  <c r="DS16" i="5"/>
  <c r="BA7" i="4"/>
  <c r="L10" i="5"/>
  <c r="AX10" i="5"/>
  <c r="CY10" i="5"/>
  <c r="EM10" i="5"/>
  <c r="BT16" i="5"/>
  <c r="EC16" i="5"/>
  <c r="AM17" i="5"/>
  <c r="CE17" i="5"/>
  <c r="CE10" i="5"/>
  <c r="EC10" i="5"/>
  <c r="I10" i="5"/>
  <c r="BI10" i="5"/>
  <c r="DI10" i="5"/>
  <c r="EW10" i="5"/>
  <c r="CY16" i="5"/>
  <c r="FE16" i="5" l="1"/>
  <c r="DQ16" i="5"/>
  <c r="BG16" i="5"/>
  <c r="AK11" i="5"/>
  <c r="EA10" i="5"/>
  <c r="CC10" i="5"/>
  <c r="EK16" i="5"/>
  <c r="EU16" i="5"/>
  <c r="DG16" i="5"/>
  <c r="AV16" i="5"/>
  <c r="FE10" i="5"/>
  <c r="DQ10" i="5"/>
  <c r="BR10" i="5"/>
  <c r="CW16" i="5"/>
  <c r="DG10" i="5"/>
  <c r="BG10" i="5"/>
  <c r="CC17" i="5"/>
  <c r="AK17" i="5"/>
  <c r="EA16" i="5"/>
  <c r="BR16" i="5"/>
  <c r="EK10" i="5"/>
  <c r="CW10" i="5"/>
  <c r="AV10" i="5"/>
  <c r="AQ7" i="4"/>
  <c r="EU10" i="5"/>
  <c r="CF17" i="5"/>
  <c r="AN17" i="5"/>
  <c r="ED16" i="5"/>
  <c r="BU16" i="5"/>
  <c r="EN10" i="5"/>
  <c r="CZ10" i="5"/>
  <c r="AY10" i="5"/>
  <c r="BF7" i="4"/>
  <c r="EX16" i="5"/>
  <c r="DJ16" i="5"/>
  <c r="FH10" i="5"/>
  <c r="FH16" i="5"/>
  <c r="DT16" i="5"/>
  <c r="BJ16" i="5"/>
  <c r="AN11" i="5"/>
  <c r="ED10" i="5"/>
  <c r="CF10" i="5"/>
  <c r="AY16" i="5"/>
  <c r="EN16" i="5"/>
  <c r="CZ16" i="5"/>
  <c r="EX10" i="5"/>
  <c r="DJ10" i="5"/>
  <c r="BJ10" i="5"/>
  <c r="DT10" i="5"/>
  <c r="BU10" i="5"/>
  <c r="EV16" i="5"/>
  <c r="DH16" i="5"/>
  <c r="AW16" i="5"/>
  <c r="FF10" i="5"/>
  <c r="DR10" i="5"/>
  <c r="BS10" i="5"/>
  <c r="BS16" i="5"/>
  <c r="AV7" i="4"/>
  <c r="EL16" i="5"/>
  <c r="CX16" i="5"/>
  <c r="EV10" i="5"/>
  <c r="DH10" i="5"/>
  <c r="BH10" i="5"/>
  <c r="AL17" i="5"/>
  <c r="EL10" i="5"/>
  <c r="FF16" i="5"/>
  <c r="DR16" i="5"/>
  <c r="BH16" i="5"/>
  <c r="AL11" i="5"/>
  <c r="EB10" i="5"/>
  <c r="CD10" i="5"/>
  <c r="CD17" i="5"/>
  <c r="EB16" i="5"/>
  <c r="CX10" i="5"/>
  <c r="AW10" i="5"/>
</calcChain>
</file>

<file path=xl/sharedStrings.xml><?xml version="1.0" encoding="utf-8"?>
<sst xmlns="http://schemas.openxmlformats.org/spreadsheetml/2006/main" count="317" uniqueCount="119">
  <si>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</si>
  <si>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</si>
  <si>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</si>
  <si>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</si>
  <si>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</si>
  <si>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</si>
  <si>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</si>
  <si>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</si>
  <si>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</si>
  <si>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</si>
  <si>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</si>
  <si>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</si>
  <si>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</si>
  <si>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</si>
  <si>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</si>
  <si>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</si>
  <si>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</si>
  <si>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</si>
  <si>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</si>
  <si>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</si>
  <si>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</si>
  <si>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</si>
  <si>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</si>
  <si>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</si>
  <si>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</si>
  <si>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</si>
  <si>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</si>
  <si>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</si>
  <si>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</si>
  <si>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</si>
  <si>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</si>
  <si>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</si>
  <si>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</si>
  <si>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</si>
  <si>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</si>
  <si>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</si>
  <si>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</si>
  <si>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</si>
  <si>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</si>
  <si>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</si>
  <si>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</si>
  <si>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</si>
  <si>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</si>
  <si>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</si>
  <si>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</si>
  <si>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</si>
  <si>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</si>
  <si>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</si>
  <si>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</si>
  <si>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</si>
  <si>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</si>
  <si>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</si>
  <si>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</si>
  <si>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</si>
  <si>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</si>
  <si>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</si>
  <si>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</si>
  <si>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</si>
  <si>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</si>
  <si>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</si>
  <si>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</si>
  <si>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</si>
  <si>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</si>
  <si>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</si>
  <si>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</si>
  <si>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</si>
  <si>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</si>
  <si>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</si>
  <si>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</si>
  <si>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</si>
  <si>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</si>
  <si>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</si>
  <si>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</si>
  <si>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</si>
  <si>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</si>
  <si>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</si>
  <si>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</si>
  <si>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</si>
  <si>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</si>
  <si>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</si>
  <si>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</si>
  <si>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</si>
  <si>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</si>
  <si>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</si>
  <si>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</si>
  <si>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</si>
  <si>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</si>
  <si>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</si>
  <si>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022039</t>
  </si>
  <si>
    <t>46</t>
  </si>
  <si>
    <t>03</t>
  </si>
  <si>
    <t>3</t>
  </si>
  <si>
    <t>000</t>
  </si>
  <si>
    <t>青森県　八戸市</t>
  </si>
  <si>
    <t>法適用</t>
  </si>
  <si>
    <t>交通事業</t>
  </si>
  <si>
    <t>自動車運送事業</t>
  </si>
  <si>
    <t>非設置</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</si>
  <si>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</si>
  <si>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</si>
  <si>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</si>
  <si>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</si>
  <si>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</si>
  <si>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</si>
  <si>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</si>
  <si>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</si>
  <si>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</si>
  <si>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</si>
  <si>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</si>
  <si>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</si>
  <si>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</si>
  <si>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</si>
  <si>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</si>
  <si>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</si>
  <si>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</si>
  <si>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</si>
  <si>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xml:space="preserve">　市営バスは、昭和７年の創業以来、公共交通としての役割を果たしていますが、バス利用者及び運賃収入が年々減少しています。
　市から補助金の交付を受けて黒字で推移していますが、運賃収入のみでは人件費や燃料費などの物件費を賄うことができない状況です。また、過去の流動比率がマイナスであった時期に、資金不足状態の解消を優先して新規のバス車両の更新を抑えた結果、車齢20年以上の老朽化したバスが半数を占める状況となっており、早急に設備の更新を進める必要があります。
　今後は、乗客の皆様が利用しやすいバスダイヤを編成することやサービス向上に努めることで、バス利用者及び運賃収入の減少傾向に歯止めをかけるとともに、広告事業などの運賃収入以外の収入の増収に努めます。また、一部業務を委託することや中古バス車両を購入するなど、更なる経費節減にも努めます。
　平成30年度を目途に経営戦略を策定する予定ですが、より一層の経営改善に取り組み、将来にわたって市営バスの運行サービスを安定して提供できるように努めてまいります。
</t>
    <rPh sb="1" eb="3">
      <t>シエイ</t>
    </rPh>
    <rPh sb="7" eb="9">
      <t>ショウワ</t>
    </rPh>
    <rPh sb="10" eb="11">
      <t>ネン</t>
    </rPh>
    <rPh sb="12" eb="14">
      <t>ソウギョウ</t>
    </rPh>
    <rPh sb="14" eb="16">
      <t>イライ</t>
    </rPh>
    <rPh sb="17" eb="19">
      <t>コウキョウ</t>
    </rPh>
    <rPh sb="19" eb="21">
      <t>コウツウ</t>
    </rPh>
    <rPh sb="25" eb="27">
      <t>ヤクワリ</t>
    </rPh>
    <rPh sb="28" eb="29">
      <t>ハ</t>
    </rPh>
    <rPh sb="39" eb="42">
      <t>リヨウシャ</t>
    </rPh>
    <rPh sb="42" eb="43">
      <t>オヨ</t>
    </rPh>
    <rPh sb="44" eb="46">
      <t>ウンチン</t>
    </rPh>
    <rPh sb="46" eb="48">
      <t>シュウニュウ</t>
    </rPh>
    <rPh sb="49" eb="51">
      <t>ネンネン</t>
    </rPh>
    <rPh sb="51" eb="53">
      <t>ゲンショウ</t>
    </rPh>
    <rPh sb="61" eb="62">
      <t>シ</t>
    </rPh>
    <rPh sb="64" eb="67">
      <t>ホジョキン</t>
    </rPh>
    <rPh sb="68" eb="70">
      <t>コウフ</t>
    </rPh>
    <rPh sb="71" eb="72">
      <t>ウ</t>
    </rPh>
    <rPh sb="74" eb="76">
      <t>クロジ</t>
    </rPh>
    <rPh sb="77" eb="79">
      <t>スイイ</t>
    </rPh>
    <rPh sb="86" eb="88">
      <t>ウンチン</t>
    </rPh>
    <rPh sb="88" eb="90">
      <t>シュウニュウ</t>
    </rPh>
    <rPh sb="94" eb="97">
      <t>ジンケンヒ</t>
    </rPh>
    <rPh sb="98" eb="100">
      <t>ネンリョウ</t>
    </rPh>
    <rPh sb="100" eb="101">
      <t>ヒ</t>
    </rPh>
    <rPh sb="104" eb="107">
      <t>ブッケンヒ</t>
    </rPh>
    <rPh sb="108" eb="109">
      <t>マカナ</t>
    </rPh>
    <rPh sb="117" eb="119">
      <t>ジョウキョウ</t>
    </rPh>
    <rPh sb="125" eb="127">
      <t>カコ</t>
    </rPh>
    <rPh sb="128" eb="130">
      <t>リュウドウ</t>
    </rPh>
    <rPh sb="130" eb="132">
      <t>ヒリツ</t>
    </rPh>
    <rPh sb="141" eb="143">
      <t>ジキ</t>
    </rPh>
    <rPh sb="145" eb="147">
      <t>シキン</t>
    </rPh>
    <rPh sb="147" eb="149">
      <t>フソク</t>
    </rPh>
    <rPh sb="149" eb="151">
      <t>ジョウタイ</t>
    </rPh>
    <rPh sb="152" eb="154">
      <t>カイショウ</t>
    </rPh>
    <rPh sb="155" eb="157">
      <t>ユウセン</t>
    </rPh>
    <rPh sb="159" eb="161">
      <t>シンキ</t>
    </rPh>
    <rPh sb="164" eb="166">
      <t>シャリョウ</t>
    </rPh>
    <rPh sb="167" eb="169">
      <t>コウシン</t>
    </rPh>
    <rPh sb="170" eb="171">
      <t>オサ</t>
    </rPh>
    <rPh sb="173" eb="175">
      <t>ケッカ</t>
    </rPh>
    <rPh sb="176" eb="178">
      <t>シャレイ</t>
    </rPh>
    <rPh sb="180" eb="181">
      <t>ネン</t>
    </rPh>
    <rPh sb="181" eb="183">
      <t>イジョウ</t>
    </rPh>
    <rPh sb="184" eb="187">
      <t>ロウキュウカ</t>
    </rPh>
    <rPh sb="192" eb="194">
      <t>ハンスウ</t>
    </rPh>
    <rPh sb="195" eb="196">
      <t>シ</t>
    </rPh>
    <rPh sb="198" eb="200">
      <t>ジョウキョウ</t>
    </rPh>
    <rPh sb="207" eb="209">
      <t>サッキュウ</t>
    </rPh>
    <rPh sb="210" eb="212">
      <t>セツビ</t>
    </rPh>
    <rPh sb="213" eb="215">
      <t>コウシン</t>
    </rPh>
    <rPh sb="216" eb="217">
      <t>スス</t>
    </rPh>
    <rPh sb="219" eb="221">
      <t>ヒツヨウ</t>
    </rPh>
    <rPh sb="229" eb="231">
      <t>コンゴ</t>
    </rPh>
    <rPh sb="233" eb="235">
      <t>ジョウキャク</t>
    </rPh>
    <rPh sb="236" eb="238">
      <t>ミナサマ</t>
    </rPh>
    <rPh sb="239" eb="241">
      <t>リヨウ</t>
    </rPh>
    <rPh sb="251" eb="253">
      <t>ヘンセイ</t>
    </rPh>
    <rPh sb="262" eb="264">
      <t>コウジョウ</t>
    </rPh>
    <rPh sb="265" eb="266">
      <t>ツト</t>
    </rPh>
    <rPh sb="274" eb="277">
      <t>リヨウシャ</t>
    </rPh>
    <rPh sb="277" eb="278">
      <t>オヨ</t>
    </rPh>
    <rPh sb="279" eb="281">
      <t>ウンチン</t>
    </rPh>
    <rPh sb="281" eb="283">
      <t>シュウニュウ</t>
    </rPh>
    <rPh sb="284" eb="286">
      <t>ゲンショウ</t>
    </rPh>
    <rPh sb="286" eb="288">
      <t>ケイコウ</t>
    </rPh>
    <rPh sb="289" eb="291">
      <t>ハド</t>
    </rPh>
    <rPh sb="301" eb="303">
      <t>コウコク</t>
    </rPh>
    <rPh sb="303" eb="305">
      <t>ジギョウ</t>
    </rPh>
    <rPh sb="308" eb="310">
      <t>ウンチン</t>
    </rPh>
    <rPh sb="310" eb="312">
      <t>シュウニュウ</t>
    </rPh>
    <rPh sb="312" eb="314">
      <t>イガイ</t>
    </rPh>
    <rPh sb="315" eb="317">
      <t>シュウニュウ</t>
    </rPh>
    <rPh sb="318" eb="320">
      <t>ゾウシュウ</t>
    </rPh>
    <rPh sb="321" eb="322">
      <t>ツト</t>
    </rPh>
    <rPh sb="329" eb="331">
      <t>イチブ</t>
    </rPh>
    <rPh sb="331" eb="333">
      <t>ギョウム</t>
    </rPh>
    <rPh sb="341" eb="343">
      <t>チュウコ</t>
    </rPh>
    <rPh sb="345" eb="347">
      <t>シャリョウ</t>
    </rPh>
    <rPh sb="348" eb="350">
      <t>コウニュウ</t>
    </rPh>
    <rPh sb="355" eb="356">
      <t>サラ</t>
    </rPh>
    <rPh sb="358" eb="360">
      <t>ケイヒ</t>
    </rPh>
    <rPh sb="360" eb="362">
      <t>セツゲン</t>
    </rPh>
    <rPh sb="364" eb="365">
      <t>ツト</t>
    </rPh>
    <rPh sb="371" eb="373">
      <t>ヘイセイ</t>
    </rPh>
    <rPh sb="375" eb="376">
      <t>ネン</t>
    </rPh>
    <rPh sb="376" eb="377">
      <t>ド</t>
    </rPh>
    <rPh sb="378" eb="380">
      <t>モクト</t>
    </rPh>
    <rPh sb="381" eb="383">
      <t>ケイエイ</t>
    </rPh>
    <rPh sb="383" eb="385">
      <t>センリャク</t>
    </rPh>
    <rPh sb="386" eb="388">
      <t>サクテイ</t>
    </rPh>
    <rPh sb="390" eb="392">
      <t>ヨテイ</t>
    </rPh>
    <rPh sb="398" eb="400">
      <t>イッソウ</t>
    </rPh>
    <rPh sb="401" eb="403">
      <t>ケイエイ</t>
    </rPh>
    <rPh sb="403" eb="405">
      <t>カイゼン</t>
    </rPh>
    <rPh sb="406" eb="407">
      <t>ト</t>
    </rPh>
    <rPh sb="408" eb="409">
      <t>ク</t>
    </rPh>
    <rPh sb="411" eb="413">
      <t>ショウライ</t>
    </rPh>
    <rPh sb="418" eb="420">
      <t>シエイ</t>
    </rPh>
    <rPh sb="423" eb="425">
      <t>ウンコウ</t>
    </rPh>
    <rPh sb="430" eb="432">
      <t>アンテイ</t>
    </rPh>
    <rPh sb="434" eb="436">
      <t>テイキョウ</t>
    </rPh>
    <rPh sb="442" eb="443">
      <t>ツト</t>
    </rPh>
    <phoneticPr fontId="21"/>
  </si>
  <si>
    <t>①経常収支比率
　運賃収入や市の補助金などの収益で、人件費や燃料費、支払利息などの費用をどの程度賄えているかを示す指標です。いずれの年度も100％を超えており、黒字で推移しています。
②営業収支比率
　運賃収入など営業活動から生じる収益で、人件費や燃料費などの営業費用をどの程度賄えているかを示す指標です。年々運賃収入が減少し人件費が増大しているため、比率は低下傾向にあり、公営企業平均値を下回って推移しています。
③流動比率
　短期的な債務を支払うための現金などがどの程度あるかを示す指標です。いずれの年度も100％を超えており良好な状況です。
④累積欠損金比率
　事業の規模に対する累積欠損金の状況を示す指標です。市営バスは平成27年度に累積欠損金が消失したため０％となりました。
⑤利用者１回当たり他会計負担額
　利用者がバスを１回利用するに当たり、市本体がどれだけ負担しているかを示す指標です。平成29年度は49.7円であり、公営企業平均値を大きく上回る数値となっています。
⑥利用者１回当たり運行経費
　利用者がバスを１回利用するに当たり、費用がどれだけかかっているかを示す指標です。平成29年度は218.6円ですが、公営企業平均値を上回っている状況です。
⑦他会計負担比率
　市本体の負担によって費用がどの程度賄われているかを示す指標です。平成29年度は22.7％となりましたが、公営企業平均値を大幅に上回っています。
⑧企業債残高対料金収入比率
　運賃収入に対する、資産購入のために調達した企業債の残高の割合です。近年、老朽化したバス車両などの更新を行っているため、数値が上昇傾向にあります。平成29年度予定していたバス購入が翌30年度に繰越になったため29年度の数値が低下していますが、今後もバス車両の更新により上昇する見込みです。
⑨有形固定資産減価償却率
　償却対象有形固定資産の減価償却がどの程度進んでいるかを示す指標です。新たに資産を購入すると数値が下がるため、今後のバス車両の更新により数値が減少していくことが見込まれます。</t>
    <rPh sb="1" eb="3">
      <t>ケイジョウ</t>
    </rPh>
    <rPh sb="3" eb="5">
      <t>シュウシ</t>
    </rPh>
    <rPh sb="5" eb="7">
      <t>ヒリツ</t>
    </rPh>
    <rPh sb="9" eb="11">
      <t>ウンチン</t>
    </rPh>
    <rPh sb="11" eb="13">
      <t>シュウニュウ</t>
    </rPh>
    <rPh sb="14" eb="15">
      <t>シ</t>
    </rPh>
    <rPh sb="16" eb="19">
      <t>ホジョキン</t>
    </rPh>
    <rPh sb="22" eb="24">
      <t>シュウエキ</t>
    </rPh>
    <rPh sb="26" eb="29">
      <t>ジンケンヒ</t>
    </rPh>
    <rPh sb="30" eb="32">
      <t>ネンリョウ</t>
    </rPh>
    <rPh sb="32" eb="33">
      <t>ヒ</t>
    </rPh>
    <rPh sb="34" eb="36">
      <t>シハライ</t>
    </rPh>
    <rPh sb="36" eb="38">
      <t>リソク</t>
    </rPh>
    <rPh sb="41" eb="43">
      <t>ヒヨウ</t>
    </rPh>
    <rPh sb="46" eb="48">
      <t>テイド</t>
    </rPh>
    <rPh sb="48" eb="49">
      <t>マカナ</t>
    </rPh>
    <rPh sb="55" eb="56">
      <t>シメ</t>
    </rPh>
    <rPh sb="57" eb="59">
      <t>シヒョウ</t>
    </rPh>
    <rPh sb="66" eb="68">
      <t>ネンド</t>
    </rPh>
    <rPh sb="74" eb="75">
      <t>コ</t>
    </rPh>
    <rPh sb="80" eb="82">
      <t>クロジ</t>
    </rPh>
    <rPh sb="83" eb="85">
      <t>スイイ</t>
    </rPh>
    <rPh sb="93" eb="95">
      <t>エイギョウ</t>
    </rPh>
    <rPh sb="95" eb="97">
      <t>シュウシ</t>
    </rPh>
    <rPh sb="97" eb="99">
      <t>ヒリツ</t>
    </rPh>
    <rPh sb="101" eb="103">
      <t>ウンチン</t>
    </rPh>
    <rPh sb="103" eb="105">
      <t>シュウニュウ</t>
    </rPh>
    <rPh sb="107" eb="109">
      <t>エイギョウ</t>
    </rPh>
    <rPh sb="109" eb="111">
      <t>カツドウ</t>
    </rPh>
    <rPh sb="113" eb="114">
      <t>ショウ</t>
    </rPh>
    <rPh sb="116" eb="118">
      <t>シュウエキ</t>
    </rPh>
    <rPh sb="120" eb="123">
      <t>ジンケンヒ</t>
    </rPh>
    <rPh sb="124" eb="126">
      <t>ネンリョウ</t>
    </rPh>
    <rPh sb="126" eb="127">
      <t>ヒ</t>
    </rPh>
    <rPh sb="130" eb="132">
      <t>エイギョウ</t>
    </rPh>
    <rPh sb="132" eb="134">
      <t>ヒヨウ</t>
    </rPh>
    <rPh sb="137" eb="139">
      <t>テイド</t>
    </rPh>
    <rPh sb="139" eb="140">
      <t>マカナ</t>
    </rPh>
    <rPh sb="146" eb="147">
      <t>シメ</t>
    </rPh>
    <rPh sb="148" eb="150">
      <t>シヒョウ</t>
    </rPh>
    <rPh sb="153" eb="155">
      <t>ネンネン</t>
    </rPh>
    <rPh sb="155" eb="157">
      <t>ウンチン</t>
    </rPh>
    <rPh sb="157" eb="159">
      <t>シュウニュウ</t>
    </rPh>
    <rPh sb="160" eb="162">
      <t>ゲンショウ</t>
    </rPh>
    <rPh sb="163" eb="166">
      <t>ジンケンヒ</t>
    </rPh>
    <rPh sb="167" eb="169">
      <t>ゾウダイ</t>
    </rPh>
    <rPh sb="176" eb="178">
      <t>ヒリツ</t>
    </rPh>
    <rPh sb="179" eb="181">
      <t>テイカ</t>
    </rPh>
    <rPh sb="181" eb="183">
      <t>ケイコウ</t>
    </rPh>
    <rPh sb="187" eb="189">
      <t>コウエイ</t>
    </rPh>
    <rPh sb="189" eb="191">
      <t>キギョウ</t>
    </rPh>
    <rPh sb="191" eb="194">
      <t>ヘイキンチ</t>
    </rPh>
    <rPh sb="195" eb="197">
      <t>シタマワ</t>
    </rPh>
    <rPh sb="199" eb="201">
      <t>スイイ</t>
    </rPh>
    <rPh sb="209" eb="211">
      <t>リュウドウ</t>
    </rPh>
    <rPh sb="211" eb="213">
      <t>ヒリツ</t>
    </rPh>
    <rPh sb="215" eb="218">
      <t>タンキテキ</t>
    </rPh>
    <rPh sb="219" eb="221">
      <t>サイム</t>
    </rPh>
    <rPh sb="222" eb="224">
      <t>シハラ</t>
    </rPh>
    <rPh sb="228" eb="230">
      <t>ゲンキン</t>
    </rPh>
    <rPh sb="235" eb="237">
      <t>テイド</t>
    </rPh>
    <rPh sb="241" eb="242">
      <t>シメ</t>
    </rPh>
    <rPh sb="243" eb="245">
      <t>シヒョウ</t>
    </rPh>
    <rPh sb="252" eb="254">
      <t>ネンド</t>
    </rPh>
    <rPh sb="260" eb="261">
      <t>コ</t>
    </rPh>
    <rPh sb="265" eb="267">
      <t>リョウコウ</t>
    </rPh>
    <rPh sb="268" eb="270">
      <t>ジョウキョウ</t>
    </rPh>
    <rPh sb="275" eb="277">
      <t>ルイセキ</t>
    </rPh>
    <rPh sb="277" eb="280">
      <t>ケッソンキン</t>
    </rPh>
    <rPh sb="280" eb="282">
      <t>ヒリツ</t>
    </rPh>
    <rPh sb="284" eb="286">
      <t>ジギョウ</t>
    </rPh>
    <rPh sb="287" eb="289">
      <t>キボ</t>
    </rPh>
    <rPh sb="290" eb="291">
      <t>タイ</t>
    </rPh>
    <rPh sb="293" eb="295">
      <t>ルイセキ</t>
    </rPh>
    <rPh sb="295" eb="298">
      <t>ケッソンキン</t>
    </rPh>
    <rPh sb="299" eb="301">
      <t>ジョウキョウ</t>
    </rPh>
    <rPh sb="302" eb="303">
      <t>シメ</t>
    </rPh>
    <rPh sb="304" eb="306">
      <t>シヒョウ</t>
    </rPh>
    <rPh sb="309" eb="311">
      <t>シエイ</t>
    </rPh>
    <rPh sb="314" eb="316">
      <t>ヘイセイ</t>
    </rPh>
    <rPh sb="318" eb="320">
      <t>ネンド</t>
    </rPh>
    <rPh sb="321" eb="323">
      <t>ルイセキ</t>
    </rPh>
    <rPh sb="323" eb="325">
      <t>ケッソン</t>
    </rPh>
    <rPh sb="325" eb="326">
      <t>キン</t>
    </rPh>
    <rPh sb="327" eb="329">
      <t>ショウシツ</t>
    </rPh>
    <rPh sb="344" eb="347">
      <t>リヨウシャ</t>
    </rPh>
    <rPh sb="348" eb="349">
      <t>カイ</t>
    </rPh>
    <rPh sb="349" eb="350">
      <t>ア</t>
    </rPh>
    <rPh sb="352" eb="353">
      <t>タ</t>
    </rPh>
    <rPh sb="353" eb="355">
      <t>カイケイ</t>
    </rPh>
    <rPh sb="355" eb="357">
      <t>フタン</t>
    </rPh>
    <rPh sb="357" eb="358">
      <t>ガク</t>
    </rPh>
    <rPh sb="360" eb="363">
      <t>リヨウシャ</t>
    </rPh>
    <rPh sb="368" eb="369">
      <t>カイ</t>
    </rPh>
    <rPh sb="369" eb="371">
      <t>リヨウ</t>
    </rPh>
    <rPh sb="374" eb="375">
      <t>ア</t>
    </rPh>
    <rPh sb="378" eb="379">
      <t>シ</t>
    </rPh>
    <rPh sb="379" eb="381">
      <t>ホンタイ</t>
    </rPh>
    <rPh sb="386" eb="388">
      <t>フタン</t>
    </rPh>
    <rPh sb="394" eb="395">
      <t>シメ</t>
    </rPh>
    <rPh sb="396" eb="398">
      <t>シヒョウ</t>
    </rPh>
    <rPh sb="401" eb="403">
      <t>ヘイセイ</t>
    </rPh>
    <rPh sb="405" eb="407">
      <t>ネンド</t>
    </rPh>
    <rPh sb="412" eb="413">
      <t>エン</t>
    </rPh>
    <rPh sb="417" eb="419">
      <t>コウエイ</t>
    </rPh>
    <rPh sb="419" eb="421">
      <t>キギョウ</t>
    </rPh>
    <rPh sb="421" eb="424">
      <t>ヘイキンチ</t>
    </rPh>
    <rPh sb="425" eb="426">
      <t>オオ</t>
    </rPh>
    <rPh sb="428" eb="430">
      <t>ウワマワ</t>
    </rPh>
    <rPh sb="431" eb="433">
      <t>スウチ</t>
    </rPh>
    <rPh sb="497" eb="499">
      <t>ヘイセイ</t>
    </rPh>
    <rPh sb="501" eb="503">
      <t>ネンド</t>
    </rPh>
    <rPh sb="509" eb="510">
      <t>エン</t>
    </rPh>
    <rPh sb="514" eb="516">
      <t>コウエイ</t>
    </rPh>
    <rPh sb="516" eb="518">
      <t>キギョウ</t>
    </rPh>
    <rPh sb="518" eb="521">
      <t>ヘイキンチ</t>
    </rPh>
    <rPh sb="522" eb="524">
      <t>ウワマワ</t>
    </rPh>
    <rPh sb="528" eb="530">
      <t>ジョウキョウ</t>
    </rPh>
    <rPh sb="535" eb="536">
      <t>タ</t>
    </rPh>
    <rPh sb="536" eb="538">
      <t>カイケイ</t>
    </rPh>
    <rPh sb="538" eb="540">
      <t>フタン</t>
    </rPh>
    <rPh sb="540" eb="542">
      <t>ヒリツ</t>
    </rPh>
    <rPh sb="544" eb="545">
      <t>シ</t>
    </rPh>
    <rPh sb="545" eb="547">
      <t>ホンタイ</t>
    </rPh>
    <rPh sb="548" eb="550">
      <t>フタン</t>
    </rPh>
    <rPh sb="554" eb="556">
      <t>ヒヨウ</t>
    </rPh>
    <rPh sb="559" eb="561">
      <t>テイド</t>
    </rPh>
    <rPh sb="561" eb="562">
      <t>マカナ</t>
    </rPh>
    <rPh sb="569" eb="570">
      <t>シメ</t>
    </rPh>
    <rPh sb="571" eb="573">
      <t>シヒョウ</t>
    </rPh>
    <rPh sb="576" eb="578">
      <t>ヘイセイ</t>
    </rPh>
    <rPh sb="580" eb="581">
      <t>ネン</t>
    </rPh>
    <rPh sb="581" eb="582">
      <t>ド</t>
    </rPh>
    <rPh sb="596" eb="598">
      <t>コウエイ</t>
    </rPh>
    <rPh sb="598" eb="600">
      <t>キギョウ</t>
    </rPh>
    <rPh sb="600" eb="603">
      <t>ヘイキンチ</t>
    </rPh>
    <rPh sb="604" eb="606">
      <t>オオハバ</t>
    </rPh>
    <rPh sb="607" eb="609">
      <t>ウワマワ</t>
    </rPh>
    <rPh sb="617" eb="619">
      <t>キギョウ</t>
    </rPh>
    <rPh sb="619" eb="620">
      <t>サイ</t>
    </rPh>
    <rPh sb="620" eb="622">
      <t>ザンダカ</t>
    </rPh>
    <rPh sb="622" eb="623">
      <t>タイ</t>
    </rPh>
    <rPh sb="623" eb="625">
      <t>リョウキン</t>
    </rPh>
    <rPh sb="625" eb="627">
      <t>シュウニュウ</t>
    </rPh>
    <rPh sb="627" eb="629">
      <t>ヒリツ</t>
    </rPh>
    <rPh sb="631" eb="633">
      <t>ウンチン</t>
    </rPh>
    <rPh sb="633" eb="635">
      <t>シュウニュウ</t>
    </rPh>
    <rPh sb="636" eb="637">
      <t>タイ</t>
    </rPh>
    <rPh sb="640" eb="642">
      <t>シサン</t>
    </rPh>
    <rPh sb="642" eb="644">
      <t>コウニュウ</t>
    </rPh>
    <rPh sb="648" eb="650">
      <t>チョウタツ</t>
    </rPh>
    <rPh sb="652" eb="654">
      <t>キギョウ</t>
    </rPh>
    <rPh sb="654" eb="655">
      <t>サイ</t>
    </rPh>
    <rPh sb="656" eb="658">
      <t>ザンダカ</t>
    </rPh>
    <rPh sb="659" eb="661">
      <t>ワリアイ</t>
    </rPh>
    <rPh sb="664" eb="666">
      <t>キンネン</t>
    </rPh>
    <rPh sb="667" eb="670">
      <t>ロウキュウカ</t>
    </rPh>
    <rPh sb="674" eb="676">
      <t>シャリョウ</t>
    </rPh>
    <rPh sb="679" eb="681">
      <t>コウシン</t>
    </rPh>
    <rPh sb="682" eb="683">
      <t>オコナ</t>
    </rPh>
    <rPh sb="690" eb="692">
      <t>スウチ</t>
    </rPh>
    <rPh sb="693" eb="695">
      <t>ジョウショウ</t>
    </rPh>
    <rPh sb="695" eb="697">
      <t>ケイコウ</t>
    </rPh>
    <rPh sb="703" eb="705">
      <t>ヘイセイ</t>
    </rPh>
    <rPh sb="707" eb="709">
      <t>ネンド</t>
    </rPh>
    <rPh sb="709" eb="711">
      <t>ヨテイ</t>
    </rPh>
    <rPh sb="717" eb="719">
      <t>コウニュウ</t>
    </rPh>
    <rPh sb="720" eb="721">
      <t>ヨク</t>
    </rPh>
    <rPh sb="723" eb="725">
      <t>ネンド</t>
    </rPh>
    <rPh sb="726" eb="728">
      <t>クリコシ</t>
    </rPh>
    <rPh sb="736" eb="738">
      <t>ネンド</t>
    </rPh>
    <rPh sb="739" eb="741">
      <t>スウチ</t>
    </rPh>
    <rPh sb="742" eb="744">
      <t>テイカ</t>
    </rPh>
    <rPh sb="751" eb="753">
      <t>コンゴ</t>
    </rPh>
    <rPh sb="756" eb="758">
      <t>シャリョウ</t>
    </rPh>
    <rPh sb="759" eb="761">
      <t>コウシン</t>
    </rPh>
    <rPh sb="764" eb="766">
      <t>ジョウショウ</t>
    </rPh>
    <rPh sb="768" eb="770">
      <t>ミコミ</t>
    </rPh>
    <rPh sb="776" eb="778">
      <t>ユウケイ</t>
    </rPh>
    <rPh sb="778" eb="780">
      <t>コテイ</t>
    </rPh>
    <rPh sb="780" eb="782">
      <t>シサン</t>
    </rPh>
    <rPh sb="782" eb="784">
      <t>ゲンカ</t>
    </rPh>
    <rPh sb="784" eb="786">
      <t>ショウキャク</t>
    </rPh>
    <rPh sb="786" eb="787">
      <t>リツ</t>
    </rPh>
    <rPh sb="789" eb="791">
      <t>ショウキャク</t>
    </rPh>
    <rPh sb="791" eb="793">
      <t>タイショウ</t>
    </rPh>
    <rPh sb="793" eb="795">
      <t>ユウケイ</t>
    </rPh>
    <rPh sb="795" eb="797">
      <t>コテイ</t>
    </rPh>
    <rPh sb="797" eb="799">
      <t>シサン</t>
    </rPh>
    <rPh sb="800" eb="802">
      <t>ゲンカ</t>
    </rPh>
    <rPh sb="802" eb="804">
      <t>ショウキャク</t>
    </rPh>
    <rPh sb="807" eb="809">
      <t>テイド</t>
    </rPh>
    <rPh sb="809" eb="810">
      <t>スス</t>
    </rPh>
    <rPh sb="816" eb="817">
      <t>シメ</t>
    </rPh>
    <rPh sb="818" eb="820">
      <t>シヒョウ</t>
    </rPh>
    <rPh sb="823" eb="824">
      <t>アラ</t>
    </rPh>
    <rPh sb="826" eb="828">
      <t>シサン</t>
    </rPh>
    <rPh sb="829" eb="831">
      <t>コウニュウ</t>
    </rPh>
    <rPh sb="834" eb="836">
      <t>スウチ</t>
    </rPh>
    <rPh sb="837" eb="838">
      <t>サ</t>
    </rPh>
    <rPh sb="843" eb="845">
      <t>コンゴ</t>
    </rPh>
    <rPh sb="848" eb="850">
      <t>シャリョウ</t>
    </rPh>
    <rPh sb="851" eb="853">
      <t>コウシン</t>
    </rPh>
    <rPh sb="856" eb="858">
      <t>スウチ</t>
    </rPh>
    <rPh sb="859" eb="861">
      <t>ゲンショウ</t>
    </rPh>
    <rPh sb="868" eb="870">
      <t>ミコ</t>
    </rPh>
    <phoneticPr fontId="21"/>
  </si>
  <si>
    <t>①走行キロ当たりの収入
　バスの運行１キロ当たりでどれだけの収入をあげているかを表しています。400円程度で推移しており、民間事業者平均値より高い数値となっています。
②走行キロ当たりの運送原価
　バスの運行１キロ当たりでどれだけの経費がかかっているかを表しています。370円から397円の範囲で推移しており、民間事業者平均値より高い数値となっています。
③走行キロ当たりの人件費
　バスの運行１キロ当たりでどれだけの人件費がかかっているかを表しています。平成29年度は256.94円であり、民間事業者平均値より高い数値で推移しています。
④乗車効率
　バスの定員に対しどの程度乗車しているかを示す指標です。概ね10％弱で推移しており、公営企業平均値を大幅に下回る数値となっています。</t>
    <rPh sb="1" eb="3">
      <t>ソウコウ</t>
    </rPh>
    <rPh sb="5" eb="6">
      <t>ア</t>
    </rPh>
    <rPh sb="9" eb="11">
      <t>シュウニュウ</t>
    </rPh>
    <rPh sb="16" eb="18">
      <t>ウンコウ</t>
    </rPh>
    <rPh sb="21" eb="22">
      <t>ア</t>
    </rPh>
    <rPh sb="30" eb="32">
      <t>シュウニュウ</t>
    </rPh>
    <rPh sb="40" eb="41">
      <t>アラワ</t>
    </rPh>
    <rPh sb="50" eb="51">
      <t>エン</t>
    </rPh>
    <rPh sb="51" eb="53">
      <t>テイド</t>
    </rPh>
    <rPh sb="54" eb="56">
      <t>スイイ</t>
    </rPh>
    <rPh sb="61" eb="63">
      <t>ミンカン</t>
    </rPh>
    <rPh sb="63" eb="65">
      <t>ジギョウ</t>
    </rPh>
    <rPh sb="65" eb="66">
      <t>シャ</t>
    </rPh>
    <rPh sb="66" eb="69">
      <t>ヘイキンチ</t>
    </rPh>
    <rPh sb="71" eb="72">
      <t>タカ</t>
    </rPh>
    <rPh sb="73" eb="75">
      <t>スウチ</t>
    </rPh>
    <rPh sb="85" eb="87">
      <t>ソウコウ</t>
    </rPh>
    <rPh sb="89" eb="90">
      <t>ア</t>
    </rPh>
    <rPh sb="93" eb="95">
      <t>ウンソウ</t>
    </rPh>
    <rPh sb="95" eb="97">
      <t>ゲンカ</t>
    </rPh>
    <rPh sb="102" eb="104">
      <t>ウンコウ</t>
    </rPh>
    <rPh sb="107" eb="108">
      <t>ア</t>
    </rPh>
    <rPh sb="116" eb="118">
      <t>ケイヒ</t>
    </rPh>
    <rPh sb="127" eb="128">
      <t>アラワ</t>
    </rPh>
    <rPh sb="137" eb="138">
      <t>エン</t>
    </rPh>
    <rPh sb="143" eb="144">
      <t>エン</t>
    </rPh>
    <rPh sb="145" eb="147">
      <t>ハンイ</t>
    </rPh>
    <rPh sb="148" eb="150">
      <t>スイイ</t>
    </rPh>
    <rPh sb="155" eb="157">
      <t>ミンカン</t>
    </rPh>
    <rPh sb="157" eb="159">
      <t>ジギョウ</t>
    </rPh>
    <rPh sb="159" eb="160">
      <t>シャ</t>
    </rPh>
    <rPh sb="160" eb="163">
      <t>ヘイキンチ</t>
    </rPh>
    <rPh sb="165" eb="166">
      <t>タカ</t>
    </rPh>
    <rPh sb="167" eb="169">
      <t>スウチ</t>
    </rPh>
    <rPh sb="179" eb="181">
      <t>ソウコウ</t>
    </rPh>
    <rPh sb="183" eb="184">
      <t>ア</t>
    </rPh>
    <rPh sb="187" eb="190">
      <t>ジンケンヒ</t>
    </rPh>
    <rPh sb="195" eb="197">
      <t>ウンコウ</t>
    </rPh>
    <rPh sb="200" eb="201">
      <t>ア</t>
    </rPh>
    <rPh sb="209" eb="212">
      <t>ジンケンヒ</t>
    </rPh>
    <rPh sb="221" eb="222">
      <t>アラワ</t>
    </rPh>
    <rPh sb="228" eb="230">
      <t>ヘイセイ</t>
    </rPh>
    <rPh sb="232" eb="234">
      <t>ネンド</t>
    </rPh>
    <rPh sb="241" eb="242">
      <t>エン</t>
    </rPh>
    <rPh sb="246" eb="248">
      <t>ミンカン</t>
    </rPh>
    <rPh sb="248" eb="250">
      <t>ジギョウ</t>
    </rPh>
    <rPh sb="250" eb="251">
      <t>シャ</t>
    </rPh>
    <rPh sb="251" eb="253">
      <t>ヘイキン</t>
    </rPh>
    <rPh sb="253" eb="254">
      <t>チ</t>
    </rPh>
    <rPh sb="256" eb="257">
      <t>タカ</t>
    </rPh>
    <rPh sb="258" eb="260">
      <t>スウチ</t>
    </rPh>
    <rPh sb="261" eb="263">
      <t>スイイ</t>
    </rPh>
    <rPh sb="271" eb="273">
      <t>ジョウシャ</t>
    </rPh>
    <rPh sb="273" eb="275">
      <t>コウリツ</t>
    </rPh>
    <rPh sb="280" eb="282">
      <t>テイイン</t>
    </rPh>
    <rPh sb="283" eb="284">
      <t>タイ</t>
    </rPh>
    <rPh sb="287" eb="289">
      <t>テイド</t>
    </rPh>
    <rPh sb="289" eb="291">
      <t>ジョウシャ</t>
    </rPh>
    <rPh sb="297" eb="298">
      <t>シメ</t>
    </rPh>
    <rPh sb="299" eb="301">
      <t>シヒョウ</t>
    </rPh>
    <rPh sb="304" eb="305">
      <t>オオム</t>
    </rPh>
    <rPh sb="309" eb="310">
      <t>ジャク</t>
    </rPh>
    <rPh sb="311" eb="313">
      <t>スイイ</t>
    </rPh>
    <rPh sb="318" eb="320">
      <t>コウエイ</t>
    </rPh>
    <rPh sb="320" eb="322">
      <t>キギョウ</t>
    </rPh>
    <rPh sb="322" eb="325">
      <t>ヘイキンチ</t>
    </rPh>
    <rPh sb="326" eb="328">
      <t>オオハバ</t>
    </rPh>
    <rPh sb="329" eb="331">
      <t>シタマワ</t>
    </rPh>
    <rPh sb="332" eb="334">
      <t>スウチ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</si>
</sst>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2"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1" applyFont="1" applyBorder="1" applyAlignment="1" applyProtection="1">
      <alignment horizontal="left" vertical="top" wrapText="1"/>
      <protection locked="0"/>
    </xf>
    <xf numFmtId="0" fontId="11" fillId="0" borderId="0"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4" xfId="1" applyFont="1" applyBorder="1" applyAlignment="1" applyProtection="1">
      <alignment horizontal="left" vertical="top" wrapText="1"/>
      <protection locked="0"/>
    </xf>
    <xf numFmtId="0" fontId="11" fillId="0" borderId="1" xfId="1" applyFont="1" applyBorder="1" applyAlignment="1" applyProtection="1">
      <alignment horizontal="left" vertical="top" wrapText="1"/>
      <protection locked="0"/>
    </xf>
    <xf numFmtId="0" fontId="11"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104.9</c:v>
                </c:pt>
                <c:pt idx="1">
                  <c:v>107.9</c:v>
                </c:pt>
                <c:pt idx="2">
                  <c:v>108.1</c:v>
                </c:pt>
                <c:pt idx="3">
                  <c:v>104.7</c:v>
                </c:pt>
                <c:pt idx="4">
                  <c:v>103.1</c:v>
                </c:pt>
              </c:numCache>
            </c:numRef>
          </c:val>
          <c:extLst>
            <c:ext xmlns:c16="http://schemas.microsoft.com/office/drawing/2014/chart" uri="{C3380CC4-5D6E-409C-BE32-E72D297353CC}">
              <c16:uniqueId val="{00000000-52D6-4899-B8CE-2213B5A95543}"/>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c:ext xmlns:c16="http://schemas.microsoft.com/office/drawing/2014/chart" uri="{C3380CC4-5D6E-409C-BE32-E72D297353CC}">
              <c16:uniqueId val="{00000001-52D6-4899-B8CE-2213B5A9554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2D6-4899-B8CE-2213B5A95543}"/>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407.26</c:v>
                </c:pt>
                <c:pt idx="1">
                  <c:v>405.08</c:v>
                </c:pt>
                <c:pt idx="2">
                  <c:v>417.97</c:v>
                </c:pt>
                <c:pt idx="3">
                  <c:v>387.34</c:v>
                </c:pt>
                <c:pt idx="4">
                  <c:v>408.95</c:v>
                </c:pt>
              </c:numCache>
            </c:numRef>
          </c:val>
          <c:extLst>
            <c:ext xmlns:c16="http://schemas.microsoft.com/office/drawing/2014/chart" uri="{C3380CC4-5D6E-409C-BE32-E72D297353CC}">
              <c16:uniqueId val="{00000000-F368-4442-A435-A5EC1CBF817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247.18</c:v>
                </c:pt>
                <c:pt idx="1">
                  <c:v>247.65</c:v>
                </c:pt>
                <c:pt idx="2">
                  <c:v>251.2</c:v>
                </c:pt>
                <c:pt idx="3">
                  <c:v>255.17</c:v>
                </c:pt>
                <c:pt idx="4">
                  <c:v>248.24</c:v>
                </c:pt>
              </c:numCache>
            </c:numRef>
          </c:val>
          <c:smooth val="0"/>
          <c:extLst>
            <c:ext xmlns:c16="http://schemas.microsoft.com/office/drawing/2014/chart" uri="{C3380CC4-5D6E-409C-BE32-E72D297353CC}">
              <c16:uniqueId val="{00000001-F368-4442-A435-A5EC1CBF817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9.4</c:v>
                </c:pt>
                <c:pt idx="1">
                  <c:v>9.4</c:v>
                </c:pt>
                <c:pt idx="2">
                  <c:v>9.8000000000000007</c:v>
                </c:pt>
                <c:pt idx="3">
                  <c:v>10</c:v>
                </c:pt>
                <c:pt idx="4">
                  <c:v>9.9</c:v>
                </c:pt>
              </c:numCache>
            </c:numRef>
          </c:val>
          <c:extLst>
            <c:ext xmlns:c16="http://schemas.microsoft.com/office/drawing/2014/chart" uri="{C3380CC4-5D6E-409C-BE32-E72D297353CC}">
              <c16:uniqueId val="{00000000-64F1-4198-AB4B-33D484AE947E}"/>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c:ext xmlns:c16="http://schemas.microsoft.com/office/drawing/2014/chart" uri="{C3380CC4-5D6E-409C-BE32-E72D297353CC}">
              <c16:uniqueId val="{00000001-64F1-4198-AB4B-33D484AE947E}"/>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2.2000000000000002</c:v>
                </c:pt>
                <c:pt idx="1">
                  <c:v>3.7</c:v>
                </c:pt>
                <c:pt idx="2">
                  <c:v>0</c:v>
                </c:pt>
                <c:pt idx="3">
                  <c:v>0</c:v>
                </c:pt>
                <c:pt idx="4">
                  <c:v>0</c:v>
                </c:pt>
              </c:numCache>
            </c:numRef>
          </c:val>
          <c:extLst>
            <c:ext xmlns:c16="http://schemas.microsoft.com/office/drawing/2014/chart" uri="{C3380CC4-5D6E-409C-BE32-E72D297353CC}">
              <c16:uniqueId val="{00000000-EA68-4367-84BF-5EA8CF9A82FA}"/>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c:ext xmlns:c16="http://schemas.microsoft.com/office/drawing/2014/chart" uri="{C3380CC4-5D6E-409C-BE32-E72D297353CC}">
              <c16:uniqueId val="{00000001-EA68-4367-84BF-5EA8CF9A82FA}"/>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84.7</c:v>
                </c:pt>
                <c:pt idx="1">
                  <c:v>80.3</c:v>
                </c:pt>
                <c:pt idx="2">
                  <c:v>79.900000000000006</c:v>
                </c:pt>
                <c:pt idx="3">
                  <c:v>80.900000000000006</c:v>
                </c:pt>
                <c:pt idx="4">
                  <c:v>74.5</c:v>
                </c:pt>
              </c:numCache>
            </c:numRef>
          </c:val>
          <c:extLst>
            <c:ext xmlns:c16="http://schemas.microsoft.com/office/drawing/2014/chart" uri="{C3380CC4-5D6E-409C-BE32-E72D297353CC}">
              <c16:uniqueId val="{00000000-3DF0-4818-A27F-2564906D360C}"/>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c:ext xmlns:c16="http://schemas.microsoft.com/office/drawing/2014/chart" uri="{C3380CC4-5D6E-409C-BE32-E72D297353CC}">
              <c16:uniqueId val="{00000001-3DF0-4818-A27F-2564906D360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DF0-4818-A27F-2564906D360C}"/>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126.6</c:v>
                </c:pt>
                <c:pt idx="1">
                  <c:v>165</c:v>
                </c:pt>
                <c:pt idx="2">
                  <c:v>216.3</c:v>
                </c:pt>
                <c:pt idx="3">
                  <c:v>170.3</c:v>
                </c:pt>
                <c:pt idx="4">
                  <c:v>259.7</c:v>
                </c:pt>
              </c:numCache>
            </c:numRef>
          </c:val>
          <c:extLst>
            <c:ext xmlns:c16="http://schemas.microsoft.com/office/drawing/2014/chart" uri="{C3380CC4-5D6E-409C-BE32-E72D297353CC}">
              <c16:uniqueId val="{00000000-64B1-4B0B-9212-0E013838CD39}"/>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c:ext xmlns:c16="http://schemas.microsoft.com/office/drawing/2014/chart" uri="{C3380CC4-5D6E-409C-BE32-E72D297353CC}">
              <c16:uniqueId val="{00000001-64B1-4B0B-9212-0E013838CD3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4B1-4B0B-9212-0E013838CD39}"/>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51.4</c:v>
                </c:pt>
                <c:pt idx="1">
                  <c:v>58.1</c:v>
                </c:pt>
                <c:pt idx="2">
                  <c:v>60.2</c:v>
                </c:pt>
                <c:pt idx="3">
                  <c:v>43.6</c:v>
                </c:pt>
                <c:pt idx="4">
                  <c:v>49.7</c:v>
                </c:pt>
              </c:numCache>
            </c:numRef>
          </c:val>
          <c:extLst>
            <c:ext xmlns:c16="http://schemas.microsoft.com/office/drawing/2014/chart" uri="{C3380CC4-5D6E-409C-BE32-E72D297353CC}">
              <c16:uniqueId val="{00000000-B667-452A-8DAE-8CA4731436FD}"/>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190.2</c:v>
                </c:pt>
                <c:pt idx="1">
                  <c:v>208.6</c:v>
                </c:pt>
                <c:pt idx="2">
                  <c:v>209.2</c:v>
                </c:pt>
                <c:pt idx="3">
                  <c:v>203.3</c:v>
                </c:pt>
                <c:pt idx="4">
                  <c:v>218.6</c:v>
                </c:pt>
              </c:numCache>
            </c:numRef>
          </c:val>
          <c:extLst>
            <c:ext xmlns:c16="http://schemas.microsoft.com/office/drawing/2014/chart" uri="{C3380CC4-5D6E-409C-BE32-E72D297353CC}">
              <c16:uniqueId val="{00000001-B667-452A-8DAE-8CA4731436FD}"/>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c:ext xmlns:c16="http://schemas.microsoft.com/office/drawing/2014/chart" uri="{C3380CC4-5D6E-409C-BE32-E72D297353CC}">
              <c16:uniqueId val="{00000002-B667-452A-8DAE-8CA4731436FD}"/>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c:ext xmlns:c16="http://schemas.microsoft.com/office/drawing/2014/chart" uri="{C3380CC4-5D6E-409C-BE32-E72D297353CC}">
              <c16:uniqueId val="{00000003-B667-452A-8DAE-8CA4731436FD}"/>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27</c:v>
                </c:pt>
                <c:pt idx="1">
                  <c:v>27.9</c:v>
                </c:pt>
                <c:pt idx="2">
                  <c:v>28.8</c:v>
                </c:pt>
                <c:pt idx="3">
                  <c:v>21.4</c:v>
                </c:pt>
                <c:pt idx="4">
                  <c:v>22.7</c:v>
                </c:pt>
              </c:numCache>
            </c:numRef>
          </c:val>
          <c:extLst>
            <c:ext xmlns:c16="http://schemas.microsoft.com/office/drawing/2014/chart" uri="{C3380CC4-5D6E-409C-BE32-E72D297353CC}">
              <c16:uniqueId val="{00000000-08D3-49F6-9B76-248BD32B5E44}"/>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c:ext xmlns:c16="http://schemas.microsoft.com/office/drawing/2014/chart" uri="{C3380CC4-5D6E-409C-BE32-E72D297353CC}">
              <c16:uniqueId val="{00000001-08D3-49F6-9B76-248BD32B5E44}"/>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24.2</c:v>
                </c:pt>
                <c:pt idx="1">
                  <c:v>27.3</c:v>
                </c:pt>
                <c:pt idx="2">
                  <c:v>29.8</c:v>
                </c:pt>
                <c:pt idx="3">
                  <c:v>31.9</c:v>
                </c:pt>
                <c:pt idx="4">
                  <c:v>25.4</c:v>
                </c:pt>
              </c:numCache>
            </c:numRef>
          </c:val>
          <c:extLst>
            <c:ext xmlns:c16="http://schemas.microsoft.com/office/drawing/2014/chart" uri="{C3380CC4-5D6E-409C-BE32-E72D297353CC}">
              <c16:uniqueId val="{00000000-915D-4D00-B0A2-EB3C152A15F2}"/>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c:ext xmlns:c16="http://schemas.microsoft.com/office/drawing/2014/chart" uri="{C3380CC4-5D6E-409C-BE32-E72D297353CC}">
              <c16:uniqueId val="{00000001-915D-4D00-B0A2-EB3C152A15F2}"/>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77.599999999999994</c:v>
                </c:pt>
                <c:pt idx="1">
                  <c:v>78</c:v>
                </c:pt>
                <c:pt idx="2">
                  <c:v>70.8</c:v>
                </c:pt>
                <c:pt idx="3">
                  <c:v>64.599999999999994</c:v>
                </c:pt>
                <c:pt idx="4">
                  <c:v>70</c:v>
                </c:pt>
              </c:numCache>
            </c:numRef>
          </c:val>
          <c:extLst>
            <c:ext xmlns:c16="http://schemas.microsoft.com/office/drawing/2014/chart" uri="{C3380CC4-5D6E-409C-BE32-E72D297353CC}">
              <c16:uniqueId val="{00000000-2984-48FA-88A0-E53650471F6F}"/>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c:ext xmlns:c16="http://schemas.microsoft.com/office/drawing/2014/chart" uri="{C3380CC4-5D6E-409C-BE32-E72D297353CC}">
              <c16:uniqueId val="{00000001-2984-48FA-88A0-E53650471F6F}"/>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230.55</c:v>
                </c:pt>
                <c:pt idx="1">
                  <c:v>230.35</c:v>
                </c:pt>
                <c:pt idx="2">
                  <c:v>239.96</c:v>
                </c:pt>
                <c:pt idx="3">
                  <c:v>240.61</c:v>
                </c:pt>
                <c:pt idx="4">
                  <c:v>256.94</c:v>
                </c:pt>
              </c:numCache>
            </c:numRef>
          </c:val>
          <c:extLst>
            <c:ext xmlns:c16="http://schemas.microsoft.com/office/drawing/2014/chart" uri="{C3380CC4-5D6E-409C-BE32-E72D297353CC}">
              <c16:uniqueId val="{00000000-FA7C-4627-AEC9-3091F0B92A1B}"/>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175.48</c:v>
                </c:pt>
                <c:pt idx="1">
                  <c:v>178.87</c:v>
                </c:pt>
                <c:pt idx="2">
                  <c:v>186.85</c:v>
                </c:pt>
                <c:pt idx="3">
                  <c:v>189.23</c:v>
                </c:pt>
                <c:pt idx="4">
                  <c:v>193.56</c:v>
                </c:pt>
              </c:numCache>
            </c:numRef>
          </c:val>
          <c:smooth val="0"/>
          <c:extLst>
            <c:ext xmlns:c16="http://schemas.microsoft.com/office/drawing/2014/chart" uri="{C3380CC4-5D6E-409C-BE32-E72D297353CC}">
              <c16:uniqueId val="{00000001-FA7C-4627-AEC9-3091F0B92A1B}"/>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388.09</c:v>
                </c:pt>
                <c:pt idx="1">
                  <c:v>375.41</c:v>
                </c:pt>
                <c:pt idx="2">
                  <c:v>386.6</c:v>
                </c:pt>
                <c:pt idx="3">
                  <c:v>370</c:v>
                </c:pt>
                <c:pt idx="4">
                  <c:v>396.72</c:v>
                </c:pt>
              </c:numCache>
            </c:numRef>
          </c:val>
          <c:extLst>
            <c:ext xmlns:c16="http://schemas.microsoft.com/office/drawing/2014/chart" uri="{C3380CC4-5D6E-409C-BE32-E72D297353CC}">
              <c16:uniqueId val="{00000000-187E-49E0-901C-78F98C53364B}"/>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307.77</c:v>
                </c:pt>
                <c:pt idx="1">
                  <c:v>314.11</c:v>
                </c:pt>
                <c:pt idx="2">
                  <c:v>319.07</c:v>
                </c:pt>
                <c:pt idx="3">
                  <c:v>324.35000000000002</c:v>
                </c:pt>
                <c:pt idx="4">
                  <c:v>330.16</c:v>
                </c:pt>
              </c:numCache>
            </c:numRef>
          </c:val>
          <c:smooth val="0"/>
          <c:extLst>
            <c:ext xmlns:c16="http://schemas.microsoft.com/office/drawing/2014/chart" uri="{C3380CC4-5D6E-409C-BE32-E72D297353CC}">
              <c16:uniqueId val="{00000001-187E-49E0-901C-78F98C53364B}"/>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2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2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2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2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2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2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2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2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2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3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3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3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13" zoomScaleNormal="100"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青森県　八戸市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非設置</v>
      </c>
      <c r="AA8" s="96"/>
      <c r="AB8" s="96"/>
      <c r="AC8" s="96"/>
      <c r="AD8" s="96"/>
      <c r="AE8" s="96"/>
      <c r="AF8" s="96"/>
      <c r="AG8" s="97"/>
      <c r="AH8" s="3"/>
      <c r="AJ8" s="98" t="s">
        <v>5</v>
      </c>
      <c r="AK8" s="99"/>
      <c r="AL8" s="99"/>
      <c r="AM8" s="99"/>
      <c r="AN8" s="99"/>
      <c r="AO8" s="99"/>
      <c r="AP8" s="100"/>
      <c r="AQ8" s="101">
        <f>データ!AB6</f>
        <v>7897</v>
      </c>
      <c r="AR8" s="101"/>
      <c r="AS8" s="101"/>
      <c r="AT8" s="101"/>
      <c r="AU8" s="102"/>
      <c r="AV8" s="103">
        <f>データ!AC6</f>
        <v>6945</v>
      </c>
      <c r="AW8" s="101"/>
      <c r="AX8" s="101"/>
      <c r="AY8" s="101"/>
      <c r="AZ8" s="102"/>
      <c r="BA8" s="103">
        <f>データ!AD6</f>
        <v>6981</v>
      </c>
      <c r="BB8" s="101"/>
      <c r="BC8" s="101"/>
      <c r="BD8" s="101"/>
      <c r="BE8" s="102"/>
      <c r="BF8" s="103">
        <f>データ!AE6</f>
        <v>6888</v>
      </c>
      <c r="BG8" s="101"/>
      <c r="BH8" s="101"/>
      <c r="BI8" s="101"/>
      <c r="BJ8" s="102"/>
      <c r="BK8" s="103">
        <f>データ!AF6</f>
        <v>6843</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406005</v>
      </c>
      <c r="AR9" s="106"/>
      <c r="AS9" s="106"/>
      <c r="AT9" s="106"/>
      <c r="AU9" s="106"/>
      <c r="AV9" s="107">
        <f>データ!AH6</f>
        <v>403846</v>
      </c>
      <c r="AW9" s="108"/>
      <c r="AX9" s="108"/>
      <c r="AY9" s="108"/>
      <c r="AZ9" s="105"/>
      <c r="BA9" s="107">
        <f>データ!AI6</f>
        <v>420215</v>
      </c>
      <c r="BB9" s="108"/>
      <c r="BC9" s="108"/>
      <c r="BD9" s="108"/>
      <c r="BE9" s="105"/>
      <c r="BF9" s="107">
        <f>データ!AJ6</f>
        <v>300000</v>
      </c>
      <c r="BG9" s="108"/>
      <c r="BH9" s="108"/>
      <c r="BI9" s="108"/>
      <c r="BJ9" s="105"/>
      <c r="BK9" s="107">
        <f>データ!AK6</f>
        <v>340000</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179.7</v>
      </c>
      <c r="K10" s="112"/>
      <c r="L10" s="112"/>
      <c r="M10" s="112"/>
      <c r="N10" s="112"/>
      <c r="O10" s="112"/>
      <c r="P10" s="112"/>
      <c r="Q10" s="112"/>
      <c r="R10" s="106">
        <f>データ!V6</f>
        <v>3771</v>
      </c>
      <c r="S10" s="106"/>
      <c r="T10" s="106"/>
      <c r="U10" s="106"/>
      <c r="V10" s="106"/>
      <c r="W10" s="106"/>
      <c r="X10" s="106"/>
      <c r="Y10" s="106"/>
      <c r="Z10" s="106">
        <f>データ!W6</f>
        <v>118</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207</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117</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118</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116</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AV8ilFz/90YBuFdl4labOSaT0TeO+TzDa9/E211iKiNR8sK1HQQReh3vEQDMf6D5IHeTWjtKirwgVook80inFw==" saltValue="0FX+d723eb1DPBaFi6dGL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2017</v>
      </c>
      <c r="J6" s="55" t="str">
        <f t="shared" ref="J6:AK6" si="3">J7</f>
        <v>022039</v>
      </c>
      <c r="K6" s="55" t="str">
        <f t="shared" si="3"/>
        <v>46</v>
      </c>
      <c r="L6" s="55" t="str">
        <f t="shared" si="3"/>
        <v>03</v>
      </c>
      <c r="M6" s="56" t="str">
        <f>M7</f>
        <v>3</v>
      </c>
      <c r="N6" s="56" t="str">
        <f>N7</f>
        <v>000</v>
      </c>
      <c r="O6" s="55" t="str">
        <f t="shared" si="3"/>
        <v>青森県　八戸市</v>
      </c>
      <c r="P6" s="55" t="str">
        <f t="shared" si="3"/>
        <v>法適用</v>
      </c>
      <c r="Q6" s="55" t="str">
        <f t="shared" si="3"/>
        <v>交通事業</v>
      </c>
      <c r="R6" s="55" t="str">
        <f t="shared" si="3"/>
        <v>自動車運送事業</v>
      </c>
      <c r="S6" s="55" t="str">
        <f t="shared" si="3"/>
        <v>非設置</v>
      </c>
      <c r="T6" s="57" t="str">
        <f t="shared" si="3"/>
        <v>-</v>
      </c>
      <c r="U6" s="57">
        <f t="shared" si="3"/>
        <v>179.7</v>
      </c>
      <c r="V6" s="58">
        <f t="shared" si="3"/>
        <v>3771</v>
      </c>
      <c r="W6" s="58">
        <f t="shared" si="3"/>
        <v>118</v>
      </c>
      <c r="X6" s="58">
        <f t="shared" si="3"/>
        <v>207</v>
      </c>
      <c r="Y6" s="57" t="str">
        <f>Y7</f>
        <v>-</v>
      </c>
      <c r="Z6" s="55" t="str">
        <f t="shared" si="3"/>
        <v>有</v>
      </c>
      <c r="AA6" s="55" t="str">
        <f t="shared" si="3"/>
        <v>有</v>
      </c>
      <c r="AB6" s="58">
        <f t="shared" si="3"/>
        <v>7897</v>
      </c>
      <c r="AC6" s="58">
        <f t="shared" si="3"/>
        <v>6945</v>
      </c>
      <c r="AD6" s="58">
        <f t="shared" si="3"/>
        <v>6981</v>
      </c>
      <c r="AE6" s="58">
        <f t="shared" si="3"/>
        <v>6888</v>
      </c>
      <c r="AF6" s="58">
        <f t="shared" si="3"/>
        <v>6843</v>
      </c>
      <c r="AG6" s="58">
        <f t="shared" si="3"/>
        <v>406005</v>
      </c>
      <c r="AH6" s="58">
        <f t="shared" si="3"/>
        <v>403846</v>
      </c>
      <c r="AI6" s="58">
        <f t="shared" si="3"/>
        <v>420215</v>
      </c>
      <c r="AJ6" s="58">
        <f t="shared" si="3"/>
        <v>300000</v>
      </c>
      <c r="AK6" s="58">
        <f t="shared" si="3"/>
        <v>340000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t="s">
        <v>98</v>
      </c>
      <c r="U7" s="64">
        <v>179.7</v>
      </c>
      <c r="V7" s="65">
        <v>3771</v>
      </c>
      <c r="W7" s="65">
        <v>118</v>
      </c>
      <c r="X7" s="65">
        <v>207</v>
      </c>
      <c r="Y7" s="64" t="s">
        <v>98</v>
      </c>
      <c r="Z7" s="63" t="s">
        <v>99</v>
      </c>
      <c r="AA7" s="63" t="s">
        <v>99</v>
      </c>
      <c r="AB7" s="65">
        <v>7897</v>
      </c>
      <c r="AC7" s="65">
        <v>6945</v>
      </c>
      <c r="AD7" s="65">
        <v>6981</v>
      </c>
      <c r="AE7" s="65">
        <v>6888</v>
      </c>
      <c r="AF7" s="65">
        <v>6843</v>
      </c>
      <c r="AG7" s="65">
        <v>406005</v>
      </c>
      <c r="AH7" s="65">
        <v>403846</v>
      </c>
      <c r="AI7" s="65">
        <v>420215</v>
      </c>
      <c r="AJ7" s="65">
        <v>300000</v>
      </c>
      <c r="AK7" s="65">
        <v>340000</v>
      </c>
      <c r="AL7" s="64">
        <v>104.9</v>
      </c>
      <c r="AM7" s="64">
        <v>107.9</v>
      </c>
      <c r="AN7" s="64">
        <v>108.1</v>
      </c>
      <c r="AO7" s="64">
        <v>104.7</v>
      </c>
      <c r="AP7" s="64">
        <v>103.1</v>
      </c>
      <c r="AQ7" s="64">
        <v>103</v>
      </c>
      <c r="AR7" s="64">
        <v>102.8</v>
      </c>
      <c r="AS7" s="64">
        <v>104.1</v>
      </c>
      <c r="AT7" s="64">
        <v>103.5</v>
      </c>
      <c r="AU7" s="64">
        <v>103.3</v>
      </c>
      <c r="AV7" s="64">
        <v>100</v>
      </c>
      <c r="AW7" s="64">
        <v>84.7</v>
      </c>
      <c r="AX7" s="64">
        <v>80.3</v>
      </c>
      <c r="AY7" s="64">
        <v>79.900000000000006</v>
      </c>
      <c r="AZ7" s="64">
        <v>80.900000000000006</v>
      </c>
      <c r="BA7" s="64">
        <v>74.5</v>
      </c>
      <c r="BB7" s="64">
        <v>93.5</v>
      </c>
      <c r="BC7" s="64">
        <v>93.3</v>
      </c>
      <c r="BD7" s="64">
        <v>95.5</v>
      </c>
      <c r="BE7" s="64">
        <v>94.2</v>
      </c>
      <c r="BF7" s="64">
        <v>94</v>
      </c>
      <c r="BG7" s="64">
        <v>100</v>
      </c>
      <c r="BH7" s="64">
        <v>126.6</v>
      </c>
      <c r="BI7" s="64">
        <v>165</v>
      </c>
      <c r="BJ7" s="64">
        <v>216.3</v>
      </c>
      <c r="BK7" s="64">
        <v>170.3</v>
      </c>
      <c r="BL7" s="64">
        <v>259.7</v>
      </c>
      <c r="BM7" s="64">
        <v>196.1</v>
      </c>
      <c r="BN7" s="64">
        <v>96.5</v>
      </c>
      <c r="BO7" s="64">
        <v>97.7</v>
      </c>
      <c r="BP7" s="64">
        <v>100</v>
      </c>
      <c r="BQ7" s="64">
        <v>156.69999999999999</v>
      </c>
      <c r="BR7" s="64">
        <v>100</v>
      </c>
      <c r="BS7" s="64">
        <v>2.2000000000000002</v>
      </c>
      <c r="BT7" s="64">
        <v>3.7</v>
      </c>
      <c r="BU7" s="64">
        <v>0</v>
      </c>
      <c r="BV7" s="64">
        <v>0</v>
      </c>
      <c r="BW7" s="64">
        <v>0</v>
      </c>
      <c r="BX7" s="64">
        <v>76.599999999999994</v>
      </c>
      <c r="BY7" s="64">
        <v>102.5</v>
      </c>
      <c r="BZ7" s="64">
        <v>90.4</v>
      </c>
      <c r="CA7" s="64">
        <v>86.1</v>
      </c>
      <c r="CB7" s="64">
        <v>62.9</v>
      </c>
      <c r="CC7" s="64">
        <v>0</v>
      </c>
      <c r="CD7" s="64">
        <v>51.4</v>
      </c>
      <c r="CE7" s="64">
        <v>58.1</v>
      </c>
      <c r="CF7" s="64">
        <v>60.2</v>
      </c>
      <c r="CG7" s="64">
        <v>43.6</v>
      </c>
      <c r="CH7" s="64">
        <v>49.7</v>
      </c>
      <c r="CI7" s="64">
        <v>17.7</v>
      </c>
      <c r="CJ7" s="64">
        <v>15.7</v>
      </c>
      <c r="CK7" s="64">
        <v>13.6</v>
      </c>
      <c r="CL7" s="64">
        <v>14.6</v>
      </c>
      <c r="CM7" s="64">
        <v>14.5</v>
      </c>
      <c r="CN7" s="64">
        <v>190.2</v>
      </c>
      <c r="CO7" s="64">
        <v>208.6</v>
      </c>
      <c r="CP7" s="64">
        <v>209.2</v>
      </c>
      <c r="CQ7" s="64">
        <v>203.3</v>
      </c>
      <c r="CR7" s="64">
        <v>218.6</v>
      </c>
      <c r="CS7" s="64">
        <v>183</v>
      </c>
      <c r="CT7" s="64">
        <v>181.8</v>
      </c>
      <c r="CU7" s="64">
        <v>177.3</v>
      </c>
      <c r="CV7" s="64">
        <v>180</v>
      </c>
      <c r="CW7" s="64">
        <v>180.1</v>
      </c>
      <c r="CX7" s="64">
        <v>27</v>
      </c>
      <c r="CY7" s="64">
        <v>27.9</v>
      </c>
      <c r="CZ7" s="64">
        <v>28.8</v>
      </c>
      <c r="DA7" s="64">
        <v>21.4</v>
      </c>
      <c r="DB7" s="64">
        <v>22.7</v>
      </c>
      <c r="DC7" s="64">
        <v>9.6999999999999993</v>
      </c>
      <c r="DD7" s="64">
        <v>8.6999999999999993</v>
      </c>
      <c r="DE7" s="64">
        <v>7.7</v>
      </c>
      <c r="DF7" s="64">
        <v>8.1</v>
      </c>
      <c r="DG7" s="64">
        <v>8</v>
      </c>
      <c r="DH7" s="64">
        <v>24.2</v>
      </c>
      <c r="DI7" s="64">
        <v>27.3</v>
      </c>
      <c r="DJ7" s="64">
        <v>29.8</v>
      </c>
      <c r="DK7" s="64">
        <v>31.9</v>
      </c>
      <c r="DL7" s="64">
        <v>25.4</v>
      </c>
      <c r="DM7" s="64">
        <v>37.5</v>
      </c>
      <c r="DN7" s="64">
        <v>30.9</v>
      </c>
      <c r="DO7" s="64">
        <v>27</v>
      </c>
      <c r="DP7" s="64">
        <v>22.5</v>
      </c>
      <c r="DQ7" s="64">
        <v>21.9</v>
      </c>
      <c r="DR7" s="64">
        <v>77.599999999999994</v>
      </c>
      <c r="DS7" s="64">
        <v>78</v>
      </c>
      <c r="DT7" s="64">
        <v>70.8</v>
      </c>
      <c r="DU7" s="64">
        <v>64.599999999999994</v>
      </c>
      <c r="DV7" s="64">
        <v>70</v>
      </c>
      <c r="DW7" s="64">
        <v>69.7</v>
      </c>
      <c r="DX7" s="64">
        <v>79.3</v>
      </c>
      <c r="DY7" s="64">
        <v>78.900000000000006</v>
      </c>
      <c r="DZ7" s="64">
        <v>78.400000000000006</v>
      </c>
      <c r="EA7" s="64">
        <v>77.8</v>
      </c>
      <c r="EB7" s="66">
        <v>407.26</v>
      </c>
      <c r="EC7" s="66">
        <v>405.08</v>
      </c>
      <c r="ED7" s="66">
        <v>417.97</v>
      </c>
      <c r="EE7" s="66">
        <v>387.34</v>
      </c>
      <c r="EF7" s="66">
        <v>408.95</v>
      </c>
      <c r="EG7" s="66">
        <v>247.18</v>
      </c>
      <c r="EH7" s="66">
        <v>247.65</v>
      </c>
      <c r="EI7" s="66">
        <v>251.2</v>
      </c>
      <c r="EJ7" s="66">
        <v>255.17</v>
      </c>
      <c r="EK7" s="66">
        <v>248.24</v>
      </c>
      <c r="EL7" s="66">
        <v>388.09</v>
      </c>
      <c r="EM7" s="66">
        <v>375.41</v>
      </c>
      <c r="EN7" s="66">
        <v>386.6</v>
      </c>
      <c r="EO7" s="66">
        <v>370</v>
      </c>
      <c r="EP7" s="66">
        <v>396.72</v>
      </c>
      <c r="EQ7" s="66">
        <v>307.77</v>
      </c>
      <c r="ER7" s="66">
        <v>314.11</v>
      </c>
      <c r="ES7" s="66">
        <v>319.07</v>
      </c>
      <c r="ET7" s="66">
        <v>324.35000000000002</v>
      </c>
      <c r="EU7" s="66">
        <v>330.16</v>
      </c>
      <c r="EV7" s="66">
        <v>230.55</v>
      </c>
      <c r="EW7" s="66">
        <v>230.35</v>
      </c>
      <c r="EX7" s="66">
        <v>239.96</v>
      </c>
      <c r="EY7" s="66">
        <v>240.61</v>
      </c>
      <c r="EZ7" s="66">
        <v>256.94</v>
      </c>
      <c r="FA7" s="66">
        <v>175.48</v>
      </c>
      <c r="FB7" s="66">
        <v>178.87</v>
      </c>
      <c r="FC7" s="66">
        <v>186.85</v>
      </c>
      <c r="FD7" s="66">
        <v>189.23</v>
      </c>
      <c r="FE7" s="66">
        <v>193.56</v>
      </c>
      <c r="FF7" s="64">
        <v>9.4</v>
      </c>
      <c r="FG7" s="64">
        <v>9.4</v>
      </c>
      <c r="FH7" s="64">
        <v>9.8000000000000007</v>
      </c>
      <c r="FI7" s="64">
        <v>10</v>
      </c>
      <c r="FJ7" s="64">
        <v>9.9</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15">
      <c r="H10" s="68" t="s">
        <v>106</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107</v>
      </c>
      <c r="AV11" s="75">
        <f>AW7</f>
        <v>84.7</v>
      </c>
      <c r="AW11" s="75">
        <f>AX7</f>
        <v>80.3</v>
      </c>
      <c r="AX11" s="75">
        <f>AY7</f>
        <v>79.900000000000006</v>
      </c>
      <c r="AY11" s="75">
        <f>AZ7</f>
        <v>80.900000000000006</v>
      </c>
      <c r="AZ11" s="75">
        <f>BA7</f>
        <v>74.5</v>
      </c>
      <c r="BA11" s="71"/>
      <c r="BB11" s="72"/>
      <c r="BC11" s="71"/>
      <c r="BD11" s="71"/>
      <c r="BE11" s="71"/>
      <c r="BF11" s="74" t="s">
        <v>107</v>
      </c>
      <c r="BG11" s="75">
        <f>BH7</f>
        <v>126.6</v>
      </c>
      <c r="BH11" s="75">
        <f>BI7</f>
        <v>165</v>
      </c>
      <c r="BI11" s="75">
        <f>BJ7</f>
        <v>216.3</v>
      </c>
      <c r="BJ11" s="75">
        <f>BK7</f>
        <v>170.3</v>
      </c>
      <c r="BK11" s="75">
        <f>BL7</f>
        <v>259.7</v>
      </c>
      <c r="BL11" s="71"/>
      <c r="BM11" s="71"/>
      <c r="BN11" s="71"/>
      <c r="BO11" s="71"/>
      <c r="BP11" s="71"/>
      <c r="BQ11" s="74" t="s">
        <v>107</v>
      </c>
      <c r="BR11" s="75">
        <f>BS7</f>
        <v>2.2000000000000002</v>
      </c>
      <c r="BS11" s="75">
        <f>BT7</f>
        <v>3.7</v>
      </c>
      <c r="BT11" s="75">
        <f>BU7</f>
        <v>0</v>
      </c>
      <c r="BU11" s="75">
        <f>BV7</f>
        <v>0</v>
      </c>
      <c r="BV11" s="75">
        <f>BW7</f>
        <v>0</v>
      </c>
      <c r="BW11" s="71"/>
      <c r="BX11" s="71"/>
      <c r="BY11" s="71"/>
      <c r="BZ11" s="71"/>
      <c r="CA11" s="71"/>
      <c r="CB11" s="74" t="s">
        <v>108</v>
      </c>
      <c r="CC11" s="75">
        <f>CD7</f>
        <v>51.4</v>
      </c>
      <c r="CD11" s="75">
        <f>CE7</f>
        <v>58.1</v>
      </c>
      <c r="CE11" s="75">
        <f>CF7</f>
        <v>60.2</v>
      </c>
      <c r="CF11" s="75">
        <f>CG7</f>
        <v>43.6</v>
      </c>
      <c r="CG11" s="75">
        <f>CH7</f>
        <v>49.7</v>
      </c>
      <c r="CH11" s="71"/>
      <c r="CI11" s="71"/>
      <c r="CJ11" s="71"/>
      <c r="CK11" s="71"/>
      <c r="CL11" s="71"/>
      <c r="CM11" s="71"/>
      <c r="CN11" s="71"/>
      <c r="CO11" s="71"/>
      <c r="CP11" s="71"/>
      <c r="CQ11" s="71"/>
      <c r="CR11" s="71"/>
      <c r="CS11" s="71"/>
      <c r="CT11" s="71"/>
      <c r="CU11" s="71"/>
      <c r="CV11" s="74" t="s">
        <v>107</v>
      </c>
      <c r="CW11" s="75">
        <f>CX7</f>
        <v>27</v>
      </c>
      <c r="CX11" s="75">
        <f>CY7</f>
        <v>27.9</v>
      </c>
      <c r="CY11" s="75">
        <f>CZ7</f>
        <v>28.8</v>
      </c>
      <c r="CZ11" s="75">
        <f>DA7</f>
        <v>21.4</v>
      </c>
      <c r="DA11" s="75">
        <f>DB7</f>
        <v>22.7</v>
      </c>
      <c r="DB11" s="71"/>
      <c r="DC11" s="71"/>
      <c r="DD11" s="71"/>
      <c r="DE11" s="71"/>
      <c r="DF11" s="74" t="s">
        <v>107</v>
      </c>
      <c r="DG11" s="75">
        <f>DH7</f>
        <v>24.2</v>
      </c>
      <c r="DH11" s="75">
        <f>DI7</f>
        <v>27.3</v>
      </c>
      <c r="DI11" s="75">
        <f>DJ7</f>
        <v>29.8</v>
      </c>
      <c r="DJ11" s="75">
        <f>DK7</f>
        <v>31.9</v>
      </c>
      <c r="DK11" s="75">
        <f>DL7</f>
        <v>25.4</v>
      </c>
      <c r="DL11" s="71"/>
      <c r="DM11" s="71"/>
      <c r="DN11" s="71"/>
      <c r="DO11" s="71"/>
      <c r="DP11" s="74" t="s">
        <v>107</v>
      </c>
      <c r="DQ11" s="75">
        <f>DR7</f>
        <v>77.599999999999994</v>
      </c>
      <c r="DR11" s="75">
        <f>DS7</f>
        <v>78</v>
      </c>
      <c r="DS11" s="75">
        <f>DT7</f>
        <v>70.8</v>
      </c>
      <c r="DT11" s="75">
        <f>DU7</f>
        <v>64.599999999999994</v>
      </c>
      <c r="DU11" s="75">
        <f>DV7</f>
        <v>70</v>
      </c>
      <c r="DV11" s="71"/>
      <c r="DW11" s="71"/>
      <c r="DX11" s="71"/>
      <c r="DY11" s="71"/>
      <c r="DZ11" s="74" t="s">
        <v>107</v>
      </c>
      <c r="EA11" s="76">
        <f>EB7</f>
        <v>407.26</v>
      </c>
      <c r="EB11" s="76">
        <f>EC7</f>
        <v>405.08</v>
      </c>
      <c r="EC11" s="76">
        <f>ED7</f>
        <v>417.97</v>
      </c>
      <c r="ED11" s="76">
        <f>EE7</f>
        <v>387.34</v>
      </c>
      <c r="EE11" s="76">
        <f>EF7</f>
        <v>408.95</v>
      </c>
      <c r="EF11" s="71"/>
      <c r="EG11" s="71"/>
      <c r="EH11" s="71"/>
      <c r="EI11" s="71"/>
      <c r="EJ11" s="74" t="s">
        <v>107</v>
      </c>
      <c r="EK11" s="76">
        <f>EL7</f>
        <v>388.09</v>
      </c>
      <c r="EL11" s="76">
        <f>EM7</f>
        <v>375.41</v>
      </c>
      <c r="EM11" s="76">
        <f>EN7</f>
        <v>386.6</v>
      </c>
      <c r="EN11" s="76">
        <f>EO7</f>
        <v>370</v>
      </c>
      <c r="EO11" s="76">
        <f>EP7</f>
        <v>396.72</v>
      </c>
      <c r="EP11" s="71"/>
      <c r="EQ11" s="71"/>
      <c r="ER11" s="71"/>
      <c r="ES11" s="71"/>
      <c r="ET11" s="74" t="s">
        <v>107</v>
      </c>
      <c r="EU11" s="76">
        <f>EV7</f>
        <v>230.55</v>
      </c>
      <c r="EV11" s="76">
        <f>EW7</f>
        <v>230.35</v>
      </c>
      <c r="EW11" s="76">
        <f>EX7</f>
        <v>239.96</v>
      </c>
      <c r="EX11" s="76">
        <f>EY7</f>
        <v>240.61</v>
      </c>
      <c r="EY11" s="76">
        <f>EZ7</f>
        <v>256.94</v>
      </c>
      <c r="EZ11" s="71"/>
      <c r="FA11" s="71"/>
      <c r="FB11" s="71"/>
      <c r="FC11" s="71"/>
      <c r="FD11" s="74" t="s">
        <v>107</v>
      </c>
      <c r="FE11" s="75">
        <f>FF7</f>
        <v>9.4</v>
      </c>
      <c r="FF11" s="75">
        <f>FG7</f>
        <v>9.4</v>
      </c>
      <c r="FG11" s="75">
        <f>FH7</f>
        <v>9.8000000000000007</v>
      </c>
      <c r="FH11" s="75">
        <f>FI7</f>
        <v>10</v>
      </c>
      <c r="FI11" s="75">
        <f>FJ7</f>
        <v>9.9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104.9</v>
      </c>
      <c r="AL12" s="75">
        <f>AM7</f>
        <v>107.9</v>
      </c>
      <c r="AM12" s="75">
        <f>AN7</f>
        <v>108.1</v>
      </c>
      <c r="AN12" s="75">
        <f>AO7</f>
        <v>104.7</v>
      </c>
      <c r="AO12" s="75">
        <f>AP7</f>
        <v>103.1</v>
      </c>
      <c r="AP12" s="71"/>
      <c r="AQ12" s="71"/>
      <c r="AR12" s="71"/>
      <c r="AS12" s="71"/>
      <c r="AT12" s="71"/>
      <c r="AU12" s="74" t="s">
        <v>109</v>
      </c>
      <c r="AV12" s="75">
        <f>BB7</f>
        <v>93.5</v>
      </c>
      <c r="AW12" s="75">
        <f>BC7</f>
        <v>93.3</v>
      </c>
      <c r="AX12" s="75">
        <f>BD7</f>
        <v>95.5</v>
      </c>
      <c r="AY12" s="75">
        <f>BE7</f>
        <v>94.2</v>
      </c>
      <c r="AZ12" s="75">
        <f>BF7</f>
        <v>94</v>
      </c>
      <c r="BA12" s="71"/>
      <c r="BB12" s="72"/>
      <c r="BC12" s="71"/>
      <c r="BD12" s="71"/>
      <c r="BE12" s="71"/>
      <c r="BF12" s="74" t="s">
        <v>109</v>
      </c>
      <c r="BG12" s="75">
        <f>BM7</f>
        <v>196.1</v>
      </c>
      <c r="BH12" s="75">
        <f>BN7</f>
        <v>96.5</v>
      </c>
      <c r="BI12" s="75">
        <f>BO7</f>
        <v>97.7</v>
      </c>
      <c r="BJ12" s="75">
        <f>BP7</f>
        <v>100</v>
      </c>
      <c r="BK12" s="75">
        <f>BQ7</f>
        <v>156.69999999999999</v>
      </c>
      <c r="BL12" s="71"/>
      <c r="BM12" s="71"/>
      <c r="BN12" s="71"/>
      <c r="BO12" s="71"/>
      <c r="BP12" s="71"/>
      <c r="BQ12" s="74" t="s">
        <v>109</v>
      </c>
      <c r="BR12" s="75">
        <f>BX7</f>
        <v>76.599999999999994</v>
      </c>
      <c r="BS12" s="75">
        <f>BY7</f>
        <v>102.5</v>
      </c>
      <c r="BT12" s="75">
        <f>BZ7</f>
        <v>90.4</v>
      </c>
      <c r="BU12" s="75">
        <f>CA7</f>
        <v>86.1</v>
      </c>
      <c r="BV12" s="75">
        <f>CB7</f>
        <v>62.9</v>
      </c>
      <c r="BW12" s="71"/>
      <c r="BX12" s="71"/>
      <c r="BY12" s="71"/>
      <c r="BZ12" s="71"/>
      <c r="CA12" s="71"/>
      <c r="CB12" s="74" t="s">
        <v>110</v>
      </c>
      <c r="CC12" s="75">
        <f>CN7</f>
        <v>190.2</v>
      </c>
      <c r="CD12" s="75">
        <f>CO7</f>
        <v>208.6</v>
      </c>
      <c r="CE12" s="75">
        <f>CP7</f>
        <v>209.2</v>
      </c>
      <c r="CF12" s="75">
        <f>CQ7</f>
        <v>203.3</v>
      </c>
      <c r="CG12" s="75">
        <f>CR7</f>
        <v>218.6</v>
      </c>
      <c r="CH12" s="71"/>
      <c r="CI12" s="71"/>
      <c r="CJ12" s="71"/>
      <c r="CK12" s="71"/>
      <c r="CL12" s="71"/>
      <c r="CM12" s="71"/>
      <c r="CN12" s="71"/>
      <c r="CO12" s="71"/>
      <c r="CP12" s="71"/>
      <c r="CQ12" s="71"/>
      <c r="CR12" s="71"/>
      <c r="CS12" s="71"/>
      <c r="CT12" s="71"/>
      <c r="CU12" s="71"/>
      <c r="CV12" s="74" t="s">
        <v>109</v>
      </c>
      <c r="CW12" s="75">
        <f>DC7</f>
        <v>9.6999999999999993</v>
      </c>
      <c r="CX12" s="75">
        <f>DD7</f>
        <v>8.6999999999999993</v>
      </c>
      <c r="CY12" s="75">
        <f>DE7</f>
        <v>7.7</v>
      </c>
      <c r="CZ12" s="75">
        <f>DF7</f>
        <v>8.1</v>
      </c>
      <c r="DA12" s="75">
        <f>DG7</f>
        <v>8</v>
      </c>
      <c r="DB12" s="71"/>
      <c r="DC12" s="71"/>
      <c r="DD12" s="71"/>
      <c r="DE12" s="71"/>
      <c r="DF12" s="74" t="s">
        <v>109</v>
      </c>
      <c r="DG12" s="75">
        <f>DM7</f>
        <v>37.5</v>
      </c>
      <c r="DH12" s="75">
        <f>DN7</f>
        <v>30.9</v>
      </c>
      <c r="DI12" s="75">
        <f>DO7</f>
        <v>27</v>
      </c>
      <c r="DJ12" s="75">
        <f>DP7</f>
        <v>22.5</v>
      </c>
      <c r="DK12" s="75">
        <f>DQ7</f>
        <v>21.9</v>
      </c>
      <c r="DL12" s="71"/>
      <c r="DM12" s="71"/>
      <c r="DN12" s="71"/>
      <c r="DO12" s="71"/>
      <c r="DP12" s="74" t="s">
        <v>109</v>
      </c>
      <c r="DQ12" s="75">
        <f>DW7</f>
        <v>69.7</v>
      </c>
      <c r="DR12" s="75">
        <f>DX7</f>
        <v>79.3</v>
      </c>
      <c r="DS12" s="75">
        <f>DY7</f>
        <v>78.900000000000006</v>
      </c>
      <c r="DT12" s="75">
        <f>DZ7</f>
        <v>78.400000000000006</v>
      </c>
      <c r="DU12" s="75">
        <f>EA7</f>
        <v>77.8</v>
      </c>
      <c r="DV12" s="71"/>
      <c r="DW12" s="71"/>
      <c r="DX12" s="71"/>
      <c r="DY12" s="71"/>
      <c r="DZ12" s="74" t="s">
        <v>109</v>
      </c>
      <c r="EA12" s="76">
        <f>EG7</f>
        <v>247.18</v>
      </c>
      <c r="EB12" s="76">
        <f>EH7</f>
        <v>247.65</v>
      </c>
      <c r="EC12" s="76">
        <f>EI7</f>
        <v>251.2</v>
      </c>
      <c r="ED12" s="76">
        <f>EJ7</f>
        <v>255.17</v>
      </c>
      <c r="EE12" s="76">
        <f>EK7</f>
        <v>248.24</v>
      </c>
      <c r="EF12" s="71"/>
      <c r="EG12" s="71"/>
      <c r="EH12" s="71"/>
      <c r="EI12" s="71"/>
      <c r="EJ12" s="74" t="s">
        <v>109</v>
      </c>
      <c r="EK12" s="76">
        <f>EQ7</f>
        <v>307.77</v>
      </c>
      <c r="EL12" s="76">
        <f>ER7</f>
        <v>314.11</v>
      </c>
      <c r="EM12" s="76">
        <f>ES7</f>
        <v>319.07</v>
      </c>
      <c r="EN12" s="76">
        <f>ET7</f>
        <v>324.35000000000002</v>
      </c>
      <c r="EO12" s="76">
        <f>EU7</f>
        <v>330.16</v>
      </c>
      <c r="EP12" s="71"/>
      <c r="EQ12" s="71"/>
      <c r="ER12" s="71"/>
      <c r="ES12" s="71"/>
      <c r="ET12" s="74" t="s">
        <v>109</v>
      </c>
      <c r="EU12" s="76">
        <f>FA7</f>
        <v>175.48</v>
      </c>
      <c r="EV12" s="76">
        <f>FB7</f>
        <v>178.87</v>
      </c>
      <c r="EW12" s="76">
        <f>FC7</f>
        <v>186.85</v>
      </c>
      <c r="EX12" s="76">
        <f>FD7</f>
        <v>189.23</v>
      </c>
      <c r="EY12" s="76">
        <f>FE7</f>
        <v>193.56</v>
      </c>
      <c r="EZ12" s="71"/>
      <c r="FA12" s="71"/>
      <c r="FB12" s="71"/>
      <c r="FC12" s="71"/>
      <c r="FD12" s="74" t="s">
        <v>109</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109</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111</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112</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113</v>
      </c>
      <c r="AV15" s="69"/>
      <c r="AW15" s="69"/>
      <c r="AX15" s="69"/>
      <c r="AY15" s="69"/>
      <c r="AZ15" s="69"/>
      <c r="BA15" s="2"/>
      <c r="BB15" s="67"/>
      <c r="BC15" s="2"/>
      <c r="BD15" s="2"/>
      <c r="BE15" s="2"/>
      <c r="BF15" s="67" t="s">
        <v>113</v>
      </c>
      <c r="BG15" s="69"/>
      <c r="BH15" s="69"/>
      <c r="BI15" s="69"/>
      <c r="BJ15" s="69"/>
      <c r="BK15" s="69"/>
      <c r="BL15" s="2"/>
      <c r="BM15" s="2"/>
      <c r="BN15" s="2"/>
      <c r="BO15" s="2"/>
      <c r="BP15" s="2"/>
      <c r="BQ15" s="67" t="s">
        <v>113</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113</v>
      </c>
      <c r="CW15" s="69"/>
      <c r="CX15" s="69"/>
      <c r="CY15" s="69"/>
      <c r="CZ15" s="69"/>
      <c r="DA15" s="69"/>
      <c r="DB15" s="2"/>
      <c r="DC15" s="2"/>
      <c r="DD15" s="2"/>
      <c r="DE15" s="2"/>
      <c r="DF15" s="67" t="s">
        <v>113</v>
      </c>
      <c r="DG15" s="69"/>
      <c r="DH15" s="69"/>
      <c r="DI15" s="69"/>
      <c r="DJ15" s="69"/>
      <c r="DK15" s="69"/>
      <c r="DL15" s="2"/>
      <c r="DM15" s="2"/>
      <c r="DN15" s="2"/>
      <c r="DO15" s="2"/>
      <c r="DP15" s="67" t="s">
        <v>113</v>
      </c>
      <c r="DQ15" s="69"/>
      <c r="DR15" s="69"/>
      <c r="DS15" s="69"/>
      <c r="DT15" s="69"/>
      <c r="DU15" s="69"/>
      <c r="DV15" s="2"/>
      <c r="DW15" s="2"/>
      <c r="DX15" s="2"/>
      <c r="DY15" s="2"/>
      <c r="DZ15" s="67" t="s">
        <v>113</v>
      </c>
      <c r="EA15" s="69"/>
      <c r="EB15" s="69"/>
      <c r="EC15" s="69"/>
      <c r="ED15" s="69"/>
      <c r="EE15" s="69"/>
      <c r="EF15" s="2"/>
      <c r="EG15" s="2"/>
      <c r="EH15" s="2"/>
      <c r="EI15" s="2"/>
      <c r="EJ15" s="67" t="s">
        <v>113</v>
      </c>
      <c r="EK15" s="69"/>
      <c r="EL15" s="69"/>
      <c r="EM15" s="69"/>
      <c r="EN15" s="69"/>
      <c r="EO15" s="69"/>
      <c r="EP15" s="2"/>
      <c r="EQ15" s="2"/>
      <c r="ER15" s="2"/>
      <c r="ES15" s="2"/>
      <c r="ET15" s="67" t="s">
        <v>113</v>
      </c>
      <c r="EU15" s="69"/>
      <c r="EV15" s="69"/>
      <c r="EW15" s="69"/>
      <c r="EX15" s="69"/>
      <c r="EY15" s="69"/>
      <c r="EZ15" s="2"/>
      <c r="FA15" s="2"/>
      <c r="FB15" s="2"/>
      <c r="FC15" s="2"/>
      <c r="FD15" s="67" t="s">
        <v>113</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113</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113</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107</v>
      </c>
      <c r="AV17" s="79">
        <f>IF(AW7="-",NA(),AW7)</f>
        <v>84.7</v>
      </c>
      <c r="AW17" s="79">
        <f>IF(AX7="-",NA(),AX7)</f>
        <v>80.3</v>
      </c>
      <c r="AX17" s="79">
        <f>IF(AY7="-",NA(),AY7)</f>
        <v>79.900000000000006</v>
      </c>
      <c r="AY17" s="79">
        <f>IF(AZ7="-",NA(),AZ7)</f>
        <v>80.900000000000006</v>
      </c>
      <c r="AZ17" s="79">
        <f>IF(BA7="-",NA(),BA7)</f>
        <v>74.5</v>
      </c>
      <c r="BA17" s="2"/>
      <c r="BB17" s="67"/>
      <c r="BC17" s="2"/>
      <c r="BD17" s="2"/>
      <c r="BE17" s="2"/>
      <c r="BF17" s="78" t="s">
        <v>107</v>
      </c>
      <c r="BG17" s="79">
        <f>IF(BH7="-",NA(),BH7)</f>
        <v>126.6</v>
      </c>
      <c r="BH17" s="79">
        <f>IF(BI7="-",NA(),BI7)</f>
        <v>165</v>
      </c>
      <c r="BI17" s="79">
        <f>IF(BJ7="-",NA(),BJ7)</f>
        <v>216.3</v>
      </c>
      <c r="BJ17" s="79">
        <f>IF(BK7="-",NA(),BK7)</f>
        <v>170.3</v>
      </c>
      <c r="BK17" s="79">
        <f>IF(BL7="-",NA(),BL7)</f>
        <v>259.7</v>
      </c>
      <c r="BL17" s="2"/>
      <c r="BM17" s="2"/>
      <c r="BN17" s="2"/>
      <c r="BO17" s="2"/>
      <c r="BP17" s="2"/>
      <c r="BQ17" s="78" t="s">
        <v>107</v>
      </c>
      <c r="BR17" s="79">
        <f>IF(BS7="-",NA(),BS7)</f>
        <v>2.2000000000000002</v>
      </c>
      <c r="BS17" s="79">
        <f>IF(BT7="-",NA(),BT7)</f>
        <v>3.7</v>
      </c>
      <c r="BT17" s="79">
        <f>IF(BU7="-",NA(),BU7)</f>
        <v>0</v>
      </c>
      <c r="BU17" s="79">
        <f>IF(BV7="-",NA(),BV7)</f>
        <v>0</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107</v>
      </c>
      <c r="CW17" s="79">
        <f>IF(CX7="-",NA(),CX7)</f>
        <v>27</v>
      </c>
      <c r="CX17" s="79">
        <f>IF(CY7="-",NA(),CY7)</f>
        <v>27.9</v>
      </c>
      <c r="CY17" s="79">
        <f>IF(CZ7="-",NA(),CZ7)</f>
        <v>28.8</v>
      </c>
      <c r="CZ17" s="79">
        <f>IF(DA7="-",NA(),DA7)</f>
        <v>21.4</v>
      </c>
      <c r="DA17" s="79">
        <f>IF(DB7="-",NA(),DB7)</f>
        <v>22.7</v>
      </c>
      <c r="DB17" s="2"/>
      <c r="DC17" s="2"/>
      <c r="DD17" s="2"/>
      <c r="DE17" s="2"/>
      <c r="DF17" s="78" t="s">
        <v>107</v>
      </c>
      <c r="DG17" s="79">
        <f>IF(DH7="-",NA(),DH7)</f>
        <v>24.2</v>
      </c>
      <c r="DH17" s="79">
        <f>IF(DI7="-",NA(),DI7)</f>
        <v>27.3</v>
      </c>
      <c r="DI17" s="79">
        <f>IF(DJ7="-",NA(),DJ7)</f>
        <v>29.8</v>
      </c>
      <c r="DJ17" s="79">
        <f>IF(DK7="-",NA(),DK7)</f>
        <v>31.9</v>
      </c>
      <c r="DK17" s="79">
        <f>IF(DL7="-",NA(),DL7)</f>
        <v>25.4</v>
      </c>
      <c r="DL17" s="2"/>
      <c r="DM17" s="2"/>
      <c r="DN17" s="2"/>
      <c r="DO17" s="2"/>
      <c r="DP17" s="78" t="s">
        <v>107</v>
      </c>
      <c r="DQ17" s="79">
        <f>IF(DR7="-",NA(),DR7)</f>
        <v>77.599999999999994</v>
      </c>
      <c r="DR17" s="79">
        <f>IF(DS7="-",NA(),DS7)</f>
        <v>78</v>
      </c>
      <c r="DS17" s="79">
        <f>IF(DT7="-",NA(),DT7)</f>
        <v>70.8</v>
      </c>
      <c r="DT17" s="79">
        <f>IF(DU7="-",NA(),DU7)</f>
        <v>64.599999999999994</v>
      </c>
      <c r="DU17" s="79">
        <f>IF(DV7="-",NA(),DV7)</f>
        <v>70</v>
      </c>
      <c r="DV17" s="2"/>
      <c r="DW17" s="2"/>
      <c r="DX17" s="2"/>
      <c r="DY17" s="2"/>
      <c r="DZ17" s="78" t="s">
        <v>107</v>
      </c>
      <c r="EA17" s="80">
        <f>IF(EB7="-",NA(),EB7)</f>
        <v>407.26</v>
      </c>
      <c r="EB17" s="80">
        <f>IF(EC7="-",NA(),EC7)</f>
        <v>405.08</v>
      </c>
      <c r="EC17" s="80">
        <f>IF(ED7="-",NA(),ED7)</f>
        <v>417.97</v>
      </c>
      <c r="ED17" s="80">
        <f>IF(EE7="-",NA(),EE7)</f>
        <v>387.34</v>
      </c>
      <c r="EE17" s="80">
        <f>IF(EF7="-",NA(),EF7)</f>
        <v>408.95</v>
      </c>
      <c r="EF17" s="2"/>
      <c r="EG17" s="2"/>
      <c r="EH17" s="2"/>
      <c r="EI17" s="2"/>
      <c r="EJ17" s="78" t="s">
        <v>107</v>
      </c>
      <c r="EK17" s="80">
        <f>IF(EL7="-",NA(),EL7)</f>
        <v>388.09</v>
      </c>
      <c r="EL17" s="80">
        <f>IF(EM7="-",NA(),EM7)</f>
        <v>375.41</v>
      </c>
      <c r="EM17" s="80">
        <f>IF(EN7="-",NA(),EN7)</f>
        <v>386.6</v>
      </c>
      <c r="EN17" s="80">
        <f>IF(EO7="-",NA(),EO7)</f>
        <v>370</v>
      </c>
      <c r="EO17" s="80">
        <f>IF(EP7="-",NA(),EP7)</f>
        <v>396.72</v>
      </c>
      <c r="EP17" s="2"/>
      <c r="EQ17" s="2"/>
      <c r="ER17" s="2"/>
      <c r="ES17" s="2"/>
      <c r="ET17" s="78" t="s">
        <v>107</v>
      </c>
      <c r="EU17" s="80">
        <f>IF(EV7="-",NA(),EV7)</f>
        <v>230.55</v>
      </c>
      <c r="EV17" s="80">
        <f>IF(EW7="-",NA(),EW7)</f>
        <v>230.35</v>
      </c>
      <c r="EW17" s="80">
        <f>IF(EX7="-",NA(),EX7)</f>
        <v>239.96</v>
      </c>
      <c r="EX17" s="80">
        <f>IF(EY7="-",NA(),EY7)</f>
        <v>240.61</v>
      </c>
      <c r="EY17" s="80">
        <f>IF(EZ7="-",NA(),EZ7)</f>
        <v>256.94</v>
      </c>
      <c r="EZ17" s="2"/>
      <c r="FA17" s="2"/>
      <c r="FB17" s="2"/>
      <c r="FC17" s="2"/>
      <c r="FD17" s="78" t="s">
        <v>107</v>
      </c>
      <c r="FE17" s="79">
        <f>IF(FF7="-",NA(),FF7)</f>
        <v>9.4</v>
      </c>
      <c r="FF17" s="79">
        <f>IF(FG7="-",NA(),FG7)</f>
        <v>9.4</v>
      </c>
      <c r="FG17" s="79">
        <f>IF(FH7="-",NA(),FH7)</f>
        <v>9.8000000000000007</v>
      </c>
      <c r="FH17" s="79">
        <f>IF(FI7="-",NA(),FI7)</f>
        <v>10</v>
      </c>
      <c r="FI17" s="79">
        <f>IF(FJ7="-",NA(),FJ7)</f>
        <v>9.9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104.9</v>
      </c>
      <c r="AL18" s="79">
        <f>IF(AM7="-",NA(),AM7)</f>
        <v>107.9</v>
      </c>
      <c r="AM18" s="79">
        <f>IF(AN7="-",NA(),AN7)</f>
        <v>108.1</v>
      </c>
      <c r="AN18" s="79">
        <f>IF(AO7="-",NA(),AO7)</f>
        <v>104.7</v>
      </c>
      <c r="AO18" s="79">
        <f>IF(AP7="-",NA(),AP7)</f>
        <v>103.1</v>
      </c>
      <c r="AP18" s="2"/>
      <c r="AQ18" s="2"/>
      <c r="AR18" s="2"/>
      <c r="AS18" s="2"/>
      <c r="AT18" s="2"/>
      <c r="AU18" s="78" t="s">
        <v>109</v>
      </c>
      <c r="AV18" s="79">
        <f>IF(BB7="-",NA(),BB7)</f>
        <v>93.5</v>
      </c>
      <c r="AW18" s="79">
        <f>IF(BC7="-",NA(),BC7)</f>
        <v>93.3</v>
      </c>
      <c r="AX18" s="79">
        <f>IF(BD7="-",NA(),BD7)</f>
        <v>95.5</v>
      </c>
      <c r="AY18" s="79">
        <f>IF(BE7="-",NA(),BE7)</f>
        <v>94.2</v>
      </c>
      <c r="AZ18" s="79">
        <f>IF(BF7="-",NA(),BF7)</f>
        <v>94</v>
      </c>
      <c r="BA18" s="2"/>
      <c r="BB18" s="2"/>
      <c r="BC18" s="2"/>
      <c r="BD18" s="2"/>
      <c r="BE18" s="2"/>
      <c r="BF18" s="78" t="s">
        <v>109</v>
      </c>
      <c r="BG18" s="79">
        <f>IF(BM7="-",NA(),BM7)</f>
        <v>196.1</v>
      </c>
      <c r="BH18" s="79">
        <f>IF(BN7="-",NA(),BN7)</f>
        <v>96.5</v>
      </c>
      <c r="BI18" s="79">
        <f>IF(BO7="-",NA(),BO7)</f>
        <v>97.7</v>
      </c>
      <c r="BJ18" s="79">
        <f>IF(BP7="-",NA(),BP7)</f>
        <v>100</v>
      </c>
      <c r="BK18" s="79">
        <f>IF(BQ7="-",NA(),BQ7)</f>
        <v>156.69999999999999</v>
      </c>
      <c r="BL18" s="2"/>
      <c r="BM18" s="2"/>
      <c r="BN18" s="2"/>
      <c r="BO18" s="2"/>
      <c r="BP18" s="2"/>
      <c r="BQ18" s="78" t="s">
        <v>109</v>
      </c>
      <c r="BR18" s="79">
        <f>IF(BX7="-",NA(),BX7)</f>
        <v>76.599999999999994</v>
      </c>
      <c r="BS18" s="79">
        <f>IF(BY7="-",NA(),BY7)</f>
        <v>102.5</v>
      </c>
      <c r="BT18" s="79">
        <f>IF(BZ7="-",NA(),BZ7)</f>
        <v>90.4</v>
      </c>
      <c r="BU18" s="79">
        <f>IF(CA7="-",NA(),CA7)</f>
        <v>86.1</v>
      </c>
      <c r="BV18" s="79">
        <f>IF(CB7="-",NA(),CB7)</f>
        <v>62.9</v>
      </c>
      <c r="BW18" s="2"/>
      <c r="BX18" s="2"/>
      <c r="BY18" s="2"/>
      <c r="BZ18" s="2"/>
      <c r="CA18" s="2"/>
      <c r="CB18" s="81" t="s">
        <v>108</v>
      </c>
      <c r="CC18" s="79">
        <f>IF(CC11="-",NA(),CC11)</f>
        <v>51.4</v>
      </c>
      <c r="CD18" s="79">
        <f t="shared" ref="CD18:CG18" si="4">IF(CD11="-",NA(),CD11)</f>
        <v>58.1</v>
      </c>
      <c r="CE18" s="79">
        <f t="shared" si="4"/>
        <v>60.2</v>
      </c>
      <c r="CF18" s="79">
        <f t="shared" si="4"/>
        <v>43.6</v>
      </c>
      <c r="CG18" s="79">
        <f t="shared" si="4"/>
        <v>49.7</v>
      </c>
      <c r="CH18" s="2"/>
      <c r="CI18" s="2"/>
      <c r="CJ18" s="2"/>
      <c r="CK18" s="2"/>
      <c r="CL18" s="2"/>
      <c r="CM18" s="2"/>
      <c r="CN18" s="2"/>
      <c r="CO18" s="2"/>
      <c r="CP18" s="2"/>
      <c r="CQ18" s="2"/>
      <c r="CR18" s="2"/>
      <c r="CS18" s="2"/>
      <c r="CT18" s="2"/>
      <c r="CU18" s="2"/>
      <c r="CV18" s="78" t="s">
        <v>109</v>
      </c>
      <c r="CW18" s="79">
        <f>IF(DC7="-",NA(),DC7)</f>
        <v>9.6999999999999993</v>
      </c>
      <c r="CX18" s="79">
        <f>IF(DD7="-",NA(),DD7)</f>
        <v>8.6999999999999993</v>
      </c>
      <c r="CY18" s="79">
        <f>IF(DE7="-",NA(),DE7)</f>
        <v>7.7</v>
      </c>
      <c r="CZ18" s="79">
        <f>IF(DF7="-",NA(),DF7)</f>
        <v>8.1</v>
      </c>
      <c r="DA18" s="79">
        <f>IF(DG7="-",NA(),DG7)</f>
        <v>8</v>
      </c>
      <c r="DB18" s="2"/>
      <c r="DC18" s="2"/>
      <c r="DD18" s="2"/>
      <c r="DE18" s="2"/>
      <c r="DF18" s="78" t="s">
        <v>109</v>
      </c>
      <c r="DG18" s="79">
        <f>IF(DM7="-",NA(),DM7)</f>
        <v>37.5</v>
      </c>
      <c r="DH18" s="79">
        <f>IF(DN7="-",NA(),DN7)</f>
        <v>30.9</v>
      </c>
      <c r="DI18" s="79">
        <f>IF(DO7="-",NA(),DO7)</f>
        <v>27</v>
      </c>
      <c r="DJ18" s="79">
        <f>IF(DP7="-",NA(),DP7)</f>
        <v>22.5</v>
      </c>
      <c r="DK18" s="79">
        <f>IF(DQ7="-",NA(),DQ7)</f>
        <v>21.9</v>
      </c>
      <c r="DL18" s="2"/>
      <c r="DM18" s="2"/>
      <c r="DN18" s="2"/>
      <c r="DO18" s="2"/>
      <c r="DP18" s="78" t="s">
        <v>109</v>
      </c>
      <c r="DQ18" s="79">
        <f>IF(DW7="-",NA(),DW7)</f>
        <v>69.7</v>
      </c>
      <c r="DR18" s="79">
        <f>IF(DX7="-",NA(),DX7)</f>
        <v>79.3</v>
      </c>
      <c r="DS18" s="79">
        <f>IF(DY7="-",NA(),DY7)</f>
        <v>78.900000000000006</v>
      </c>
      <c r="DT18" s="79">
        <f>IF(DZ7="-",NA(),DZ7)</f>
        <v>78.400000000000006</v>
      </c>
      <c r="DU18" s="79">
        <f>IF(EA7="-",NA(),EA7)</f>
        <v>77.8</v>
      </c>
      <c r="DV18" s="2"/>
      <c r="DW18" s="2"/>
      <c r="DX18" s="2"/>
      <c r="DY18" s="2"/>
      <c r="DZ18" s="78" t="s">
        <v>109</v>
      </c>
      <c r="EA18" s="80">
        <f>IF(EG7="-",NA(),EG7)</f>
        <v>247.18</v>
      </c>
      <c r="EB18" s="80">
        <f>IF(EH7="-",NA(),EH7)</f>
        <v>247.65</v>
      </c>
      <c r="EC18" s="80">
        <f>IF(EI7="-",NA(),EI7)</f>
        <v>251.2</v>
      </c>
      <c r="ED18" s="80">
        <f>IF(EJ7="-",NA(),EJ7)</f>
        <v>255.17</v>
      </c>
      <c r="EE18" s="80">
        <f>IF(EK7="-",NA(),EK7)</f>
        <v>248.24</v>
      </c>
      <c r="EF18" s="2"/>
      <c r="EG18" s="2"/>
      <c r="EH18" s="2"/>
      <c r="EI18" s="2"/>
      <c r="EJ18" s="78" t="s">
        <v>109</v>
      </c>
      <c r="EK18" s="80">
        <f>IF(EQ7="-",NA(),EQ7)</f>
        <v>307.77</v>
      </c>
      <c r="EL18" s="80">
        <f>IF(ER7="-",NA(),ER7)</f>
        <v>314.11</v>
      </c>
      <c r="EM18" s="80">
        <f>IF(ES7="-",NA(),ES7)</f>
        <v>319.07</v>
      </c>
      <c r="EN18" s="80">
        <f>IF(ET7="-",NA(),ET7)</f>
        <v>324.35000000000002</v>
      </c>
      <c r="EO18" s="80">
        <f>IF(EU7="-",NA(),EU7)</f>
        <v>330.16</v>
      </c>
      <c r="EP18" s="2"/>
      <c r="EQ18" s="2"/>
      <c r="ER18" s="2"/>
      <c r="ES18" s="2"/>
      <c r="ET18" s="78" t="s">
        <v>109</v>
      </c>
      <c r="EU18" s="80">
        <f>IF(FA7="-",NA(),FA7)</f>
        <v>175.48</v>
      </c>
      <c r="EV18" s="80">
        <f>IF(FB7="-",NA(),FB7)</f>
        <v>178.87</v>
      </c>
      <c r="EW18" s="80">
        <f>IF(FC7="-",NA(),FC7)</f>
        <v>186.85</v>
      </c>
      <c r="EX18" s="80">
        <f>IF(FD7="-",NA(),FD7)</f>
        <v>189.23</v>
      </c>
      <c r="EY18" s="80">
        <f>IF(FE7="-",NA(),FE7)</f>
        <v>193.56</v>
      </c>
      <c r="EZ18" s="2"/>
      <c r="FA18" s="2"/>
      <c r="FB18" s="2"/>
      <c r="FC18" s="2"/>
      <c r="FD18" s="78" t="s">
        <v>109</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109</v>
      </c>
      <c r="AK19" s="79">
        <f>IF(AQ7="-",NA(),AQ7)</f>
        <v>103</v>
      </c>
      <c r="AL19" s="79">
        <f>IF(AR7="-",NA(),AR7)</f>
        <v>102.8</v>
      </c>
      <c r="AM19" s="79">
        <f>IF(AS7="-",NA(),AS7)</f>
        <v>104.1</v>
      </c>
      <c r="AN19" s="79">
        <f>IF(AT7="-",NA(),AT7)</f>
        <v>103.5</v>
      </c>
      <c r="AO19" s="79">
        <f>IF(AU7="-",NA(),AU7)</f>
        <v>103.3</v>
      </c>
      <c r="AP19" s="2"/>
      <c r="AQ19" s="2"/>
      <c r="AR19" s="2"/>
      <c r="AS19" s="2"/>
      <c r="AT19" s="2"/>
      <c r="AU19" s="78" t="s">
        <v>114</v>
      </c>
      <c r="AV19" s="82">
        <f>$BG$7</f>
        <v>100</v>
      </c>
      <c r="AW19" s="82">
        <f>$BG$7</f>
        <v>100</v>
      </c>
      <c r="AX19" s="82">
        <f>$BG$7</f>
        <v>100</v>
      </c>
      <c r="AY19" s="82">
        <f>$BG$7</f>
        <v>100</v>
      </c>
      <c r="AZ19" s="82">
        <f>$BG$7</f>
        <v>100</v>
      </c>
      <c r="BA19" s="2"/>
      <c r="BB19" s="2"/>
      <c r="BC19" s="2"/>
      <c r="BD19" s="2"/>
      <c r="BE19" s="2"/>
      <c r="BF19" s="78" t="s">
        <v>114</v>
      </c>
      <c r="BG19" s="82">
        <f>$BR$7</f>
        <v>100</v>
      </c>
      <c r="BH19" s="82">
        <f>$BR$7</f>
        <v>100</v>
      </c>
      <c r="BI19" s="82">
        <f>$BR$7</f>
        <v>100</v>
      </c>
      <c r="BJ19" s="82">
        <f>$BR$7</f>
        <v>100</v>
      </c>
      <c r="BK19" s="82">
        <f>$BR$7</f>
        <v>100</v>
      </c>
      <c r="BL19" s="2"/>
      <c r="BM19" s="2"/>
      <c r="BN19" s="2"/>
      <c r="BO19" s="2"/>
      <c r="BP19" s="2"/>
      <c r="BQ19" s="78" t="s">
        <v>114</v>
      </c>
      <c r="BR19" s="82">
        <f>$CC$7</f>
        <v>0</v>
      </c>
      <c r="BS19" s="82">
        <f>$CC$7</f>
        <v>0</v>
      </c>
      <c r="BT19" s="82">
        <f>$CC$7</f>
        <v>0</v>
      </c>
      <c r="BU19" s="82">
        <f>$CC$7</f>
        <v>0</v>
      </c>
      <c r="BV19" s="82">
        <f>$CC$7</f>
        <v>0</v>
      </c>
      <c r="BW19" s="2"/>
      <c r="BX19" s="2"/>
      <c r="BY19" s="2"/>
      <c r="BZ19" s="2"/>
      <c r="CA19" s="2"/>
      <c r="CB19" s="81" t="s">
        <v>110</v>
      </c>
      <c r="CC19" s="79">
        <f t="shared" ref="CC19:CG21" si="5">IF(CC12="-",NA(),CC12)</f>
        <v>190.2</v>
      </c>
      <c r="CD19" s="79">
        <f t="shared" si="5"/>
        <v>208.6</v>
      </c>
      <c r="CE19" s="79">
        <f t="shared" si="5"/>
        <v>209.2</v>
      </c>
      <c r="CF19" s="79">
        <f t="shared" si="5"/>
        <v>203.3</v>
      </c>
      <c r="CG19" s="79">
        <f t="shared" si="5"/>
        <v>218.6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115</v>
      </c>
      <c r="BR20" s="2"/>
      <c r="BS20" s="2"/>
      <c r="BT20" s="2"/>
      <c r="BU20" s="2"/>
      <c r="BV20" s="2"/>
      <c r="BW20" s="2"/>
      <c r="BX20" s="2"/>
      <c r="BY20" s="2"/>
      <c r="BZ20" s="2"/>
      <c r="CA20" s="2"/>
      <c r="CB20" s="81" t="s">
        <v>111</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112</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2019-02-06T06:57:51Z</cp:lastPrinted>
  <dcterms:created xsi:type="dcterms:W3CDTF">2018-12-07T10:52:36Z</dcterms:created>
  <dcterms:modified xsi:type="dcterms:W3CDTF">2019-02-06T06:58:28Z</dcterms:modified>
  <cp:category/>
</cp:coreProperties>
</file>