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in112\AppData\Local\Microsoft\Windows\INetCache\Content.Outlook\PG1181R5\"/>
    </mc:Choice>
  </mc:AlternateContent>
  <workbookProtection workbookAlgorithmName="SHA-512" workbookHashValue="JreUy+iNI6R+xMx/avFuRcsTletkC15v38a/7LXln0M093tmtOs0Mj9VwZlA1D6lbPCVfPipA1dejCFoJDNmbw==" workbookSaltValue="H0ooY2DgQazEXMfNHs9g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<sst xmlns="http://schemas.openxmlformats.org/spreadsheetml/2006/main" count="232" uniqueCount="120">
  <si>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</si>
  <si>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</si>
  <si>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</si>
  <si>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</si>
  <si>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</si>
  <si>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</si>
  <si>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</si>
  <si>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</si>
  <si>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</si>
  <si>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</si>
  <si>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</si>
  <si>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</si>
  <si>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</si>
  <si>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</si>
  <si>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</si>
  <si>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</si>
  <si>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</si>
  <si>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</si>
  <si>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</si>
  <si>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</si>
  <si>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</si>
  <si>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</si>
  <si>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</si>
  <si>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</si>
  <si>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</si>
  <si>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</si>
  <si>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</si>
  <si>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</si>
  <si>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</si>
  <si>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</si>
  <si>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</si>
  <si>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</si>
  <si>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</si>
  <si>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</si>
  <si>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</si>
  <si>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</si>
  <si>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</si>
  <si>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</si>
  <si>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</si>
  <si>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</si>
  <si>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</si>
  <si>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</si>
  <si>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</si>
  <si>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</si>
  <si>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</si>
  <si>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</si>
  <si>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</si>
  <si>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</si>
  <si>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</si>
  <si>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</si>
  <si>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</si>
  <si>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</si>
  <si>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</si>
  <si>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</si>
  <si>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</si>
  <si>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</si>
  <si>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</si>
  <si>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</si>
  <si>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</si>
  <si>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</si>
  <si>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</si>
  <si>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</si>
  <si>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</si>
  <si>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</si>
  <si>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</si>
  <si>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</si>
  <si>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</si>
  <si>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</si>
  <si>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</si>
  <si>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</si>
  <si>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</si>
  <si>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</si>
  <si>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</si>
  <si>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</si>
  <si>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</si>
  <si>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</si>
  <si>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</si>
  <si>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</si>
  <si>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</si>
  <si>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</si>
  <si>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</si>
  <si>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</si>
  <si>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</si>
  <si>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</si>
  <si>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</si>
  <si>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</si>
  <si>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</si>
  <si>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</si>
  <si>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</si>
  <si>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</si>
  <si>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</si>
  <si>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</si>
  <si>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</si>
  <si>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</si>
  <si>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</si>
  <si>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</si>
  <si>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</si>
  <si>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</si>
  <si>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</si>
  <si>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</si>
  <si>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</si>
  <si>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</si>
  <si>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</si>
  <si>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</si>
  <si>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</si>
  <si>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</si>
  <si>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</si>
  <si>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</si>
  <si>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</si>
  <si>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</si>
  <si>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</si>
  <si>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</si>
  <si>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</si>
  <si>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</si>
  <si>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</si>
  <si>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</si>
  <si>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</si>
  <si>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①現在のところ法定耐用年数を経過した管路は無いが、今後、管路の老朽化に備え、更新を検討する。
　→長寿命化計画等の策定を検討し、計画的かつ効率的な施設の更新とコストの平準化に取り組む。</t>
    <rPh sb="1" eb="3">
      <t>ゲンザイ</t>
    </rPh>
    <rPh sb="7" eb="9">
      <t>ホウテイ</t>
    </rPh>
    <rPh sb="9" eb="11">
      <t>タイヨウ</t>
    </rPh>
    <rPh sb="11" eb="13">
      <t>ネンスウ</t>
    </rPh>
    <rPh sb="14" eb="16">
      <t>ケイカ</t>
    </rPh>
    <rPh sb="18" eb="20">
      <t>カンロ</t>
    </rPh>
    <rPh sb="21" eb="22">
      <t>ナ</t>
    </rPh>
    <rPh sb="25" eb="27">
      <t>コンゴ</t>
    </rPh>
    <rPh sb="28" eb="30">
      <t>カンロ</t>
    </rPh>
    <rPh sb="31" eb="34">
      <t>ロウキュウカ</t>
    </rPh>
    <rPh sb="35" eb="36">
      <t>ソナ</t>
    </rPh>
    <rPh sb="38" eb="40">
      <t>コウシン</t>
    </rPh>
    <rPh sb="41" eb="43">
      <t>ケントウ</t>
    </rPh>
    <rPh sb="49" eb="53">
      <t>チョウジュミョウカ</t>
    </rPh>
    <rPh sb="53" eb="55">
      <t>ケイカク</t>
    </rPh>
    <rPh sb="55" eb="56">
      <t>トウ</t>
    </rPh>
    <rPh sb="57" eb="59">
      <t>サクテイ</t>
    </rPh>
    <rPh sb="60" eb="62">
      <t>ケントウ</t>
    </rPh>
    <rPh sb="64" eb="67">
      <t>ケイカクテキ</t>
    </rPh>
    <rPh sb="69" eb="72">
      <t>コウリツテキ</t>
    </rPh>
    <rPh sb="73" eb="75">
      <t>シセツ</t>
    </rPh>
    <rPh sb="76" eb="78">
      <t>コウシン</t>
    </rPh>
    <rPh sb="83" eb="86">
      <t>ヘイジュンカ</t>
    </rPh>
    <rPh sb="87" eb="88">
      <t>ト</t>
    </rPh>
    <rPh sb="89" eb="90">
      <t>ク</t>
    </rPh>
    <phoneticPr fontId="4"/>
  </si>
  <si>
    <t>　上水道事業開始時に生じた累積欠損金については、繰出基準に基づく適切な繰入れや経常経費の削減を行うことで損益の黒字化を維持し、今後も累積欠損金の圧縮に努める。
また、今後も想定される給水人口の減少や施設の老朽化に備え、長寿命化計画等の策定などにより、計画的・効率的な施設の更新や長寿命化、コストの平準化を図る。併せて水道料金の収入確保にも努め、経営の健全化に努める。</t>
    <rPh sb="1" eb="4">
      <t>ジョウスイドウ</t>
    </rPh>
    <rPh sb="4" eb="6">
      <t>ジギョウ</t>
    </rPh>
    <rPh sb="6" eb="8">
      <t>カイシ</t>
    </rPh>
    <rPh sb="8" eb="9">
      <t>ジ</t>
    </rPh>
    <rPh sb="10" eb="11">
      <t>ショウ</t>
    </rPh>
    <rPh sb="13" eb="15">
      <t>ルイセキ</t>
    </rPh>
    <rPh sb="15" eb="18">
      <t>ケッソンキン</t>
    </rPh>
    <rPh sb="24" eb="26">
      <t>クリダ</t>
    </rPh>
    <rPh sb="26" eb="28">
      <t>キジュン</t>
    </rPh>
    <rPh sb="29" eb="30">
      <t>モト</t>
    </rPh>
    <rPh sb="32" eb="34">
      <t>テキセツ</t>
    </rPh>
    <rPh sb="35" eb="37">
      <t>クリイ</t>
    </rPh>
    <rPh sb="39" eb="41">
      <t>ケイジョウ</t>
    </rPh>
    <rPh sb="41" eb="43">
      <t>ケイヒ</t>
    </rPh>
    <rPh sb="44" eb="46">
      <t>サクゲン</t>
    </rPh>
    <rPh sb="47" eb="48">
      <t>オコナ</t>
    </rPh>
    <rPh sb="52" eb="54">
      <t>ソンエキ</t>
    </rPh>
    <rPh sb="55" eb="58">
      <t>クロジカ</t>
    </rPh>
    <rPh sb="59" eb="61">
      <t>イジ</t>
    </rPh>
    <rPh sb="63" eb="65">
      <t>コンゴ</t>
    </rPh>
    <rPh sb="66" eb="68">
      <t>ルイセキ</t>
    </rPh>
    <rPh sb="68" eb="71">
      <t>ケッソンキン</t>
    </rPh>
    <rPh sb="72" eb="74">
      <t>アッシュク</t>
    </rPh>
    <rPh sb="75" eb="76">
      <t>ツト</t>
    </rPh>
    <rPh sb="83" eb="85">
      <t>コンゴ</t>
    </rPh>
    <rPh sb="86" eb="88">
      <t>ソウテイ</t>
    </rPh>
    <rPh sb="91" eb="93">
      <t>キュウスイ</t>
    </rPh>
    <rPh sb="93" eb="95">
      <t>ジンコウ</t>
    </rPh>
    <rPh sb="96" eb="98">
      <t>ゲンショウ</t>
    </rPh>
    <rPh sb="99" eb="101">
      <t>シセツ</t>
    </rPh>
    <rPh sb="102" eb="105">
      <t>ロウキュウカ</t>
    </rPh>
    <rPh sb="106" eb="107">
      <t>ソナ</t>
    </rPh>
    <rPh sb="109" eb="113">
      <t>チョウジュミョウカ</t>
    </rPh>
    <rPh sb="113" eb="115">
      <t>ケイカク</t>
    </rPh>
    <rPh sb="115" eb="116">
      <t>トウ</t>
    </rPh>
    <rPh sb="117" eb="119">
      <t>サクテイ</t>
    </rPh>
    <rPh sb="125" eb="128">
      <t>ケイカクテキ</t>
    </rPh>
    <rPh sb="129" eb="132">
      <t>コウリツテキ</t>
    </rPh>
    <rPh sb="133" eb="135">
      <t>シセツ</t>
    </rPh>
    <rPh sb="136" eb="138">
      <t>コウシン</t>
    </rPh>
    <rPh sb="139" eb="140">
      <t>チョウ</t>
    </rPh>
    <rPh sb="140" eb="143">
      <t>ジュミョウカ</t>
    </rPh>
    <rPh sb="148" eb="151">
      <t>ヘイジュンカ</t>
    </rPh>
    <rPh sb="152" eb="153">
      <t>ハカ</t>
    </rPh>
    <rPh sb="155" eb="156">
      <t>アワ</t>
    </rPh>
    <rPh sb="158" eb="160">
      <t>スイドウ</t>
    </rPh>
    <rPh sb="160" eb="162">
      <t>リョウキン</t>
    </rPh>
    <rPh sb="163" eb="165">
      <t>シュウニュウ</t>
    </rPh>
    <rPh sb="165" eb="167">
      <t>カクホ</t>
    </rPh>
    <rPh sb="169" eb="170">
      <t>ツト</t>
    </rPh>
    <rPh sb="172" eb="174">
      <t>ケイエイ</t>
    </rPh>
    <rPh sb="175" eb="178">
      <t>ケンゼンカ</t>
    </rPh>
    <rPh sb="179" eb="180">
      <t>ツト</t>
    </rPh>
    <phoneticPr fontId="16"/>
  </si>
  <si>
    <t>①累積欠損金比率については、平成24年度に水道事業会計（法適用）に移行した際に約1億4千万円の純損失を生じ、それ以降累積欠損金は年々減少しているが、平成29年度では料金収入が減となったため、比率が増となったものである。
　→繰出基準に基づき適切な繰入れを行うとともに、平成29年4月からの料金改定により給水収益が減収となったことから、よりいっそう施設の維持管理費等の削減にも努める。
②流動比率については、現金等に対して、流動負債に当たる企業債償還元金が多いことが原因である。
　→企業債残高は当面減少傾向にならないため、今後もほぼ同率で推移すると思われる。
③料金回収率については、地理的条件による施設数の多さから減価償却費が大きいことが原因である。
　→今後の人口減少が見込まれる中、投資の効率化と維持管理費の削減に努める。
④給水原価については、地理的条件から集落が点在しているため、浄水場や配水池等の多くの施設を建設したものであり、それらの減価償却費の経常費用に占める割合が極めて大きこと、また有収水量の減少が給水原価を押し上げる要因となっている。
　→施設の長期的な利用と維持管理費等の削減に努める。
⑤施設利用率については、人口減少及び高齢化等や節水機器の使用により、配水量が少なくなっている。
　→給水人口の減少を適切に見通し、需要に見合う施設の規模や稼働状況を把握し整備に努める。</t>
    <rPh sb="1" eb="3">
      <t>ルイセキ</t>
    </rPh>
    <rPh sb="3" eb="6">
      <t>ケッソンキン</t>
    </rPh>
    <rPh sb="6" eb="8">
      <t>ヒリツ</t>
    </rPh>
    <rPh sb="14" eb="16">
      <t>ヘイセイ</t>
    </rPh>
    <rPh sb="18" eb="19">
      <t>ネン</t>
    </rPh>
    <rPh sb="19" eb="20">
      <t>ド</t>
    </rPh>
    <rPh sb="21" eb="23">
      <t>スイドウ</t>
    </rPh>
    <rPh sb="23" eb="25">
      <t>ジギョウ</t>
    </rPh>
    <rPh sb="25" eb="27">
      <t>カイケイ</t>
    </rPh>
    <rPh sb="28" eb="29">
      <t>ホウ</t>
    </rPh>
    <rPh sb="29" eb="31">
      <t>テキヨウ</t>
    </rPh>
    <rPh sb="33" eb="35">
      <t>イコウ</t>
    </rPh>
    <rPh sb="37" eb="38">
      <t>サイ</t>
    </rPh>
    <rPh sb="39" eb="40">
      <t>ヤク</t>
    </rPh>
    <rPh sb="41" eb="42">
      <t>オク</t>
    </rPh>
    <rPh sb="43" eb="46">
      <t>センマンエン</t>
    </rPh>
    <rPh sb="47" eb="48">
      <t>ジュン</t>
    </rPh>
    <rPh sb="48" eb="50">
      <t>ソンシツ</t>
    </rPh>
    <rPh sb="51" eb="52">
      <t>ショウ</t>
    </rPh>
    <rPh sb="56" eb="58">
      <t>イコウ</t>
    </rPh>
    <rPh sb="58" eb="60">
      <t>ルイセキ</t>
    </rPh>
    <rPh sb="60" eb="63">
      <t>ケッソンキン</t>
    </rPh>
    <rPh sb="64" eb="66">
      <t>ネンネン</t>
    </rPh>
    <rPh sb="66" eb="68">
      <t>ゲンショウ</t>
    </rPh>
    <rPh sb="74" eb="76">
      <t>ヘイセイ</t>
    </rPh>
    <rPh sb="78" eb="80">
      <t>ネンド</t>
    </rPh>
    <rPh sb="82" eb="84">
      <t>リョウキン</t>
    </rPh>
    <rPh sb="84" eb="86">
      <t>シュウニュウ</t>
    </rPh>
    <rPh sb="87" eb="88">
      <t>ゲン</t>
    </rPh>
    <rPh sb="95" eb="97">
      <t>ヒリツ</t>
    </rPh>
    <rPh sb="98" eb="99">
      <t>ゾウ</t>
    </rPh>
    <rPh sb="112" eb="114">
      <t>クリダ</t>
    </rPh>
    <rPh sb="114" eb="116">
      <t>キジュン</t>
    </rPh>
    <rPh sb="117" eb="118">
      <t>モト</t>
    </rPh>
    <rPh sb="120" eb="122">
      <t>テキセツ</t>
    </rPh>
    <rPh sb="123" eb="125">
      <t>クリイ</t>
    </rPh>
    <rPh sb="127" eb="128">
      <t>オコナ</t>
    </rPh>
    <rPh sb="156" eb="158">
      <t>ゲンシュウ</t>
    </rPh>
    <rPh sb="193" eb="195">
      <t>リュウドウ</t>
    </rPh>
    <rPh sb="195" eb="197">
      <t>ヒリツ</t>
    </rPh>
    <rPh sb="203" eb="205">
      <t>ゲンキン</t>
    </rPh>
    <rPh sb="205" eb="206">
      <t>トウ</t>
    </rPh>
    <rPh sb="207" eb="208">
      <t>タイ</t>
    </rPh>
    <rPh sb="211" eb="213">
      <t>リュウドウ</t>
    </rPh>
    <rPh sb="213" eb="215">
      <t>フサイ</t>
    </rPh>
    <rPh sb="216" eb="217">
      <t>ア</t>
    </rPh>
    <rPh sb="219" eb="221">
      <t>キギョウ</t>
    </rPh>
    <rPh sb="221" eb="222">
      <t>サイ</t>
    </rPh>
    <rPh sb="222" eb="224">
      <t>ショウカン</t>
    </rPh>
    <rPh sb="224" eb="226">
      <t>ガンキン</t>
    </rPh>
    <rPh sb="227" eb="228">
      <t>オオ</t>
    </rPh>
    <rPh sb="232" eb="234">
      <t>ゲンイン</t>
    </rPh>
    <rPh sb="241" eb="243">
      <t>キギョウ</t>
    </rPh>
    <rPh sb="243" eb="244">
      <t>サイ</t>
    </rPh>
    <rPh sb="244" eb="246">
      <t>ザンダカ</t>
    </rPh>
    <rPh sb="247" eb="249">
      <t>トウメン</t>
    </rPh>
    <rPh sb="249" eb="251">
      <t>ゲンショウ</t>
    </rPh>
    <rPh sb="251" eb="253">
      <t>ケイコウ</t>
    </rPh>
    <rPh sb="261" eb="263">
      <t>コンゴ</t>
    </rPh>
    <rPh sb="266" eb="268">
      <t>ドウリツ</t>
    </rPh>
    <rPh sb="269" eb="271">
      <t>スイイ</t>
    </rPh>
    <rPh sb="274" eb="275">
      <t>オモ</t>
    </rPh>
    <rPh sb="281" eb="283">
      <t>リョウキン</t>
    </rPh>
    <rPh sb="283" eb="285">
      <t>カイシュウ</t>
    </rPh>
    <rPh sb="285" eb="286">
      <t>リツ</t>
    </rPh>
    <rPh sb="292" eb="295">
      <t>チリテキ</t>
    </rPh>
    <rPh sb="295" eb="297">
      <t>ジョウケン</t>
    </rPh>
    <rPh sb="300" eb="302">
      <t>シセツ</t>
    </rPh>
    <rPh sb="302" eb="303">
      <t>スウ</t>
    </rPh>
    <rPh sb="304" eb="305">
      <t>オオ</t>
    </rPh>
    <rPh sb="308" eb="310">
      <t>ゲンカ</t>
    </rPh>
    <rPh sb="310" eb="312">
      <t>ショウキャク</t>
    </rPh>
    <rPh sb="312" eb="313">
      <t>ヒ</t>
    </rPh>
    <rPh sb="314" eb="315">
      <t>オオ</t>
    </rPh>
    <rPh sb="320" eb="322">
      <t>ゲンイン</t>
    </rPh>
    <rPh sb="329" eb="331">
      <t>コンゴ</t>
    </rPh>
    <rPh sb="332" eb="334">
      <t>ジンコウ</t>
    </rPh>
    <rPh sb="334" eb="336">
      <t>ゲンショウ</t>
    </rPh>
    <rPh sb="337" eb="339">
      <t>ミコ</t>
    </rPh>
    <rPh sb="342" eb="343">
      <t>ナカ</t>
    </rPh>
    <rPh sb="344" eb="346">
      <t>トウシ</t>
    </rPh>
    <rPh sb="347" eb="350">
      <t>コウリツカ</t>
    </rPh>
    <rPh sb="351" eb="353">
      <t>イジ</t>
    </rPh>
    <rPh sb="353" eb="356">
      <t>カンリヒ</t>
    </rPh>
    <rPh sb="357" eb="359">
      <t>サクゲン</t>
    </rPh>
    <rPh sb="360" eb="361">
      <t>ツト</t>
    </rPh>
    <rPh sb="366" eb="368">
      <t>キュウスイ</t>
    </rPh>
    <rPh sb="368" eb="370">
      <t>ゲンカ</t>
    </rPh>
    <rPh sb="376" eb="379">
      <t>チリテキ</t>
    </rPh>
    <rPh sb="379" eb="381">
      <t>ジョウケン</t>
    </rPh>
    <rPh sb="383" eb="385">
      <t>シュウラク</t>
    </rPh>
    <rPh sb="386" eb="388">
      <t>テンザイ</t>
    </rPh>
    <rPh sb="395" eb="398">
      <t>ジョウスイジョウ</t>
    </rPh>
    <rPh sb="399" eb="402">
      <t>ハイスイチ</t>
    </rPh>
    <rPh sb="402" eb="403">
      <t>トウ</t>
    </rPh>
    <rPh sb="404" eb="405">
      <t>オオ</t>
    </rPh>
    <rPh sb="407" eb="409">
      <t>シセツ</t>
    </rPh>
    <rPh sb="410" eb="412">
      <t>ケンセツ</t>
    </rPh>
    <rPh sb="424" eb="426">
      <t>ゲンカ</t>
    </rPh>
    <rPh sb="426" eb="428">
      <t>ショウキャク</t>
    </rPh>
    <rPh sb="428" eb="429">
      <t>ヒ</t>
    </rPh>
    <rPh sb="430" eb="432">
      <t>ケイジョウ</t>
    </rPh>
    <rPh sb="432" eb="434">
      <t>ヒヨウ</t>
    </rPh>
    <rPh sb="435" eb="436">
      <t>シ</t>
    </rPh>
    <rPh sb="438" eb="440">
      <t>ワリアイ</t>
    </rPh>
    <rPh sb="441" eb="442">
      <t>キワ</t>
    </rPh>
    <rPh sb="444" eb="445">
      <t>オオ</t>
    </rPh>
    <rPh sb="451" eb="453">
      <t>ユウシュウ</t>
    </rPh>
    <rPh sb="453" eb="455">
      <t>スイリョウ</t>
    </rPh>
    <rPh sb="456" eb="458">
      <t>ゲンショウ</t>
    </rPh>
    <rPh sb="459" eb="461">
      <t>キュウスイ</t>
    </rPh>
    <rPh sb="461" eb="463">
      <t>ゲンカ</t>
    </rPh>
    <rPh sb="464" eb="465">
      <t>オ</t>
    </rPh>
    <rPh sb="466" eb="467">
      <t>ア</t>
    </rPh>
    <rPh sb="469" eb="471">
      <t>ヨウイン</t>
    </rPh>
    <rPh sb="481" eb="483">
      <t>シセツ</t>
    </rPh>
    <rPh sb="484" eb="487">
      <t>チョウキテキ</t>
    </rPh>
    <rPh sb="488" eb="490">
      <t>リヨウ</t>
    </rPh>
    <rPh sb="491" eb="493">
      <t>イジ</t>
    </rPh>
    <rPh sb="493" eb="496">
      <t>カンリヒ</t>
    </rPh>
    <rPh sb="496" eb="497">
      <t>トウ</t>
    </rPh>
    <rPh sb="498" eb="500">
      <t>サクゲン</t>
    </rPh>
    <rPh sb="501" eb="502">
      <t>ツト</t>
    </rPh>
    <rPh sb="507" eb="509">
      <t>シセツ</t>
    </rPh>
    <rPh sb="509" eb="512">
      <t>リヨウリツ</t>
    </rPh>
    <rPh sb="518" eb="520">
      <t>ジンコウ</t>
    </rPh>
    <rPh sb="520" eb="522">
      <t>ゲンショウ</t>
    </rPh>
    <rPh sb="522" eb="523">
      <t>オヨ</t>
    </rPh>
    <rPh sb="524" eb="527">
      <t>コウレイカ</t>
    </rPh>
    <rPh sb="527" eb="528">
      <t>トウ</t>
    </rPh>
    <rPh sb="529" eb="531">
      <t>セッスイ</t>
    </rPh>
    <rPh sb="531" eb="533">
      <t>キキ</t>
    </rPh>
    <rPh sb="534" eb="536">
      <t>シヨウ</t>
    </rPh>
    <rPh sb="540" eb="542">
      <t>ハイスイ</t>
    </rPh>
    <rPh sb="542" eb="543">
      <t>リョウ</t>
    </rPh>
    <rPh sb="544" eb="545">
      <t>スク</t>
    </rPh>
    <rPh sb="556" eb="558">
      <t>キュウスイ</t>
    </rPh>
    <rPh sb="558" eb="560">
      <t>ジンコウ</t>
    </rPh>
    <rPh sb="561" eb="563">
      <t>ゲンショウ</t>
    </rPh>
    <rPh sb="564" eb="566">
      <t>テキセツ</t>
    </rPh>
    <rPh sb="567" eb="569">
      <t>ミトオ</t>
    </rPh>
    <rPh sb="571" eb="573">
      <t>ジュヨウ</t>
    </rPh>
    <rPh sb="574" eb="576">
      <t>ミア</t>
    </rPh>
    <rPh sb="577" eb="579">
      <t>シセツ</t>
    </rPh>
    <rPh sb="580" eb="582">
      <t>キボ</t>
    </rPh>
    <rPh sb="583" eb="585">
      <t>カドウ</t>
    </rPh>
    <rPh sb="585" eb="587">
      <t>ジョウキョウ</t>
    </rPh>
    <rPh sb="588" eb="590">
      <t>ハアク</t>
    </rPh>
    <rPh sb="591" eb="593">
      <t>セイビ</t>
    </rPh>
    <rPh sb="594" eb="595">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</si>
</sst>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0.36</c:v>
                </c:pt>
                <c:pt idx="1">
                  <c:v>0</c:v>
                </c:pt>
                <c:pt idx="2" formatCode="#,##0.00;&quot;△&quot;#,##0.00;&quot;-&quot;">
                  <c:v>0.02</c:v>
                </c:pt>
                <c:pt idx="3">
                  <c:v>0</c:v>
                </c:pt>
                <c:pt idx="4">
                  <c:v>0</c:v>
                </c:pt>
              </c:numCache>
            </c:numRef>
          </c:val>
          <c:extLst>
            <c:ext xmlns:c16="http://schemas.microsoft.com/office/drawing/2014/chart" uri="{C3380CC4-5D6E-409C-BE32-E72D297353CC}">
              <c16:uniqueId val="{00000000-C953-41D3-B65D-B5F78B7AAF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C953-41D3-B65D-B5F78B7AAF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39.659999999999997</c:v>
                </c:pt>
                <c:pt idx="1">
                  <c:v>38.54</c:v>
                </c:pt>
                <c:pt idx="2">
                  <c:v>38.5</c:v>
                </c:pt>
                <c:pt idx="3">
                  <c:v>38.21</c:v>
                </c:pt>
                <c:pt idx="4">
                  <c:v>36.86</c:v>
                </c:pt>
              </c:numCache>
            </c:numRef>
          </c:val>
          <c:extLst>
            <c:ext xmlns:c16="http://schemas.microsoft.com/office/drawing/2014/chart" uri="{C3380CC4-5D6E-409C-BE32-E72D297353CC}">
              <c16:uniqueId val="{00000000-30B5-4668-9C0D-4848E91049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30B5-4668-9C0D-4848E91049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92.35</c:v>
                </c:pt>
                <c:pt idx="1">
                  <c:v>92.35</c:v>
                </c:pt>
                <c:pt idx="2">
                  <c:v>92.34</c:v>
                </c:pt>
                <c:pt idx="3">
                  <c:v>92.31</c:v>
                </c:pt>
                <c:pt idx="4">
                  <c:v>92.41</c:v>
                </c:pt>
              </c:numCache>
            </c:numRef>
          </c:val>
          <c:extLst>
            <c:ext xmlns:c16="http://schemas.microsoft.com/office/drawing/2014/chart" uri="{C3380CC4-5D6E-409C-BE32-E72D297353CC}">
              <c16:uniqueId val="{00000000-4585-46D1-AB59-A15B08BED5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4585-46D1-AB59-A15B08BED5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98.15</c:v>
                </c:pt>
                <c:pt idx="1">
                  <c:v>103.39</c:v>
                </c:pt>
                <c:pt idx="2">
                  <c:v>105.14</c:v>
                </c:pt>
                <c:pt idx="3">
                  <c:v>104.26</c:v>
                </c:pt>
                <c:pt idx="4">
                  <c:v>103.24</c:v>
                </c:pt>
              </c:numCache>
            </c:numRef>
          </c:val>
          <c:extLst>
            <c:ext xmlns:c16="http://schemas.microsoft.com/office/drawing/2014/chart" uri="{C3380CC4-5D6E-409C-BE32-E72D297353CC}">
              <c16:uniqueId val="{00000000-6889-4AF7-8972-9CC7C8FBF4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6889-4AF7-8972-9CC7C8FBF4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5.93</c:v>
                </c:pt>
                <c:pt idx="1">
                  <c:v>12.31</c:v>
                </c:pt>
                <c:pt idx="2">
                  <c:v>15.89</c:v>
                </c:pt>
                <c:pt idx="3">
                  <c:v>19.84</c:v>
                </c:pt>
                <c:pt idx="4">
                  <c:v>23.67</c:v>
                </c:pt>
              </c:numCache>
            </c:numRef>
          </c:val>
          <c:extLst>
            <c:ext xmlns:c16="http://schemas.microsoft.com/office/drawing/2014/chart" uri="{C3380CC4-5D6E-409C-BE32-E72D297353CC}">
              <c16:uniqueId val="{00000000-D335-408D-883D-EB3B2AD51B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D335-408D-883D-EB3B2AD51B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6-47D3-B48E-074242144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E156-47D3-B48E-074242144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70.709999999999994</c:v>
                </c:pt>
                <c:pt idx="1">
                  <c:v>64.94</c:v>
                </c:pt>
                <c:pt idx="2">
                  <c:v>53.98</c:v>
                </c:pt>
                <c:pt idx="3">
                  <c:v>45.26</c:v>
                </c:pt>
                <c:pt idx="4">
                  <c:v>47.95</c:v>
                </c:pt>
              </c:numCache>
            </c:numRef>
          </c:val>
          <c:extLst>
            <c:ext xmlns:c16="http://schemas.microsoft.com/office/drawing/2014/chart" uri="{C3380CC4-5D6E-409C-BE32-E72D297353CC}">
              <c16:uniqueId val="{00000000-D41D-4552-80D2-C9F94D40BB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D41D-4552-80D2-C9F94D40BB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222.06</c:v>
                </c:pt>
                <c:pt idx="1">
                  <c:v>41.55</c:v>
                </c:pt>
                <c:pt idx="2">
                  <c:v>70.31</c:v>
                </c:pt>
                <c:pt idx="3">
                  <c:v>91.2</c:v>
                </c:pt>
                <c:pt idx="4">
                  <c:v>99.45</c:v>
                </c:pt>
              </c:numCache>
            </c:numRef>
          </c:val>
          <c:extLst>
            <c:ext xmlns:c16="http://schemas.microsoft.com/office/drawing/2014/chart" uri="{C3380CC4-5D6E-409C-BE32-E72D297353CC}">
              <c16:uniqueId val="{00000000-D0BE-4233-92E6-1791A0EB44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D0BE-4233-92E6-1791A0EB44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1535.42</c:v>
                </c:pt>
                <c:pt idx="1">
                  <c:v>1524.62</c:v>
                </c:pt>
                <c:pt idx="2">
                  <c:v>1491.24</c:v>
                </c:pt>
                <c:pt idx="3">
                  <c:v>1422.27</c:v>
                </c:pt>
                <c:pt idx="4">
                  <c:v>1635.21</c:v>
                </c:pt>
              </c:numCache>
            </c:numRef>
          </c:val>
          <c:extLst>
            <c:ext xmlns:c16="http://schemas.microsoft.com/office/drawing/2014/chart" uri="{C3380CC4-5D6E-409C-BE32-E72D297353CC}">
              <c16:uniqueId val="{00000000-BC3A-4956-A136-CA2929106F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BC3A-4956-A136-CA2929106F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55.7</c:v>
                </c:pt>
                <c:pt idx="1">
                  <c:v>53.33</c:v>
                </c:pt>
                <c:pt idx="2">
                  <c:v>57.53</c:v>
                </c:pt>
                <c:pt idx="3">
                  <c:v>58.69</c:v>
                </c:pt>
                <c:pt idx="4">
                  <c:v>48.89</c:v>
                </c:pt>
              </c:numCache>
            </c:numRef>
          </c:val>
          <c:extLst>
            <c:ext xmlns:c16="http://schemas.microsoft.com/office/drawing/2014/chart" uri="{C3380CC4-5D6E-409C-BE32-E72D297353CC}">
              <c16:uniqueId val="{00000000-5592-429F-9020-3D69209AA1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5592-429F-9020-3D69209AA1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599.73</c:v>
                </c:pt>
                <c:pt idx="1">
                  <c:v>627.48</c:v>
                </c:pt>
                <c:pt idx="2">
                  <c:v>581.16999999999996</c:v>
                </c:pt>
                <c:pt idx="3">
                  <c:v>572.79999999999995</c:v>
                </c:pt>
                <c:pt idx="4">
                  <c:v>586.14</c:v>
                </c:pt>
              </c:numCache>
            </c:numRef>
          </c:val>
          <c:extLst>
            <c:ext xmlns:c16="http://schemas.microsoft.com/office/drawing/2014/chart" uri="{C3380CC4-5D6E-409C-BE32-E72D297353CC}">
              <c16:uniqueId val="{00000000-804D-46BD-8800-A8CB2DA007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804D-46BD-8800-A8CB2DA007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Normal="100" workbookViewId="0">
      <selection activeCell="BD37" sqref="BD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深浦町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8463</v>
      </c>
      <c r="AM8" s="59"/>
      <c r="AN8" s="59"/>
      <c r="AO8" s="59"/>
      <c r="AP8" s="59"/>
      <c r="AQ8" s="59"/>
      <c r="AR8" s="59"/>
      <c r="AS8" s="59"/>
      <c r="AT8" s="50">
        <f>データ!$S$6</f>
        <v>488.9</v>
      </c>
      <c r="AU8" s="51"/>
      <c r="AV8" s="51"/>
      <c r="AW8" s="51"/>
      <c r="AX8" s="51"/>
      <c r="AY8" s="51"/>
      <c r="AZ8" s="51"/>
      <c r="BA8" s="51"/>
      <c r="BB8" s="52">
        <f>データ!$T$6</f>
        <v>17.309999999999999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49.43</v>
      </c>
      <c r="J10" s="51"/>
      <c r="K10" s="51"/>
      <c r="L10" s="51"/>
      <c r="M10" s="51"/>
      <c r="N10" s="51"/>
      <c r="O10" s="62"/>
      <c r="P10" s="52">
        <f>データ!$P$6</f>
        <v>100.17</v>
      </c>
      <c r="Q10" s="52"/>
      <c r="R10" s="52"/>
      <c r="S10" s="52"/>
      <c r="T10" s="52"/>
      <c r="U10" s="52"/>
      <c r="V10" s="52"/>
      <c r="W10" s="59">
        <f>データ!$Q$6</f>
        <v>5292</v>
      </c>
      <c r="X10" s="59"/>
      <c r="Y10" s="59"/>
      <c r="Z10" s="59"/>
      <c r="AA10" s="59"/>
      <c r="AB10" s="59"/>
      <c r="AC10" s="59"/>
      <c r="AD10" s="2"/>
      <c r="AE10" s="2"/>
      <c r="AF10" s="2"/>
      <c r="AG10" s="2"/>
      <c r="AH10" s="4"/>
      <c r="AI10" s="4"/>
      <c r="AJ10" s="4"/>
      <c r="AK10" s="4"/>
      <c r="AL10" s="59">
        <f>データ!$U$6</f>
        <v>8373</v>
      </c>
      <c r="AM10" s="59"/>
      <c r="AN10" s="59"/>
      <c r="AO10" s="59"/>
      <c r="AP10" s="59"/>
      <c r="AQ10" s="59"/>
      <c r="AR10" s="59"/>
      <c r="AS10" s="59"/>
      <c r="AT10" s="50">
        <f>データ!$V$6</f>
        <v>126.83</v>
      </c>
      <c r="AU10" s="51"/>
      <c r="AV10" s="51"/>
      <c r="AW10" s="51"/>
      <c r="AX10" s="51"/>
      <c r="AY10" s="51"/>
      <c r="AZ10" s="51"/>
      <c r="BA10" s="51"/>
      <c r="BB10" s="52">
        <f>データ!$W$6</f>
        <v>66.02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9QXtHWbIhwP2yWEwmbdMHLEt4bb7kLeDAeo55Enqe63OC4BhPdFuvpc0faQltt1WjRV9jYZnIDD+u6TOZCSwA==" saltValue="yhwQugpNm4wjdVcaM4Biu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23230</v>
      </c>
      <c r="D6" s="33">
        <f t="shared" si="3"/>
        <v>46</v>
      </c>
      <c r="E6" s="33">
        <f t="shared" si="3"/>
        <v>1</v>
      </c>
      <c r="F6" s="33">
        <f t="shared" si="3"/>
        <v>0</v>
      </c>
      <c r="G6" s="33">
        <f t="shared" si="3"/>
        <v>1</v>
      </c>
      <c r="H6" s="33" t="str">
        <f t="shared" si="3"/>
        <v>青森県　深浦町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49.43</v>
      </c>
      <c r="P6" s="34">
        <f t="shared" si="3"/>
        <v>100.17</v>
      </c>
      <c r="Q6" s="34">
        <f t="shared" si="3"/>
        <v>5292</v>
      </c>
      <c r="R6" s="34">
        <f t="shared" si="3"/>
        <v>8463</v>
      </c>
      <c r="S6" s="34">
        <f t="shared" si="3"/>
        <v>488.9</v>
      </c>
      <c r="T6" s="34">
        <f t="shared" si="3"/>
        <v>17.309999999999999</v>
      </c>
      <c r="U6" s="34">
        <f t="shared" si="3"/>
        <v>8373</v>
      </c>
      <c r="V6" s="34">
        <f t="shared" si="3"/>
        <v>126.83</v>
      </c>
      <c r="W6" s="34">
        <f t="shared" si="3"/>
        <v>66.02</v>
      </c>
      <c r="X6" s="35">
        <f>IF(X7="",NA(),X7)</f>
        <v>98.15</v>
      </c>
      <c r="Y6" s="35">
        <f t="shared" ref="Y6:AG6" si="4">IF(Y7="",NA(),Y7)</f>
        <v>103.39</v>
      </c>
      <c r="Z6" s="35">
        <f t="shared" si="4"/>
        <v>105.14</v>
      </c>
      <c r="AA6" s="35">
        <f t="shared" si="4"/>
        <v>104.26</v>
      </c>
      <c r="AB6" s="35">
        <f t="shared" si="4"/>
        <v>103.24</v>
      </c>
      <c r="AC6" s="35">
        <f t="shared" si="4"/>
        <v>105.53</v>
      </c>
      <c r="AD6" s="35">
        <f t="shared" si="4"/>
        <v>107.2</v>
      </c>
      <c r="AE6" s="35">
        <f t="shared" si="4"/>
        <v>106.62</v>
      </c>
      <c r="AF6" s="35">
        <f t="shared" si="4"/>
        <v>107.95</v>
      </c>
      <c r="AG6" s="35">
        <f t="shared" si="4"/>
        <v>104.47</v>
      </c>
      <c r="AH6" s="34" t="str">
        <f>IF(AH7="","",IF(AH7="-","【-】","【"&amp;SUBSTITUTE(TEXT(AH7,"#,##0.00"),"-","△")&amp;"】"))</f>
        <v>【113.39】</v>
      </c>
      <c r="AI6" s="35">
        <f>IF(AI7="",NA(),AI7)</f>
        <v>70.709999999999994</v>
      </c>
      <c r="AJ6" s="35">
        <f t="shared" ref="AJ6:AR6" si="5">IF(AJ7="",NA(),AJ7)</f>
        <v>64.94</v>
      </c>
      <c r="AK6" s="35">
        <f t="shared" si="5"/>
        <v>53.98</v>
      </c>
      <c r="AL6" s="35">
        <f t="shared" si="5"/>
        <v>45.26</v>
      </c>
      <c r="AM6" s="35">
        <f t="shared" si="5"/>
        <v>47.95</v>
      </c>
      <c r="AN6" s="35">
        <f t="shared" si="5"/>
        <v>28.31</v>
      </c>
      <c r="AO6" s="35">
        <f t="shared" si="5"/>
        <v>13.46</v>
      </c>
      <c r="AP6" s="35">
        <f t="shared" si="5"/>
        <v>12.59</v>
      </c>
      <c r="AQ6" s="35">
        <f t="shared" si="5"/>
        <v>12.44</v>
      </c>
      <c r="AR6" s="35">
        <f t="shared" si="5"/>
        <v>16.399999999999999</v>
      </c>
      <c r="AS6" s="34" t="str">
        <f>IF(AS7="","",IF(AS7="-","【-】","【"&amp;SUBSTITUTE(TEXT(AS7,"#,##0.00"),"-","△")&amp;"】"))</f>
        <v>【0.85】</v>
      </c>
      <c r="AT6" s="35">
        <f>IF(AT7="",NA(),AT7)</f>
        <v>222.06</v>
      </c>
      <c r="AU6" s="35">
        <f t="shared" ref="AU6:BC6" si="6">IF(AU7="",NA(),AU7)</f>
        <v>41.55</v>
      </c>
      <c r="AV6" s="35">
        <f t="shared" si="6"/>
        <v>70.31</v>
      </c>
      <c r="AW6" s="35">
        <f t="shared" si="6"/>
        <v>91.2</v>
      </c>
      <c r="AX6" s="35">
        <f t="shared" si="6"/>
        <v>99.45</v>
      </c>
      <c r="AY6" s="35">
        <f t="shared" si="6"/>
        <v>1164.51</v>
      </c>
      <c r="AZ6" s="35">
        <f t="shared" si="6"/>
        <v>434.72</v>
      </c>
      <c r="BA6" s="35">
        <f t="shared" si="6"/>
        <v>416.14</v>
      </c>
      <c r="BB6" s="35">
        <f t="shared" si="6"/>
        <v>371.89</v>
      </c>
      <c r="BC6" s="35">
        <f t="shared" si="6"/>
        <v>293.23</v>
      </c>
      <c r="BD6" s="34" t="str">
        <f>IF(BD7="","",IF(BD7="-","【-】","【"&amp;SUBSTITUTE(TEXT(BD7,"#,##0.00"),"-","△")&amp;"】"))</f>
        <v>【264.34】</v>
      </c>
      <c r="BE6" s="35">
        <f>IF(BE7="",NA(),BE7)</f>
        <v>1535.42</v>
      </c>
      <c r="BF6" s="35">
        <f t="shared" ref="BF6:BN6" si="7">IF(BF7="",NA(),BF7)</f>
        <v>1524.62</v>
      </c>
      <c r="BG6" s="35">
        <f t="shared" si="7"/>
        <v>1491.24</v>
      </c>
      <c r="BH6" s="35">
        <f t="shared" si="7"/>
        <v>1422.27</v>
      </c>
      <c r="BI6" s="35">
        <f t="shared" si="7"/>
        <v>1635.21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55.7</v>
      </c>
      <c r="BQ6" s="35">
        <f t="shared" ref="BQ6:BY6" si="8">IF(BQ7="",NA(),BQ7)</f>
        <v>53.33</v>
      </c>
      <c r="BR6" s="35">
        <f t="shared" si="8"/>
        <v>57.53</v>
      </c>
      <c r="BS6" s="35">
        <f t="shared" si="8"/>
        <v>58.69</v>
      </c>
      <c r="BT6" s="35">
        <f t="shared" si="8"/>
        <v>48.89</v>
      </c>
      <c r="BU6" s="35">
        <f t="shared" si="8"/>
        <v>90.64</v>
      </c>
      <c r="BV6" s="35">
        <f t="shared" si="8"/>
        <v>93.66</v>
      </c>
      <c r="BW6" s="35">
        <f t="shared" si="8"/>
        <v>92.76</v>
      </c>
      <c r="BX6" s="35">
        <f t="shared" si="8"/>
        <v>93.28</v>
      </c>
      <c r="BY6" s="35">
        <f t="shared" si="8"/>
        <v>87.51</v>
      </c>
      <c r="BZ6" s="34" t="str">
        <f>IF(BZ7="","",IF(BZ7="-","【-】","【"&amp;SUBSTITUTE(TEXT(BZ7,"#,##0.00"),"-","△")&amp;"】"))</f>
        <v>【104.36】</v>
      </c>
      <c r="CA6" s="35">
        <f>IF(CA7="",NA(),CA7)</f>
        <v>599.73</v>
      </c>
      <c r="CB6" s="35">
        <f t="shared" ref="CB6:CJ6" si="9">IF(CB7="",NA(),CB7)</f>
        <v>627.48</v>
      </c>
      <c r="CC6" s="35">
        <f t="shared" si="9"/>
        <v>581.16999999999996</v>
      </c>
      <c r="CD6" s="35">
        <f t="shared" si="9"/>
        <v>572.79999999999995</v>
      </c>
      <c r="CE6" s="35">
        <f t="shared" si="9"/>
        <v>586.14</v>
      </c>
      <c r="CF6" s="35">
        <f t="shared" si="9"/>
        <v>213.52</v>
      </c>
      <c r="CG6" s="35">
        <f t="shared" si="9"/>
        <v>208.21</v>
      </c>
      <c r="CH6" s="35">
        <f t="shared" si="9"/>
        <v>208.67</v>
      </c>
      <c r="CI6" s="35">
        <f t="shared" si="9"/>
        <v>208.29</v>
      </c>
      <c r="CJ6" s="35">
        <f t="shared" si="9"/>
        <v>218.42</v>
      </c>
      <c r="CK6" s="34" t="str">
        <f>IF(CK7="","",IF(CK7="-","【-】","【"&amp;SUBSTITUTE(TEXT(CK7,"#,##0.00"),"-","△")&amp;"】"))</f>
        <v>【165.71】</v>
      </c>
      <c r="CL6" s="35">
        <f>IF(CL7="",NA(),CL7)</f>
        <v>39.659999999999997</v>
      </c>
      <c r="CM6" s="35">
        <f t="shared" ref="CM6:CU6" si="10">IF(CM7="",NA(),CM7)</f>
        <v>38.54</v>
      </c>
      <c r="CN6" s="35">
        <f t="shared" si="10"/>
        <v>38.5</v>
      </c>
      <c r="CO6" s="35">
        <f t="shared" si="10"/>
        <v>38.21</v>
      </c>
      <c r="CP6" s="35">
        <f t="shared" si="10"/>
        <v>36.86</v>
      </c>
      <c r="CQ6" s="35">
        <f t="shared" si="10"/>
        <v>49.77</v>
      </c>
      <c r="CR6" s="35">
        <f t="shared" si="10"/>
        <v>49.22</v>
      </c>
      <c r="CS6" s="35">
        <f t="shared" si="10"/>
        <v>49.08</v>
      </c>
      <c r="CT6" s="35">
        <f t="shared" si="10"/>
        <v>49.32</v>
      </c>
      <c r="CU6" s="35">
        <f t="shared" si="10"/>
        <v>50.24</v>
      </c>
      <c r="CV6" s="34" t="str">
        <f>IF(CV7="","",IF(CV7="-","【-】","【"&amp;SUBSTITUTE(TEXT(CV7,"#,##0.00"),"-","△")&amp;"】"))</f>
        <v>【60.41】</v>
      </c>
      <c r="CW6" s="35">
        <f>IF(CW7="",NA(),CW7)</f>
        <v>92.35</v>
      </c>
      <c r="CX6" s="35">
        <f t="shared" ref="CX6:DF6" si="11">IF(CX7="",NA(),CX7)</f>
        <v>92.35</v>
      </c>
      <c r="CY6" s="35">
        <f t="shared" si="11"/>
        <v>92.34</v>
      </c>
      <c r="CZ6" s="35">
        <f t="shared" si="11"/>
        <v>92.31</v>
      </c>
      <c r="DA6" s="35">
        <f t="shared" si="11"/>
        <v>92.41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5.93</v>
      </c>
      <c r="DI6" s="35">
        <f t="shared" ref="DI6:DQ6" si="12">IF(DI7="",NA(),DI7)</f>
        <v>12.31</v>
      </c>
      <c r="DJ6" s="35">
        <f t="shared" si="12"/>
        <v>15.89</v>
      </c>
      <c r="DK6" s="35">
        <f t="shared" si="12"/>
        <v>19.84</v>
      </c>
      <c r="DL6" s="35">
        <f t="shared" si="12"/>
        <v>23.67</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0.36</v>
      </c>
      <c r="EE6" s="34">
        <f t="shared" ref="EE6:EM6" si="14">IF(EE7="",NA(),EE7)</f>
        <v>0</v>
      </c>
      <c r="EF6" s="35">
        <f t="shared" si="14"/>
        <v>0.02</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23230</v>
      </c>
      <c r="D7" s="37">
        <v>46</v>
      </c>
      <c r="E7" s="37">
        <v>1</v>
      </c>
      <c r="F7" s="37">
        <v>0</v>
      </c>
      <c r="G7" s="37">
        <v>1</v>
      </c>
      <c r="H7" s="37" t="s">
        <v>105</v>
      </c>
      <c r="I7" s="37" t="s">
        <v>106</v>
      </c>
      <c r="J7" s="37" t="s">
        <v>107</v>
      </c>
      <c r="K7" s="37" t="s">
        <v>108</v>
      </c>
      <c r="L7" s="37" t="s">
        <v>109</v>
      </c>
      <c r="M7" s="37" t="s">
        <v>110</v>
      </c>
      <c r="N7" s="38" t="s">
        <v>111</v>
      </c>
      <c r="O7" s="38">
        <v>49.43</v>
      </c>
      <c r="P7" s="38">
        <v>100.17</v>
      </c>
      <c r="Q7" s="38">
        <v>5292</v>
      </c>
      <c r="R7" s="38">
        <v>8463</v>
      </c>
      <c r="S7" s="38">
        <v>488.9</v>
      </c>
      <c r="T7" s="38">
        <v>17.309999999999999</v>
      </c>
      <c r="U7" s="38">
        <v>8373</v>
      </c>
      <c r="V7" s="38">
        <v>126.83</v>
      </c>
      <c r="W7" s="38">
        <v>66.02</v>
      </c>
      <c r="X7" s="38">
        <v>98.15</v>
      </c>
      <c r="Y7" s="38">
        <v>103.39</v>
      </c>
      <c r="Z7" s="38">
        <v>105.14</v>
      </c>
      <c r="AA7" s="38">
        <v>104.26</v>
      </c>
      <c r="AB7" s="38">
        <v>103.24</v>
      </c>
      <c r="AC7" s="38">
        <v>105.53</v>
      </c>
      <c r="AD7" s="38">
        <v>107.2</v>
      </c>
      <c r="AE7" s="38">
        <v>106.62</v>
      </c>
      <c r="AF7" s="38">
        <v>107.95</v>
      </c>
      <c r="AG7" s="38">
        <v>104.47</v>
      </c>
      <c r="AH7" s="38">
        <v>113.39</v>
      </c>
      <c r="AI7" s="38">
        <v>70.709999999999994</v>
      </c>
      <c r="AJ7" s="38">
        <v>64.94</v>
      </c>
      <c r="AK7" s="38">
        <v>53.98</v>
      </c>
      <c r="AL7" s="38">
        <v>45.26</v>
      </c>
      <c r="AM7" s="38">
        <v>47.95</v>
      </c>
      <c r="AN7" s="38">
        <v>28.31</v>
      </c>
      <c r="AO7" s="38">
        <v>13.46</v>
      </c>
      <c r="AP7" s="38">
        <v>12.59</v>
      </c>
      <c r="AQ7" s="38">
        <v>12.44</v>
      </c>
      <c r="AR7" s="38">
        <v>16.399999999999999</v>
      </c>
      <c r="AS7" s="38">
        <v>0.85</v>
      </c>
      <c r="AT7" s="38">
        <v>222.06</v>
      </c>
      <c r="AU7" s="38">
        <v>41.55</v>
      </c>
      <c r="AV7" s="38">
        <v>70.31</v>
      </c>
      <c r="AW7" s="38">
        <v>91.2</v>
      </c>
      <c r="AX7" s="38">
        <v>99.45</v>
      </c>
      <c r="AY7" s="38">
        <v>1164.51</v>
      </c>
      <c r="AZ7" s="38">
        <v>434.72</v>
      </c>
      <c r="BA7" s="38">
        <v>416.14</v>
      </c>
      <c r="BB7" s="38">
        <v>371.89</v>
      </c>
      <c r="BC7" s="38">
        <v>293.23</v>
      </c>
      <c r="BD7" s="38">
        <v>264.33999999999997</v>
      </c>
      <c r="BE7" s="38">
        <v>1535.42</v>
      </c>
      <c r="BF7" s="38">
        <v>1524.62</v>
      </c>
      <c r="BG7" s="38">
        <v>1491.24</v>
      </c>
      <c r="BH7" s="38">
        <v>1422.27</v>
      </c>
      <c r="BI7" s="38">
        <v>1635.21</v>
      </c>
      <c r="BJ7" s="38">
        <v>498.27</v>
      </c>
      <c r="BK7" s="38">
        <v>495.76</v>
      </c>
      <c r="BL7" s="38">
        <v>487.22</v>
      </c>
      <c r="BM7" s="38">
        <v>483.11</v>
      </c>
      <c r="BN7" s="38">
        <v>542.29999999999995</v>
      </c>
      <c r="BO7" s="38">
        <v>274.27</v>
      </c>
      <c r="BP7" s="38">
        <v>55.7</v>
      </c>
      <c r="BQ7" s="38">
        <v>53.33</v>
      </c>
      <c r="BR7" s="38">
        <v>57.53</v>
      </c>
      <c r="BS7" s="38">
        <v>58.69</v>
      </c>
      <c r="BT7" s="38">
        <v>48.89</v>
      </c>
      <c r="BU7" s="38">
        <v>90.64</v>
      </c>
      <c r="BV7" s="38">
        <v>93.66</v>
      </c>
      <c r="BW7" s="38">
        <v>92.76</v>
      </c>
      <c r="BX7" s="38">
        <v>93.28</v>
      </c>
      <c r="BY7" s="38">
        <v>87.51</v>
      </c>
      <c r="BZ7" s="38">
        <v>104.36</v>
      </c>
      <c r="CA7" s="38">
        <v>599.73</v>
      </c>
      <c r="CB7" s="38">
        <v>627.48</v>
      </c>
      <c r="CC7" s="38">
        <v>581.16999999999996</v>
      </c>
      <c r="CD7" s="38">
        <v>572.79999999999995</v>
      </c>
      <c r="CE7" s="38">
        <v>586.14</v>
      </c>
      <c r="CF7" s="38">
        <v>213.52</v>
      </c>
      <c r="CG7" s="38">
        <v>208.21</v>
      </c>
      <c r="CH7" s="38">
        <v>208.67</v>
      </c>
      <c r="CI7" s="38">
        <v>208.29</v>
      </c>
      <c r="CJ7" s="38">
        <v>218.42</v>
      </c>
      <c r="CK7" s="38">
        <v>165.71</v>
      </c>
      <c r="CL7" s="38">
        <v>39.659999999999997</v>
      </c>
      <c r="CM7" s="38">
        <v>38.54</v>
      </c>
      <c r="CN7" s="38">
        <v>38.5</v>
      </c>
      <c r="CO7" s="38">
        <v>38.21</v>
      </c>
      <c r="CP7" s="38">
        <v>36.86</v>
      </c>
      <c r="CQ7" s="38">
        <v>49.77</v>
      </c>
      <c r="CR7" s="38">
        <v>49.22</v>
      </c>
      <c r="CS7" s="38">
        <v>49.08</v>
      </c>
      <c r="CT7" s="38">
        <v>49.32</v>
      </c>
      <c r="CU7" s="38">
        <v>50.24</v>
      </c>
      <c r="CV7" s="38">
        <v>60.41</v>
      </c>
      <c r="CW7" s="38">
        <v>92.35</v>
      </c>
      <c r="CX7" s="38">
        <v>92.35</v>
      </c>
      <c r="CY7" s="38">
        <v>92.34</v>
      </c>
      <c r="CZ7" s="38">
        <v>92.31</v>
      </c>
      <c r="DA7" s="38">
        <v>92.41</v>
      </c>
      <c r="DB7" s="38">
        <v>79.98</v>
      </c>
      <c r="DC7" s="38">
        <v>79.48</v>
      </c>
      <c r="DD7" s="38">
        <v>79.3</v>
      </c>
      <c r="DE7" s="38">
        <v>79.34</v>
      </c>
      <c r="DF7" s="38">
        <v>78.650000000000006</v>
      </c>
      <c r="DG7" s="38">
        <v>89.93</v>
      </c>
      <c r="DH7" s="38">
        <v>5.93</v>
      </c>
      <c r="DI7" s="38">
        <v>12.31</v>
      </c>
      <c r="DJ7" s="38">
        <v>15.89</v>
      </c>
      <c r="DK7" s="38">
        <v>19.84</v>
      </c>
      <c r="DL7" s="38">
        <v>23.67</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0.36</v>
      </c>
      <c r="EE7" s="38">
        <v>0</v>
      </c>
      <c r="EF7" s="38">
        <v>0.02</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秦 賢一</cp:lastModifiedBy>
  <cp:lastPrinted>2019-02-06T04:26:39Z</cp:lastPrinted>
  <dcterms:created xsi:type="dcterms:W3CDTF">2018-12-03T08:25:40Z</dcterms:created>
  <dcterms:modified xsi:type="dcterms:W3CDTF">2019-02-06T05:01:20Z</dcterms:modified>
  <cp:category/>
</cp:coreProperties>
</file>