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0.30.40.169\newskg\skg\8.入札・業務委託等制度フォルダ\00競争入札参加資格者名簿\00名簿（随時更新）\R6役務名簿\R704月 名簿\施行(R7.4.1)\HP掲載データ\"/>
    </mc:Choice>
  </mc:AlternateContent>
  <xr:revisionPtr revIDLastSave="0" documentId="13_ncr:1_{1F086459-7D8F-4443-AC32-ED58C537CD9F}" xr6:coauthVersionLast="47" xr6:coauthVersionMax="47" xr10:uidLastSave="{00000000-0000-0000-0000-000000000000}"/>
  <bookViews>
    <workbookView xWindow="-28920" yWindow="-3630" windowWidth="29040" windowHeight="15840" tabRatio="879" activeTab="7" xr2:uid="{00000000-000D-0000-FFFF-FFFF00000000}"/>
  </bookViews>
  <sheets>
    <sheet name="第２号様式（その１）" sheetId="1" r:id="rId1"/>
    <sheet name="第２号様式（その２）" sheetId="2" r:id="rId2"/>
    <sheet name="第２号様式（その３）" sheetId="7" r:id="rId3"/>
    <sheet name="第４号様式" sheetId="12" r:id="rId4"/>
    <sheet name="＜参考＞営業品目・種目" sheetId="5" r:id="rId5"/>
    <sheet name="&lt;参考&gt;営業年数" sheetId="8" r:id="rId6"/>
    <sheet name="ここから右にあるシートは使用しません→" sheetId="9" r:id="rId7"/>
    <sheet name="審査用データ１" sheetId="10" r:id="rId8"/>
    <sheet name="審査用データ２" sheetId="11" r:id="rId9"/>
    <sheet name="審査用データ３" sheetId="13" r:id="rId10"/>
    <sheet name="審査用データ３ (役務)" sheetId="14" r:id="rId11"/>
  </sheets>
  <definedNames>
    <definedName name="_xlnm._FilterDatabase" localSheetId="2" hidden="1">'第２号様式（その３）'!$A$4:$I$43</definedName>
    <definedName name="_xlnm._FilterDatabase" localSheetId="3" hidden="1">第４号様式!$A$5:$I$55</definedName>
    <definedName name="_xlnm.Print_Area" localSheetId="4">'＜参考＞営業品目・種目'!$A$1:$F$119</definedName>
    <definedName name="区分">#REF!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Q2" i="14" l="1"/>
  <c r="DK2" i="14"/>
  <c r="DE2" i="14"/>
  <c r="CY2" i="14"/>
  <c r="CS2" i="14"/>
  <c r="CM2" i="14"/>
  <c r="CG2" i="14"/>
  <c r="CA2" i="14"/>
  <c r="BU2" i="14"/>
  <c r="BO2" i="14"/>
  <c r="BI2" i="14"/>
  <c r="BC2" i="14"/>
  <c r="AW2" i="14"/>
  <c r="AQ2" i="14"/>
  <c r="AK2" i="14"/>
  <c r="AE2" i="14"/>
  <c r="Y2" i="14"/>
  <c r="S2" i="14"/>
  <c r="M2" i="14"/>
  <c r="G2" i="14"/>
  <c r="DP2" i="14" l="1"/>
  <c r="DJ2" i="14"/>
  <c r="DD2" i="14"/>
  <c r="CX2" i="14"/>
  <c r="CR2" i="14"/>
  <c r="CL2" i="14"/>
  <c r="CF2" i="14"/>
  <c r="BZ2" i="14"/>
  <c r="BT2" i="14"/>
  <c r="BN2" i="14"/>
  <c r="BH2" i="14"/>
  <c r="BB2" i="14"/>
  <c r="AV2" i="14"/>
  <c r="AP2" i="14"/>
  <c r="AJ2" i="14"/>
  <c r="AD2" i="14"/>
  <c r="X2" i="14"/>
  <c r="R2" i="14"/>
  <c r="L2" i="14"/>
  <c r="F2" i="14"/>
  <c r="DS2" i="14" l="1"/>
  <c r="DR2" i="14"/>
  <c r="DO2" i="14"/>
  <c r="DN2" i="14"/>
  <c r="DM2" i="14"/>
  <c r="DL2" i="14"/>
  <c r="DI2" i="14"/>
  <c r="DH2" i="14"/>
  <c r="DG2" i="14"/>
  <c r="DF2" i="14"/>
  <c r="DC2" i="14"/>
  <c r="DB2" i="14"/>
  <c r="DA2" i="14"/>
  <c r="CZ2" i="14"/>
  <c r="CW2" i="14"/>
  <c r="CV2" i="14"/>
  <c r="CU2" i="14"/>
  <c r="CT2" i="14"/>
  <c r="CQ2" i="14"/>
  <c r="CP2" i="14"/>
  <c r="CO2" i="14"/>
  <c r="CN2" i="14"/>
  <c r="CK2" i="14"/>
  <c r="CJ2" i="14"/>
  <c r="CI2" i="14"/>
  <c r="CH2" i="14"/>
  <c r="CE2" i="14"/>
  <c r="CD2" i="14"/>
  <c r="CC2" i="14"/>
  <c r="CB2" i="14"/>
  <c r="BY2" i="14"/>
  <c r="BX2" i="14"/>
  <c r="BW2" i="14"/>
  <c r="BV2" i="14"/>
  <c r="BS2" i="14"/>
  <c r="BR2" i="14"/>
  <c r="BQ2" i="14"/>
  <c r="BP2" i="14"/>
  <c r="BM2" i="14"/>
  <c r="BL2" i="14"/>
  <c r="BK2" i="14"/>
  <c r="BJ2" i="14"/>
  <c r="BG2" i="14"/>
  <c r="BF2" i="14"/>
  <c r="BE2" i="14"/>
  <c r="BD2" i="14"/>
  <c r="BA2" i="14"/>
  <c r="AZ2" i="14"/>
  <c r="AY2" i="14"/>
  <c r="AX2" i="14"/>
  <c r="AU2" i="14"/>
  <c r="AT2" i="14"/>
  <c r="AS2" i="14"/>
  <c r="AR2" i="14"/>
  <c r="AO2" i="14"/>
  <c r="AN2" i="14"/>
  <c r="AM2" i="14"/>
  <c r="AL2" i="14"/>
  <c r="AI2" i="14"/>
  <c r="AH2" i="14"/>
  <c r="AG2" i="14"/>
  <c r="AF2" i="14"/>
  <c r="AC2" i="14"/>
  <c r="AB2" i="14"/>
  <c r="AA2" i="14"/>
  <c r="Z2" i="14"/>
  <c r="W2" i="14"/>
  <c r="V2" i="14"/>
  <c r="U2" i="14"/>
  <c r="T2" i="14"/>
  <c r="Q2" i="14"/>
  <c r="P2" i="14"/>
  <c r="O2" i="14"/>
  <c r="N2" i="14"/>
  <c r="K2" i="14"/>
  <c r="J2" i="14"/>
  <c r="I2" i="14"/>
  <c r="H2" i="14"/>
  <c r="E2" i="14"/>
  <c r="D2" i="14"/>
  <c r="C2" i="14"/>
  <c r="B2" i="14"/>
  <c r="X3" i="2" l="1"/>
  <c r="W33" i="1"/>
  <c r="Z23" i="1"/>
  <c r="AQ2" i="10"/>
  <c r="AP2" i="10"/>
  <c r="AO2" i="10"/>
  <c r="F2" i="10"/>
  <c r="BE2" i="10" l="1"/>
  <c r="BD2" i="10"/>
  <c r="U2" i="10"/>
  <c r="C2" i="10"/>
  <c r="G5" i="12" l="1"/>
  <c r="G5" i="7"/>
  <c r="C20" i="13" l="1"/>
  <c r="D20" i="13"/>
  <c r="E20" i="13"/>
  <c r="F20" i="13"/>
  <c r="G20" i="13"/>
  <c r="H20" i="13"/>
  <c r="I20" i="13"/>
  <c r="J20" i="13"/>
  <c r="K20" i="13"/>
  <c r="L20" i="13"/>
  <c r="M20" i="13"/>
  <c r="N20" i="13"/>
  <c r="O20" i="13"/>
  <c r="C21" i="13"/>
  <c r="D21" i="13"/>
  <c r="E21" i="13"/>
  <c r="F21" i="13"/>
  <c r="G21" i="13"/>
  <c r="H21" i="13"/>
  <c r="I21" i="13"/>
  <c r="J21" i="13"/>
  <c r="K21" i="13"/>
  <c r="L21" i="13"/>
  <c r="M21" i="13"/>
  <c r="N21" i="13"/>
  <c r="O21" i="13"/>
  <c r="C17" i="13"/>
  <c r="D17" i="13"/>
  <c r="E17" i="13"/>
  <c r="F17" i="13"/>
  <c r="G17" i="13"/>
  <c r="H17" i="13"/>
  <c r="I17" i="13"/>
  <c r="J17" i="13"/>
  <c r="K17" i="13"/>
  <c r="L17" i="13"/>
  <c r="M17" i="13"/>
  <c r="N17" i="13"/>
  <c r="O17" i="13"/>
  <c r="C18" i="13"/>
  <c r="D18" i="13"/>
  <c r="E18" i="13"/>
  <c r="F18" i="13"/>
  <c r="G18" i="13"/>
  <c r="H18" i="13"/>
  <c r="I18" i="13"/>
  <c r="J18" i="13"/>
  <c r="K18" i="13"/>
  <c r="L18" i="13"/>
  <c r="M18" i="13"/>
  <c r="N18" i="13"/>
  <c r="O18" i="13"/>
  <c r="C19" i="13"/>
  <c r="D19" i="13"/>
  <c r="E19" i="13"/>
  <c r="F19" i="13"/>
  <c r="G19" i="13"/>
  <c r="H19" i="13"/>
  <c r="I19" i="13"/>
  <c r="J19" i="13"/>
  <c r="K19" i="13"/>
  <c r="L19" i="13"/>
  <c r="M19" i="13"/>
  <c r="N19" i="13"/>
  <c r="O19" i="13"/>
  <c r="C13" i="13"/>
  <c r="D13" i="13"/>
  <c r="E13" i="13"/>
  <c r="F13" i="13"/>
  <c r="G13" i="13"/>
  <c r="H13" i="13"/>
  <c r="I13" i="13"/>
  <c r="J13" i="13"/>
  <c r="K13" i="13"/>
  <c r="L13" i="13"/>
  <c r="M13" i="13"/>
  <c r="N13" i="13"/>
  <c r="O13" i="13"/>
  <c r="C14" i="13"/>
  <c r="D14" i="13"/>
  <c r="E14" i="13"/>
  <c r="F14" i="13"/>
  <c r="G14" i="13"/>
  <c r="H14" i="13"/>
  <c r="I14" i="13"/>
  <c r="J14" i="13"/>
  <c r="K14" i="13"/>
  <c r="L14" i="13"/>
  <c r="M14" i="13"/>
  <c r="N14" i="13"/>
  <c r="O14" i="13"/>
  <c r="C15" i="13"/>
  <c r="D15" i="13"/>
  <c r="E15" i="13"/>
  <c r="F15" i="13"/>
  <c r="G15" i="13"/>
  <c r="H15" i="13"/>
  <c r="I15" i="13"/>
  <c r="J15" i="13"/>
  <c r="K15" i="13"/>
  <c r="L15" i="13"/>
  <c r="M15" i="13"/>
  <c r="N15" i="13"/>
  <c r="O15" i="13"/>
  <c r="C16" i="13"/>
  <c r="D16" i="13"/>
  <c r="E16" i="13"/>
  <c r="F16" i="13"/>
  <c r="G16" i="13"/>
  <c r="H16" i="13"/>
  <c r="I16" i="13"/>
  <c r="J16" i="13"/>
  <c r="K16" i="13"/>
  <c r="L16" i="13"/>
  <c r="M16" i="13"/>
  <c r="N16" i="13"/>
  <c r="O16" i="13"/>
  <c r="C10" i="13"/>
  <c r="D10" i="13"/>
  <c r="E10" i="13"/>
  <c r="F10" i="13"/>
  <c r="G10" i="13"/>
  <c r="H10" i="13"/>
  <c r="I10" i="13"/>
  <c r="J10" i="13"/>
  <c r="K10" i="13"/>
  <c r="L10" i="13"/>
  <c r="M10" i="13"/>
  <c r="N10" i="13"/>
  <c r="O10" i="13"/>
  <c r="C11" i="13"/>
  <c r="D11" i="13"/>
  <c r="E11" i="13"/>
  <c r="F11" i="13"/>
  <c r="G11" i="13"/>
  <c r="H11" i="13"/>
  <c r="I11" i="13"/>
  <c r="J11" i="13"/>
  <c r="K11" i="13"/>
  <c r="L11" i="13"/>
  <c r="M11" i="13"/>
  <c r="N11" i="13"/>
  <c r="O11" i="13"/>
  <c r="C12" i="13"/>
  <c r="D12" i="13"/>
  <c r="E12" i="13"/>
  <c r="F12" i="13"/>
  <c r="G12" i="13"/>
  <c r="H12" i="13"/>
  <c r="I12" i="13"/>
  <c r="J12" i="13"/>
  <c r="K12" i="13"/>
  <c r="L12" i="13"/>
  <c r="M12" i="13"/>
  <c r="N12" i="13"/>
  <c r="O12" i="13"/>
  <c r="C7" i="13"/>
  <c r="D7" i="13"/>
  <c r="E7" i="13"/>
  <c r="F7" i="13"/>
  <c r="G7" i="13"/>
  <c r="H7" i="13"/>
  <c r="I7" i="13"/>
  <c r="J7" i="13"/>
  <c r="K7" i="13"/>
  <c r="L7" i="13"/>
  <c r="M7" i="13"/>
  <c r="N7" i="13"/>
  <c r="O7" i="13"/>
  <c r="C8" i="13"/>
  <c r="D8" i="13"/>
  <c r="E8" i="13"/>
  <c r="F8" i="13"/>
  <c r="G8" i="13"/>
  <c r="H8" i="13"/>
  <c r="I8" i="13"/>
  <c r="J8" i="13"/>
  <c r="K8" i="13"/>
  <c r="L8" i="13"/>
  <c r="M8" i="13"/>
  <c r="N8" i="13"/>
  <c r="O8" i="13"/>
  <c r="C9" i="13"/>
  <c r="D9" i="13"/>
  <c r="E9" i="13"/>
  <c r="F9" i="13"/>
  <c r="G9" i="13"/>
  <c r="H9" i="13"/>
  <c r="I9" i="13"/>
  <c r="J9" i="13"/>
  <c r="K9" i="13"/>
  <c r="L9" i="13"/>
  <c r="M9" i="13"/>
  <c r="N9" i="13"/>
  <c r="O9" i="13"/>
  <c r="C3" i="13"/>
  <c r="D3" i="13"/>
  <c r="E3" i="13"/>
  <c r="F3" i="13"/>
  <c r="G3" i="13"/>
  <c r="H3" i="13"/>
  <c r="I3" i="13"/>
  <c r="J3" i="13"/>
  <c r="K3" i="13"/>
  <c r="L3" i="13"/>
  <c r="M3" i="13"/>
  <c r="N3" i="13"/>
  <c r="O3" i="13"/>
  <c r="C4" i="13"/>
  <c r="D4" i="13"/>
  <c r="E4" i="13"/>
  <c r="F4" i="13"/>
  <c r="G4" i="13"/>
  <c r="H4" i="13"/>
  <c r="I4" i="13"/>
  <c r="J4" i="13"/>
  <c r="K4" i="13"/>
  <c r="L4" i="13"/>
  <c r="M4" i="13"/>
  <c r="N4" i="13"/>
  <c r="O4" i="13"/>
  <c r="C5" i="13"/>
  <c r="D5" i="13"/>
  <c r="E5" i="13"/>
  <c r="F5" i="13"/>
  <c r="G5" i="13"/>
  <c r="H5" i="13"/>
  <c r="I5" i="13"/>
  <c r="J5" i="13"/>
  <c r="K5" i="13"/>
  <c r="L5" i="13"/>
  <c r="M5" i="13"/>
  <c r="N5" i="13"/>
  <c r="O5" i="13"/>
  <c r="C6" i="13"/>
  <c r="D6" i="13"/>
  <c r="E6" i="13"/>
  <c r="F6" i="13"/>
  <c r="G6" i="13"/>
  <c r="H6" i="13"/>
  <c r="I6" i="13"/>
  <c r="J6" i="13"/>
  <c r="K6" i="13"/>
  <c r="L6" i="13"/>
  <c r="M6" i="13"/>
  <c r="N6" i="13"/>
  <c r="O6" i="13"/>
  <c r="O2" i="13"/>
  <c r="N2" i="13"/>
  <c r="L2" i="11"/>
  <c r="M2" i="13"/>
  <c r="L2" i="13"/>
  <c r="AL2" i="10"/>
  <c r="AK2" i="10"/>
  <c r="AJ2" i="10"/>
  <c r="AI2" i="10"/>
  <c r="AH2" i="10"/>
  <c r="AC2" i="10"/>
  <c r="AD2" i="10" s="1"/>
  <c r="F2" i="13" l="1"/>
  <c r="G2" i="13"/>
  <c r="H2" i="13"/>
  <c r="I2" i="13"/>
  <c r="J2" i="13"/>
  <c r="K2" i="13"/>
  <c r="E2" i="13"/>
  <c r="D2" i="13"/>
  <c r="C2" i="13"/>
  <c r="A3" i="11" l="1"/>
  <c r="A4" i="11"/>
  <c r="B4" i="11"/>
  <c r="A5" i="11"/>
  <c r="B5" i="11"/>
  <c r="A6" i="11"/>
  <c r="B6" i="11"/>
  <c r="A7" i="11"/>
  <c r="B7" i="11"/>
  <c r="A8" i="11"/>
  <c r="B8" i="11"/>
  <c r="A9" i="11"/>
  <c r="B9" i="11"/>
  <c r="A10" i="11"/>
  <c r="B10" i="11"/>
  <c r="A11" i="11"/>
  <c r="B11" i="11"/>
  <c r="B2" i="10"/>
  <c r="A2" i="10"/>
  <c r="C3" i="11"/>
  <c r="D3" i="11"/>
  <c r="E3" i="11"/>
  <c r="F3" i="11"/>
  <c r="G3" i="11"/>
  <c r="H3" i="11"/>
  <c r="I3" i="11"/>
  <c r="J3" i="11"/>
  <c r="K3" i="11"/>
  <c r="L3" i="11"/>
  <c r="M3" i="11"/>
  <c r="C4" i="11"/>
  <c r="D4" i="11"/>
  <c r="E4" i="11"/>
  <c r="F4" i="11"/>
  <c r="G4" i="11"/>
  <c r="H4" i="11"/>
  <c r="I4" i="11"/>
  <c r="J4" i="11"/>
  <c r="K4" i="11"/>
  <c r="L4" i="11"/>
  <c r="M4" i="11"/>
  <c r="C5" i="11"/>
  <c r="D5" i="11"/>
  <c r="E5" i="11"/>
  <c r="F5" i="11"/>
  <c r="G5" i="11"/>
  <c r="H5" i="11"/>
  <c r="I5" i="11"/>
  <c r="J5" i="11"/>
  <c r="K5" i="11"/>
  <c r="L5" i="11"/>
  <c r="M5" i="11"/>
  <c r="C6" i="11"/>
  <c r="D6" i="11"/>
  <c r="E6" i="11"/>
  <c r="F6" i="11"/>
  <c r="G6" i="11"/>
  <c r="H6" i="11"/>
  <c r="I6" i="11"/>
  <c r="J6" i="11"/>
  <c r="K6" i="11"/>
  <c r="L6" i="11"/>
  <c r="M6" i="11"/>
  <c r="C7" i="11"/>
  <c r="D7" i="11"/>
  <c r="E7" i="11"/>
  <c r="F7" i="11"/>
  <c r="G7" i="11"/>
  <c r="H7" i="11"/>
  <c r="I7" i="11"/>
  <c r="J7" i="11"/>
  <c r="K7" i="11"/>
  <c r="L7" i="11"/>
  <c r="M7" i="11"/>
  <c r="C8" i="11"/>
  <c r="D8" i="11"/>
  <c r="E8" i="11"/>
  <c r="F8" i="11"/>
  <c r="G8" i="11"/>
  <c r="H8" i="11"/>
  <c r="I8" i="11"/>
  <c r="J8" i="11"/>
  <c r="K8" i="11"/>
  <c r="L8" i="11"/>
  <c r="M8" i="11"/>
  <c r="C9" i="11"/>
  <c r="D9" i="11"/>
  <c r="E9" i="11"/>
  <c r="F9" i="11"/>
  <c r="G9" i="11"/>
  <c r="H9" i="11"/>
  <c r="I9" i="11"/>
  <c r="J9" i="11"/>
  <c r="K9" i="11"/>
  <c r="L9" i="11"/>
  <c r="M9" i="11"/>
  <c r="C10" i="11"/>
  <c r="D10" i="11"/>
  <c r="E10" i="11"/>
  <c r="F10" i="11"/>
  <c r="G10" i="11"/>
  <c r="H10" i="11"/>
  <c r="I10" i="11"/>
  <c r="J10" i="11"/>
  <c r="K10" i="11"/>
  <c r="L10" i="11"/>
  <c r="M10" i="11"/>
  <c r="C11" i="11"/>
  <c r="D11" i="11"/>
  <c r="E11" i="11"/>
  <c r="F11" i="11"/>
  <c r="G11" i="11"/>
  <c r="H11" i="11"/>
  <c r="I11" i="11"/>
  <c r="J11" i="11"/>
  <c r="K11" i="11"/>
  <c r="L11" i="11"/>
  <c r="M11" i="11"/>
  <c r="M2" i="11"/>
  <c r="K2" i="11"/>
  <c r="G2" i="11"/>
  <c r="H2" i="11"/>
  <c r="I2" i="11"/>
  <c r="J2" i="11"/>
  <c r="F2" i="11"/>
  <c r="E2" i="11"/>
  <c r="D2" i="11"/>
  <c r="A2" i="14" l="1"/>
  <c r="B20" i="13"/>
  <c r="B16" i="13"/>
  <c r="B4" i="13"/>
  <c r="B13" i="13"/>
  <c r="B15" i="13"/>
  <c r="B12" i="13"/>
  <c r="B21" i="13"/>
  <c r="B18" i="13"/>
  <c r="B3" i="13"/>
  <c r="B8" i="13"/>
  <c r="B14" i="13"/>
  <c r="B11" i="13"/>
  <c r="B6" i="13"/>
  <c r="B17" i="13"/>
  <c r="B9" i="13"/>
  <c r="B10" i="13"/>
  <c r="B19" i="13"/>
  <c r="B7" i="13"/>
  <c r="B5" i="13"/>
  <c r="A20" i="13"/>
  <c r="A16" i="13"/>
  <c r="A4" i="13"/>
  <c r="A15" i="13"/>
  <c r="A3" i="13"/>
  <c r="A14" i="13"/>
  <c r="A9" i="13"/>
  <c r="A11" i="13"/>
  <c r="A13" i="13"/>
  <c r="A8" i="13"/>
  <c r="A12" i="13"/>
  <c r="A19" i="13"/>
  <c r="A7" i="13"/>
  <c r="A17" i="13"/>
  <c r="A21" i="13"/>
  <c r="A10" i="13"/>
  <c r="A5" i="13"/>
  <c r="A18" i="13"/>
  <c r="A6" i="13"/>
  <c r="A2" i="13"/>
  <c r="A2" i="11"/>
  <c r="B2" i="13"/>
  <c r="B2" i="11"/>
  <c r="B3" i="11"/>
  <c r="BB2" i="10"/>
  <c r="AZ2" i="10"/>
  <c r="K2" i="10"/>
  <c r="H2" i="10"/>
  <c r="G2" i="10"/>
  <c r="BA2" i="10" l="1"/>
  <c r="AY2" i="10"/>
  <c r="AX2" i="10"/>
  <c r="AT2" i="10"/>
  <c r="AS2" i="10"/>
  <c r="AM2" i="10"/>
  <c r="AN2" i="10"/>
  <c r="AB2" i="10"/>
  <c r="AA2" i="10"/>
  <c r="Z2" i="10"/>
  <c r="Y2" i="10"/>
  <c r="X2" i="10"/>
  <c r="W2" i="10"/>
  <c r="V2" i="10"/>
  <c r="S2" i="10"/>
  <c r="R2" i="10"/>
  <c r="Q2" i="10"/>
  <c r="P2" i="10"/>
  <c r="O2" i="10"/>
  <c r="N2" i="10"/>
  <c r="M2" i="10"/>
  <c r="L2" i="10"/>
  <c r="J2" i="10"/>
  <c r="I2" i="10"/>
  <c r="D2" i="10"/>
  <c r="B8" i="8" l="1"/>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4" i="8"/>
  <c r="B5" i="8"/>
  <c r="B6" i="8"/>
  <c r="B7" i="8"/>
  <c r="C156" i="8" l="1"/>
  <c r="C157" i="8"/>
  <c r="C158" i="8"/>
  <c r="C159" i="8"/>
  <c r="C160" i="8"/>
  <c r="C161" i="8"/>
  <c r="C162" i="8"/>
  <c r="C144" i="8"/>
  <c r="C145" i="8"/>
  <c r="C146" i="8"/>
  <c r="C147" i="8"/>
  <c r="C148" i="8"/>
  <c r="C149" i="8"/>
  <c r="C150" i="8"/>
  <c r="C151" i="8"/>
  <c r="C152" i="8"/>
  <c r="C153" i="8"/>
  <c r="C154" i="8"/>
  <c r="C155"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4" i="8"/>
  <c r="C5" i="8"/>
  <c r="C6" i="8"/>
  <c r="C7" i="8"/>
  <c r="C8" i="8"/>
  <c r="C9" i="8"/>
  <c r="C10" i="8"/>
  <c r="C11" i="8"/>
  <c r="C12" i="8"/>
  <c r="C13" i="8"/>
  <c r="B3" i="8"/>
  <c r="C3" i="8" s="1"/>
  <c r="W22" i="2" l="1"/>
  <c r="AC15" i="2"/>
  <c r="AW2" i="10" s="1"/>
  <c r="AD13" i="2"/>
  <c r="AV2" i="10" s="1"/>
  <c r="AD11" i="2"/>
  <c r="AU2" i="10" s="1"/>
  <c r="AD7" i="2"/>
  <c r="AR2" i="10" s="1"/>
  <c r="C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gomachan5</author>
  </authors>
  <commentList>
    <comment ref="G34" authorId="0" shapeId="0" xr:uid="{00000000-0006-0000-0000-000001000000}">
      <text>
        <r>
          <rPr>
            <b/>
            <sz val="9"/>
            <color indexed="81"/>
            <rFont val="ＭＳ Ｐゴシック"/>
            <family val="3"/>
            <charset val="128"/>
          </rPr>
          <t>営業品目の記号のみ（U01等）入力してください。
（その他の場合は内容を具体的に記入）
＜記載例＞
U01,U02,U99(ソフトフェア保守業務),V03,V10a,V10b,V99(○○の保守点検業務),Y01,Y02</t>
        </r>
      </text>
    </comment>
  </commentList>
</comments>
</file>

<file path=xl/sharedStrings.xml><?xml version="1.0" encoding="utf-8"?>
<sst xmlns="http://schemas.openxmlformats.org/spreadsheetml/2006/main" count="687" uniqueCount="605">
  <si>
    <t>区分</t>
    <rPh sb="0" eb="2">
      <t>クブン</t>
    </rPh>
    <phoneticPr fontId="1"/>
  </si>
  <si>
    <t>新規</t>
    <rPh sb="0" eb="2">
      <t>シンキ</t>
    </rPh>
    <phoneticPr fontId="1"/>
  </si>
  <si>
    <t>更新</t>
    <rPh sb="0" eb="2">
      <t>コウシン</t>
    </rPh>
    <phoneticPr fontId="1"/>
  </si>
  <si>
    <t>役務の提供</t>
    <rPh sb="0" eb="2">
      <t>エキム</t>
    </rPh>
    <rPh sb="3" eb="5">
      <t>テイキョウ</t>
    </rPh>
    <phoneticPr fontId="1"/>
  </si>
  <si>
    <t>物品の 製造 ・ 販売 ・ 賃貸</t>
    <rPh sb="0" eb="2">
      <t>ブッピン</t>
    </rPh>
    <rPh sb="4" eb="6">
      <t>セイゾウ</t>
    </rPh>
    <rPh sb="9" eb="11">
      <t>ハンバイ</t>
    </rPh>
    <rPh sb="14" eb="16">
      <t>チンタイ</t>
    </rPh>
    <phoneticPr fontId="1"/>
  </si>
  <si>
    <t>番号</t>
    <rPh sb="0" eb="2">
      <t>バンゴウ</t>
    </rPh>
    <phoneticPr fontId="1"/>
  </si>
  <si>
    <t>物品</t>
    <rPh sb="0" eb="2">
      <t>ブッピン</t>
    </rPh>
    <phoneticPr fontId="1"/>
  </si>
  <si>
    <t>役務</t>
    <rPh sb="0" eb="2">
      <t>エキム</t>
    </rPh>
    <phoneticPr fontId="1"/>
  </si>
  <si>
    <t>審査値</t>
    <rPh sb="0" eb="2">
      <t>シンサ</t>
    </rPh>
    <rPh sb="2" eb="3">
      <t>アタイ</t>
    </rPh>
    <phoneticPr fontId="1"/>
  </si>
  <si>
    <t>格付</t>
    <rPh sb="0" eb="2">
      <t>カクヅケ</t>
    </rPh>
    <phoneticPr fontId="1"/>
  </si>
  <si>
    <t>法人番号</t>
    <rPh sb="0" eb="2">
      <t>ホウジン</t>
    </rPh>
    <rPh sb="2" eb="4">
      <t>バンゴウ</t>
    </rPh>
    <phoneticPr fontId="1"/>
  </si>
  <si>
    <t>商号又は名称</t>
    <rPh sb="0" eb="2">
      <t>ショウゴウ</t>
    </rPh>
    <rPh sb="2" eb="3">
      <t>マタ</t>
    </rPh>
    <rPh sb="4" eb="6">
      <t>メイショウ</t>
    </rPh>
    <phoneticPr fontId="1"/>
  </si>
  <si>
    <t>（フリガナ）</t>
    <phoneticPr fontId="1"/>
  </si>
  <si>
    <t>代表者</t>
    <rPh sb="0" eb="3">
      <t>ダイヒョウシャ</t>
    </rPh>
    <phoneticPr fontId="1"/>
  </si>
  <si>
    <t>役職名</t>
    <rPh sb="0" eb="3">
      <t>ヤクショクメイ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</si>
  <si>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</si>
  <si>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</si>
  <si>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</si>
  <si>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担当者</t>
    <rPh sb="0" eb="3">
      <t>タントウシャ</t>
    </rPh>
    <phoneticPr fontId="1"/>
  </si>
  <si>
    <t>部署名</t>
    <rPh sb="0" eb="2">
      <t>ブショ</t>
    </rPh>
    <rPh sb="2" eb="3">
      <t>メイ</t>
    </rPh>
    <phoneticPr fontId="1"/>
  </si>
  <si>
    <t>希望する業務（物品）</t>
    <rPh sb="0" eb="2">
      <t>キボウ</t>
    </rPh>
    <rPh sb="4" eb="6">
      <t>ギョウム</t>
    </rPh>
    <rPh sb="7" eb="9">
      <t>ブッピン</t>
    </rPh>
    <phoneticPr fontId="1"/>
  </si>
  <si>
    <t>物品の製造の請負</t>
    <rPh sb="0" eb="2">
      <t>ブッピン</t>
    </rPh>
    <rPh sb="3" eb="5">
      <t>セイゾウ</t>
    </rPh>
    <rPh sb="6" eb="8">
      <t>ウケオイ</t>
    </rPh>
    <phoneticPr fontId="1"/>
  </si>
  <si>
    <t>物品の販売</t>
    <rPh sb="0" eb="2">
      <t>ブッピン</t>
    </rPh>
    <rPh sb="3" eb="5">
      <t>ハンバイ</t>
    </rPh>
    <phoneticPr fontId="1"/>
  </si>
  <si>
    <t>物品の賃貸</t>
    <rPh sb="0" eb="2">
      <t>ブッピン</t>
    </rPh>
    <rPh sb="3" eb="5">
      <t>チンタイ</t>
    </rPh>
    <phoneticPr fontId="1"/>
  </si>
  <si>
    <t>主たる業務（物品）</t>
    <rPh sb="0" eb="1">
      <t>シュ</t>
    </rPh>
    <rPh sb="3" eb="5">
      <t>ギョウム</t>
    </rPh>
    <rPh sb="6" eb="8">
      <t>ブッピン</t>
    </rPh>
    <phoneticPr fontId="1"/>
  </si>
  <si>
    <t>主たる業種（物品）</t>
    <rPh sb="0" eb="1">
      <t>シュ</t>
    </rPh>
    <rPh sb="3" eb="5">
      <t>ギョウシュ</t>
    </rPh>
    <rPh sb="6" eb="8">
      <t>ブッピン</t>
    </rPh>
    <phoneticPr fontId="1"/>
  </si>
  <si>
    <t>記号</t>
    <rPh sb="0" eb="2">
      <t>キゴウ</t>
    </rPh>
    <phoneticPr fontId="1"/>
  </si>
  <si>
    <t>業種名</t>
    <rPh sb="0" eb="2">
      <t>ギョウシュ</t>
    </rPh>
    <rPh sb="2" eb="3">
      <t>メイ</t>
    </rPh>
    <phoneticPr fontId="1"/>
  </si>
  <si>
    <t>希望する業務（役務の提供）</t>
    <rPh sb="0" eb="2">
      <t>キボウ</t>
    </rPh>
    <rPh sb="4" eb="6">
      <t>ギョウム</t>
    </rPh>
    <rPh sb="7" eb="9">
      <t>エキム</t>
    </rPh>
    <rPh sb="10" eb="12">
      <t>テイキョウ</t>
    </rPh>
    <phoneticPr fontId="1"/>
  </si>
  <si>
    <t>（役務の提供を希望する場合は○）</t>
    <rPh sb="1" eb="3">
      <t>エキム</t>
    </rPh>
    <rPh sb="4" eb="6">
      <t>テイキョウ</t>
    </rPh>
    <rPh sb="7" eb="9">
      <t>キボウ</t>
    </rPh>
    <rPh sb="11" eb="13">
      <t>バアイ</t>
    </rPh>
    <phoneticPr fontId="1"/>
  </si>
  <si>
    <t>役務の提供</t>
    <rPh sb="0" eb="2">
      <t>エキム</t>
    </rPh>
    <rPh sb="3" eb="5">
      <t>テイキョウ</t>
    </rPh>
    <phoneticPr fontId="1"/>
  </si>
  <si>
    <t>主たる業種（役務の提供）</t>
    <rPh sb="0" eb="1">
      <t>シュ</t>
    </rPh>
    <rPh sb="3" eb="5">
      <t>ギョウシュ</t>
    </rPh>
    <rPh sb="6" eb="8">
      <t>エキム</t>
    </rPh>
    <rPh sb="9" eb="11">
      <t>テイキョウ</t>
    </rPh>
    <phoneticPr fontId="1"/>
  </si>
  <si>
    <t>ﾒｰﾙｱﾄﾞﾚｽ</t>
    <phoneticPr fontId="1"/>
  </si>
  <si>
    <t>第２号様式（その１）</t>
    <rPh sb="0" eb="1">
      <t>ダイ</t>
    </rPh>
    <rPh sb="2" eb="3">
      <t>ゴウ</t>
    </rPh>
    <rPh sb="3" eb="5">
      <t>ヨウシキ</t>
    </rPh>
    <phoneticPr fontId="1"/>
  </si>
  <si>
    <t>郵便番号</t>
    <rPh sb="0" eb="4">
      <t>ユウビンバンゴウ</t>
    </rPh>
    <phoneticPr fontId="1"/>
  </si>
  <si>
    <t>経　営　規　模　等　総　括　表</t>
    <rPh sb="0" eb="1">
      <t>ヘ</t>
    </rPh>
    <rPh sb="2" eb="3">
      <t>エイ</t>
    </rPh>
    <rPh sb="4" eb="5">
      <t>キ</t>
    </rPh>
    <rPh sb="6" eb="7">
      <t>モ</t>
    </rPh>
    <rPh sb="8" eb="9">
      <t>ナド</t>
    </rPh>
    <rPh sb="10" eb="11">
      <t>ソウ</t>
    </rPh>
    <rPh sb="12" eb="13">
      <t>カツ</t>
    </rPh>
    <rPh sb="14" eb="15">
      <t>ヒョウ</t>
    </rPh>
    <phoneticPr fontId="1"/>
  </si>
  <si>
    <t>（希望するものに○（複数選択可））</t>
    <rPh sb="1" eb="3">
      <t>キボウ</t>
    </rPh>
    <rPh sb="10" eb="12">
      <t>フクスウ</t>
    </rPh>
    <rPh sb="12" eb="14">
      <t>センタク</t>
    </rPh>
    <rPh sb="14" eb="15">
      <t>カ</t>
    </rPh>
    <phoneticPr fontId="1"/>
  </si>
  <si>
    <t>第２号様式（その２）</t>
    <rPh sb="0" eb="1">
      <t>ダイ</t>
    </rPh>
    <rPh sb="2" eb="3">
      <t>ゴウ</t>
    </rPh>
    <rPh sb="3" eb="5">
      <t>ヨウシキ</t>
    </rPh>
    <phoneticPr fontId="1"/>
  </si>
  <si>
    <t>平均生産（販売）額</t>
    <rPh sb="0" eb="2">
      <t>ヘイキン</t>
    </rPh>
    <rPh sb="2" eb="4">
      <t>セイサン</t>
    </rPh>
    <rPh sb="5" eb="7">
      <t>ハンバイ</t>
    </rPh>
    <rPh sb="8" eb="9">
      <t>ガク</t>
    </rPh>
    <phoneticPr fontId="1"/>
  </si>
  <si>
    <t>自己資本額</t>
    <rPh sb="0" eb="2">
      <t>ジコ</t>
    </rPh>
    <rPh sb="2" eb="4">
      <t>シホン</t>
    </rPh>
    <rPh sb="4" eb="5">
      <t>ガク</t>
    </rPh>
    <phoneticPr fontId="1"/>
  </si>
  <si>
    <t>資本金（元入金）</t>
    <rPh sb="0" eb="3">
      <t>シホンキン</t>
    </rPh>
    <rPh sb="4" eb="5">
      <t>モト</t>
    </rPh>
    <rPh sb="5" eb="6">
      <t>イ</t>
    </rPh>
    <rPh sb="6" eb="7">
      <t>キン</t>
    </rPh>
    <phoneticPr fontId="1"/>
  </si>
  <si>
    <t>純資産合計（次年度繰越純資本金額）</t>
    <rPh sb="0" eb="3">
      <t>ジュンシサン</t>
    </rPh>
    <rPh sb="3" eb="5">
      <t>ゴウケイ</t>
    </rPh>
    <rPh sb="6" eb="9">
      <t>ジネンド</t>
    </rPh>
    <rPh sb="9" eb="11">
      <t>クリコシ</t>
    </rPh>
    <rPh sb="11" eb="12">
      <t>ジュン</t>
    </rPh>
    <rPh sb="12" eb="14">
      <t>シホン</t>
    </rPh>
    <rPh sb="14" eb="16">
      <t>キンガク</t>
    </rPh>
    <phoneticPr fontId="1"/>
  </si>
  <si>
    <t>資産額</t>
    <rPh sb="0" eb="2">
      <t>シサン</t>
    </rPh>
    <rPh sb="2" eb="3">
      <t>ガク</t>
    </rPh>
    <phoneticPr fontId="1"/>
  </si>
  <si>
    <t>機械装置</t>
    <rPh sb="0" eb="2">
      <t>キカイ</t>
    </rPh>
    <rPh sb="2" eb="4">
      <t>ソウチ</t>
    </rPh>
    <phoneticPr fontId="1"/>
  </si>
  <si>
    <t>工具・器具及び備品</t>
    <rPh sb="0" eb="2">
      <t>コウグ</t>
    </rPh>
    <rPh sb="3" eb="5">
      <t>キグ</t>
    </rPh>
    <rPh sb="5" eb="6">
      <t>オヨ</t>
    </rPh>
    <rPh sb="7" eb="9">
      <t>ビヒン</t>
    </rPh>
    <phoneticPr fontId="1"/>
  </si>
  <si>
    <t>計</t>
    <rPh sb="0" eb="1">
      <t>ケイ</t>
    </rPh>
    <phoneticPr fontId="1"/>
  </si>
  <si>
    <t>車両運搬具</t>
    <rPh sb="0" eb="4">
      <t>シャリョウウンパン</t>
    </rPh>
    <rPh sb="4" eb="5">
      <t>グ</t>
    </rPh>
    <phoneticPr fontId="1"/>
  </si>
  <si>
    <t>（単位：千円）</t>
    <rPh sb="1" eb="3">
      <t>タンイ</t>
    </rPh>
    <rPh sb="4" eb="6">
      <t>センエン</t>
    </rPh>
    <phoneticPr fontId="1"/>
  </si>
  <si>
    <t>職員数</t>
    <rPh sb="0" eb="3">
      <t>ショクインスウ</t>
    </rPh>
    <phoneticPr fontId="1"/>
  </si>
  <si>
    <t>技術関係職員</t>
    <rPh sb="0" eb="2">
      <t>ギジュツ</t>
    </rPh>
    <rPh sb="2" eb="4">
      <t>カンケイ</t>
    </rPh>
    <rPh sb="4" eb="6">
      <t>ショクイン</t>
    </rPh>
    <phoneticPr fontId="1"/>
  </si>
  <si>
    <t>事務関係職員</t>
    <rPh sb="0" eb="2">
      <t>ジム</t>
    </rPh>
    <rPh sb="2" eb="4">
      <t>カンケイ</t>
    </rPh>
    <rPh sb="4" eb="6">
      <t>ショクイン</t>
    </rPh>
    <phoneticPr fontId="1"/>
  </si>
  <si>
    <t>その他</t>
    <rPh sb="2" eb="3">
      <t>ホカ</t>
    </rPh>
    <phoneticPr fontId="1"/>
  </si>
  <si>
    <t>流動比率</t>
    <rPh sb="0" eb="2">
      <t>リュウドウ</t>
    </rPh>
    <rPh sb="2" eb="4">
      <t>ヒリツ</t>
    </rPh>
    <phoneticPr fontId="1"/>
  </si>
  <si>
    <t>営業年数</t>
    <rPh sb="0" eb="2">
      <t>エイギョウ</t>
    </rPh>
    <rPh sb="2" eb="4">
      <t>ネンスウ</t>
    </rPh>
    <phoneticPr fontId="1"/>
  </si>
  <si>
    <t>創業日</t>
    <rPh sb="0" eb="2">
      <t>ソウギョウ</t>
    </rPh>
    <rPh sb="2" eb="3">
      <t>ビ</t>
    </rPh>
    <phoneticPr fontId="1"/>
  </si>
  <si>
    <t>現組織変更日</t>
    <rPh sb="0" eb="1">
      <t>ゲン</t>
    </rPh>
    <rPh sb="1" eb="3">
      <t>ソシキ</t>
    </rPh>
    <rPh sb="3" eb="5">
      <t>ヘンコウ</t>
    </rPh>
    <rPh sb="5" eb="6">
      <t>ビ</t>
    </rPh>
    <phoneticPr fontId="1"/>
  </si>
  <si>
    <t>通算年数（年）</t>
    <rPh sb="0" eb="2">
      <t>ツウサン</t>
    </rPh>
    <rPh sb="2" eb="4">
      <t>ネンスウ</t>
    </rPh>
    <rPh sb="5" eb="6">
      <t>ネン</t>
    </rPh>
    <phoneticPr fontId="1"/>
  </si>
  <si>
    <t>営業中断期間</t>
    <phoneticPr fontId="1"/>
  </si>
  <si>
    <t>障害者雇用状況</t>
    <rPh sb="0" eb="3">
      <t>ショウガイシャ</t>
    </rPh>
    <rPh sb="3" eb="5">
      <t>コヨウ</t>
    </rPh>
    <rPh sb="5" eb="7">
      <t>ジョウキョウ</t>
    </rPh>
    <phoneticPr fontId="1"/>
  </si>
  <si>
    <t>該当番号</t>
    <rPh sb="0" eb="2">
      <t>ガイトウ</t>
    </rPh>
    <rPh sb="2" eb="4">
      <t>バンゴウ</t>
    </rPh>
    <phoneticPr fontId="1"/>
  </si>
  <si>
    <t>ＩＳＯ認証取得</t>
    <rPh sb="3" eb="5">
      <t>ニンショウ</t>
    </rPh>
    <rPh sb="5" eb="7">
      <t>シュトク</t>
    </rPh>
    <phoneticPr fontId="1"/>
  </si>
  <si>
    <t>１．ＩＳＯ９００１のみ取得している</t>
    <rPh sb="11" eb="13">
      <t>シュトク</t>
    </rPh>
    <phoneticPr fontId="1"/>
  </si>
  <si>
    <t>２．ＩＳＯ１４００１のみ取得している</t>
    <rPh sb="12" eb="14">
      <t>シュトク</t>
    </rPh>
    <phoneticPr fontId="1"/>
  </si>
  <si>
    <t>４．どちらも取得していない</t>
    <rPh sb="6" eb="8">
      <t>シュトク</t>
    </rPh>
    <phoneticPr fontId="1"/>
  </si>
  <si>
    <t>平均生産額
又は販売額</t>
    <rPh sb="0" eb="2">
      <t>ヘイキン</t>
    </rPh>
    <rPh sb="2" eb="4">
      <t>セイサン</t>
    </rPh>
    <rPh sb="4" eb="5">
      <t>ガク</t>
    </rPh>
    <rPh sb="6" eb="7">
      <t>マタ</t>
    </rPh>
    <rPh sb="8" eb="10">
      <t>ハンバイ</t>
    </rPh>
    <rPh sb="10" eb="11">
      <t>ガク</t>
    </rPh>
    <phoneticPr fontId="1"/>
  </si>
  <si>
    <t>生産
設備</t>
    <rPh sb="0" eb="2">
      <t>セイサン</t>
    </rPh>
    <rPh sb="3" eb="5">
      <t>セツビ</t>
    </rPh>
    <phoneticPr fontId="1"/>
  </si>
  <si>
    <t>①÷②×100 （％）</t>
    <phoneticPr fontId="1"/>
  </si>
  <si>
    <t>　　年　　月　～　　　　年　　月</t>
    <rPh sb="2" eb="3">
      <t>ネン</t>
    </rPh>
    <rPh sb="5" eb="6">
      <t>ツキ</t>
    </rPh>
    <rPh sb="12" eb="13">
      <t>ネン</t>
    </rPh>
    <rPh sb="15" eb="16">
      <t>ツキ</t>
    </rPh>
    <phoneticPr fontId="1"/>
  </si>
  <si>
    <t>注　太枠の欄は記入しないこと。</t>
    <rPh sb="0" eb="1">
      <t>チュウ</t>
    </rPh>
    <rPh sb="2" eb="4">
      <t>フトワク</t>
    </rPh>
    <rPh sb="5" eb="6">
      <t>ラン</t>
    </rPh>
    <rPh sb="7" eb="9">
      <t>キニュウ</t>
    </rPh>
    <phoneticPr fontId="1"/>
  </si>
  <si>
    <t>①流動資産</t>
    <rPh sb="1" eb="3">
      <t>リュウドウ</t>
    </rPh>
    <rPh sb="3" eb="5">
      <t>シサン</t>
    </rPh>
    <phoneticPr fontId="1"/>
  </si>
  <si>
    <t>②流動負債</t>
    <rPh sb="1" eb="3">
      <t>リュウドウ</t>
    </rPh>
    <rPh sb="3" eb="5">
      <t>フサイ</t>
    </rPh>
    <phoneticPr fontId="1"/>
  </si>
  <si>
    <t>Ｋ</t>
  </si>
  <si>
    <t>角材、支柱、木製容器等</t>
  </si>
  <si>
    <t>Ｄ</t>
  </si>
  <si>
    <t>（具体的に記入すること）</t>
  </si>
  <si>
    <t>Ｅ</t>
  </si>
  <si>
    <t>Ｆ</t>
  </si>
  <si>
    <t>電源設備機器等</t>
  </si>
  <si>
    <t>Ｇ</t>
  </si>
  <si>
    <t>Ｈ</t>
  </si>
  <si>
    <t>（製造の請負の場合）</t>
  </si>
  <si>
    <t>Ｉ</t>
  </si>
  <si>
    <t>Ｊ</t>
  </si>
  <si>
    <t>連続用紙</t>
  </si>
  <si>
    <t>ＯＣＲ読取対応</t>
    <rPh sb="3" eb="5">
      <t>ヨミトリ</t>
    </rPh>
    <rPh sb="5" eb="7">
      <t>タイオウ</t>
    </rPh>
    <phoneticPr fontId="2"/>
  </si>
  <si>
    <t>単票、複写帳等</t>
  </si>
  <si>
    <t>謄写、タイプ、ダイレクト等</t>
  </si>
  <si>
    <t>スクリーン印刷、シール、カード等</t>
  </si>
  <si>
    <t>証明写真、現像・焼付</t>
    <rPh sb="0" eb="2">
      <t>ショウメイ</t>
    </rPh>
    <rPh sb="2" eb="4">
      <t>シャシン</t>
    </rPh>
    <phoneticPr fontId="2"/>
  </si>
  <si>
    <t>写真撮影含む</t>
    <rPh sb="0" eb="2">
      <t>シャシン</t>
    </rPh>
    <rPh sb="2" eb="4">
      <t>サツエイ</t>
    </rPh>
    <rPh sb="4" eb="5">
      <t>フク</t>
    </rPh>
    <phoneticPr fontId="2"/>
  </si>
  <si>
    <t>カメラ、フィルム等</t>
  </si>
  <si>
    <t>現像、焼付含む</t>
  </si>
  <si>
    <t>看板、パネル等</t>
  </si>
  <si>
    <t>のぼり、旗、横断幕、懸垂幕等</t>
    <rPh sb="4" eb="5">
      <t>ハタ</t>
    </rPh>
    <rPh sb="6" eb="9">
      <t>オウダンマク</t>
    </rPh>
    <rPh sb="10" eb="12">
      <t>ケンスイ</t>
    </rPh>
    <rPh sb="12" eb="14">
      <t>マクトウ</t>
    </rPh>
    <phoneticPr fontId="2"/>
  </si>
  <si>
    <t>バッチ、トロフィー等</t>
  </si>
  <si>
    <t>書籍、図書カード等含む</t>
  </si>
  <si>
    <t>各種機材、遊具等</t>
  </si>
  <si>
    <t>文房具、事務用機器等</t>
  </si>
  <si>
    <t>机、書庫</t>
    <rPh sb="0" eb="1">
      <t>ツクエ</t>
    </rPh>
    <rPh sb="2" eb="4">
      <t>ショコ</t>
    </rPh>
    <phoneticPr fontId="2"/>
  </si>
  <si>
    <t>ゴム印、木印、日付印</t>
    <rPh sb="4" eb="5">
      <t>モク</t>
    </rPh>
    <rPh sb="5" eb="6">
      <t>イン</t>
    </rPh>
    <rPh sb="7" eb="10">
      <t>ヒヅケイン</t>
    </rPh>
    <phoneticPr fontId="2"/>
  </si>
  <si>
    <t>パソコン、ＯＡ用品</t>
    <rPh sb="7" eb="9">
      <t>ヨウヒン</t>
    </rPh>
    <phoneticPr fontId="2"/>
  </si>
  <si>
    <t>コピー機、複合機等</t>
    <rPh sb="3" eb="4">
      <t>キ</t>
    </rPh>
    <rPh sb="5" eb="8">
      <t>フクゴウキ</t>
    </rPh>
    <rPh sb="8" eb="9">
      <t>トウ</t>
    </rPh>
    <phoneticPr fontId="2"/>
  </si>
  <si>
    <t>テレビ、電池等</t>
  </si>
  <si>
    <t>無線機器等</t>
  </si>
  <si>
    <t>携帯電話会社名も併記すること</t>
    <rPh sb="0" eb="2">
      <t>ケイタイ</t>
    </rPh>
    <rPh sb="2" eb="4">
      <t>デンワ</t>
    </rPh>
    <rPh sb="4" eb="6">
      <t>ガイシャ</t>
    </rPh>
    <rPh sb="6" eb="7">
      <t>メイ</t>
    </rPh>
    <rPh sb="8" eb="10">
      <t>ヘイキ</t>
    </rPh>
    <phoneticPr fontId="2"/>
  </si>
  <si>
    <t>日用雑貨、金物</t>
    <rPh sb="0" eb="2">
      <t>ニチヨウ</t>
    </rPh>
    <phoneticPr fontId="2"/>
  </si>
  <si>
    <t>モップ、洗剤、ポリ袋等</t>
    <rPh sb="4" eb="6">
      <t>センザイ</t>
    </rPh>
    <rPh sb="9" eb="10">
      <t>フクロ</t>
    </rPh>
    <rPh sb="10" eb="11">
      <t>トウ</t>
    </rPh>
    <phoneticPr fontId="2"/>
  </si>
  <si>
    <t>皮革製品等（Ｇ０４除く）</t>
    <rPh sb="0" eb="2">
      <t>ヒカク</t>
    </rPh>
    <rPh sb="2" eb="4">
      <t>セイヒン</t>
    </rPh>
    <rPh sb="4" eb="5">
      <t>トウ</t>
    </rPh>
    <rPh sb="9" eb="10">
      <t>ノゾ</t>
    </rPh>
    <phoneticPr fontId="2"/>
  </si>
  <si>
    <t>ゴム長靴等</t>
    <rPh sb="2" eb="3">
      <t>ナガ</t>
    </rPh>
    <rPh sb="3" eb="4">
      <t>クツ</t>
    </rPh>
    <rPh sb="4" eb="5">
      <t>トウ</t>
    </rPh>
    <phoneticPr fontId="2"/>
  </si>
  <si>
    <t>（販売のみ）</t>
  </si>
  <si>
    <t>名入れ含む</t>
    <rPh sb="0" eb="1">
      <t>ナ</t>
    </rPh>
    <rPh sb="1" eb="2">
      <t>イ</t>
    </rPh>
    <rPh sb="3" eb="4">
      <t>フク</t>
    </rPh>
    <phoneticPr fontId="2"/>
  </si>
  <si>
    <t>砂利、砕石含む</t>
  </si>
  <si>
    <t>制服、作業服、白衣、雨具等</t>
  </si>
  <si>
    <t>ブラインド含む</t>
    <rPh sb="5" eb="6">
      <t>フク</t>
    </rPh>
    <phoneticPr fontId="2"/>
  </si>
  <si>
    <t>テーブルクロス等</t>
    <rPh sb="7" eb="8">
      <t>トウ</t>
    </rPh>
    <phoneticPr fontId="2"/>
  </si>
  <si>
    <t>拳銃ケース、鑑識用機械機材</t>
    <rPh sb="0" eb="2">
      <t>ケンジュウ</t>
    </rPh>
    <rPh sb="6" eb="8">
      <t>カンシキ</t>
    </rPh>
    <rPh sb="8" eb="9">
      <t>ヨウ</t>
    </rPh>
    <rPh sb="9" eb="11">
      <t>キカイ</t>
    </rPh>
    <rPh sb="11" eb="13">
      <t>キザイ</t>
    </rPh>
    <phoneticPr fontId="2"/>
  </si>
  <si>
    <t>消防用ホース、消火器</t>
    <rPh sb="0" eb="3">
      <t>ショウボウヨウ</t>
    </rPh>
    <rPh sb="7" eb="10">
      <t>ショウカキ</t>
    </rPh>
    <phoneticPr fontId="2"/>
  </si>
  <si>
    <t>非常用食料品、灯火類、避難用品</t>
    <rPh sb="0" eb="3">
      <t>ヒジョウヨウ</t>
    </rPh>
    <rPh sb="3" eb="6">
      <t>ショクリョウヒン</t>
    </rPh>
    <rPh sb="7" eb="9">
      <t>トウカ</t>
    </rPh>
    <rPh sb="9" eb="10">
      <t>ルイ</t>
    </rPh>
    <rPh sb="11" eb="13">
      <t>ヒナン</t>
    </rPh>
    <rPh sb="13" eb="15">
      <t>ヨウヒン</t>
    </rPh>
    <phoneticPr fontId="2"/>
  </si>
  <si>
    <t>ヘルメット、安全靴</t>
    <rPh sb="6" eb="8">
      <t>アンゼン</t>
    </rPh>
    <rPh sb="8" eb="9">
      <t>グツ</t>
    </rPh>
    <phoneticPr fontId="2"/>
  </si>
  <si>
    <t>用紙、和紙、段ボール、紙製箱等</t>
  </si>
  <si>
    <t>木製家具等、津軽塗等</t>
    <rPh sb="6" eb="8">
      <t>ツガル</t>
    </rPh>
    <rPh sb="8" eb="9">
      <t>ヌリ</t>
    </rPh>
    <rPh sb="9" eb="10">
      <t>トウ</t>
    </rPh>
    <phoneticPr fontId="2"/>
  </si>
  <si>
    <t>Ｌ</t>
  </si>
  <si>
    <t>Ｍ</t>
  </si>
  <si>
    <t>燃料類</t>
  </si>
  <si>
    <t>ガソリン、灯油、軽油、重油等</t>
  </si>
  <si>
    <t>プロパンガス等</t>
    <rPh sb="6" eb="7">
      <t>トウ</t>
    </rPh>
    <phoneticPr fontId="2"/>
  </si>
  <si>
    <t>ドライアイス、酸素、ヘリウム等</t>
    <rPh sb="7" eb="9">
      <t>サンソ</t>
    </rPh>
    <rPh sb="14" eb="15">
      <t>トウ</t>
    </rPh>
    <phoneticPr fontId="2"/>
  </si>
  <si>
    <t>潤滑油等</t>
  </si>
  <si>
    <t>Ｎ</t>
  </si>
  <si>
    <t>車両類</t>
  </si>
  <si>
    <t>バイク用品、原動機付自転車含む</t>
    <rPh sb="3" eb="5">
      <t>ヨウヒン</t>
    </rPh>
    <rPh sb="6" eb="9">
      <t>ゲンドウキ</t>
    </rPh>
    <rPh sb="9" eb="10">
      <t>ツ</t>
    </rPh>
    <rPh sb="10" eb="13">
      <t>ジテンシャ</t>
    </rPh>
    <rPh sb="13" eb="14">
      <t>フク</t>
    </rPh>
    <phoneticPr fontId="2"/>
  </si>
  <si>
    <t>除雪車両、フォークリフト等</t>
    <rPh sb="0" eb="2">
      <t>ジョセツ</t>
    </rPh>
    <rPh sb="2" eb="4">
      <t>シャリョウ</t>
    </rPh>
    <phoneticPr fontId="2"/>
  </si>
  <si>
    <t>タイヤ、ワックス、オイル等</t>
  </si>
  <si>
    <t>Ｏ</t>
  </si>
  <si>
    <t>手押し式除雪機等</t>
    <rPh sb="0" eb="2">
      <t>テオ</t>
    </rPh>
    <rPh sb="3" eb="4">
      <t>シキ</t>
    </rPh>
    <rPh sb="4" eb="7">
      <t>ジョセツキ</t>
    </rPh>
    <rPh sb="7" eb="8">
      <t>トウ</t>
    </rPh>
    <phoneticPr fontId="2"/>
  </si>
  <si>
    <t>旋盤等</t>
    <rPh sb="0" eb="2">
      <t>センバン</t>
    </rPh>
    <rPh sb="2" eb="3">
      <t>トウ</t>
    </rPh>
    <phoneticPr fontId="2"/>
  </si>
  <si>
    <t>エアコン等</t>
    <rPh sb="4" eb="5">
      <t>トウ</t>
    </rPh>
    <phoneticPr fontId="2"/>
  </si>
  <si>
    <t>厨房用機器等</t>
  </si>
  <si>
    <t>Ｐ</t>
  </si>
  <si>
    <t>鋼船、ヨット、ボート等</t>
  </si>
  <si>
    <t>飛行機、ヘリコプター等</t>
  </si>
  <si>
    <t>ドローン用品を含む。</t>
    <rPh sb="4" eb="6">
      <t>ヨウヒン</t>
    </rPh>
    <rPh sb="7" eb="8">
      <t>フク</t>
    </rPh>
    <phoneticPr fontId="2"/>
  </si>
  <si>
    <t>Ｑ</t>
  </si>
  <si>
    <t>医薬品</t>
    <rPh sb="0" eb="3">
      <t>イヤクヒン</t>
    </rPh>
    <phoneticPr fontId="2"/>
  </si>
  <si>
    <t>化学薬品等</t>
  </si>
  <si>
    <t>分析器、試験研究機器等</t>
  </si>
  <si>
    <t>Ｘ線装置、心電計等</t>
  </si>
  <si>
    <t>特殊寝台、車椅子等</t>
  </si>
  <si>
    <t>Ｒ</t>
  </si>
  <si>
    <t>種苗、苗木等</t>
  </si>
  <si>
    <t>釣り具、えさ等</t>
  </si>
  <si>
    <t>Ｓ</t>
  </si>
  <si>
    <t>食料、食材等</t>
    <rPh sb="3" eb="5">
      <t>ショクザイ</t>
    </rPh>
    <phoneticPr fontId="2"/>
  </si>
  <si>
    <t>お茶、コーヒー、ミネラルウォーター等</t>
    <rPh sb="1" eb="2">
      <t>チャ</t>
    </rPh>
    <rPh sb="17" eb="18">
      <t>トウ</t>
    </rPh>
    <phoneticPr fontId="2"/>
  </si>
  <si>
    <t>Ｔ</t>
  </si>
  <si>
    <t>その他</t>
  </si>
  <si>
    <t>凍結防止剤、融雪剤</t>
    <rPh sb="0" eb="2">
      <t>トウケツ</t>
    </rPh>
    <rPh sb="2" eb="4">
      <t>ボウシ</t>
    </rPh>
    <rPh sb="4" eb="5">
      <t>ザイ</t>
    </rPh>
    <rPh sb="6" eb="8">
      <t>ユウセツ</t>
    </rPh>
    <rPh sb="8" eb="9">
      <t>ザイ</t>
    </rPh>
    <phoneticPr fontId="2"/>
  </si>
  <si>
    <t>スノーポール、常温合材等</t>
    <rPh sb="7" eb="9">
      <t>ジョウオン</t>
    </rPh>
    <rPh sb="9" eb="11">
      <t>ゴウザイ</t>
    </rPh>
    <rPh sb="11" eb="12">
      <t>トウ</t>
    </rPh>
    <phoneticPr fontId="2"/>
  </si>
  <si>
    <t>プレハブ、仮設トイレ等</t>
    <rPh sb="5" eb="7">
      <t>カセツ</t>
    </rPh>
    <rPh sb="10" eb="11">
      <t>トウ</t>
    </rPh>
    <phoneticPr fontId="2"/>
  </si>
  <si>
    <t>備考</t>
    <rPh sb="0" eb="2">
      <t>ビコウ</t>
    </rPh>
    <phoneticPr fontId="1"/>
  </si>
  <si>
    <t>A01オフセット印刷</t>
  </si>
  <si>
    <t>A02フォーム印刷</t>
  </si>
  <si>
    <t>A03ＯＣＲ印刷</t>
  </si>
  <si>
    <t>A05地図印刷</t>
  </si>
  <si>
    <t>A07特殊印刷</t>
  </si>
  <si>
    <t>A99その他（　　　）</t>
  </si>
  <si>
    <t>B02記念写真</t>
  </si>
  <si>
    <t>B03写真用品</t>
  </si>
  <si>
    <t>B04マイクロフィルム</t>
  </si>
  <si>
    <t>B05電子複写・青写真</t>
  </si>
  <si>
    <t>B06航空写真</t>
  </si>
  <si>
    <t>B99その他（　　　）</t>
  </si>
  <si>
    <t>C01看板</t>
  </si>
  <si>
    <t>C02標識</t>
  </si>
  <si>
    <t>C03のぼり</t>
  </si>
  <si>
    <t>C04徽章</t>
  </si>
  <si>
    <t>C99その他（　　　）</t>
  </si>
  <si>
    <t>D01図書</t>
  </si>
  <si>
    <t>D02教材</t>
  </si>
  <si>
    <t>D03事務用品</t>
  </si>
  <si>
    <t>D04鋼製什器</t>
  </si>
  <si>
    <t>D05印章等</t>
  </si>
  <si>
    <t>D99その他（　　　）</t>
  </si>
  <si>
    <t>E01ＯＡ機器</t>
  </si>
  <si>
    <t>E02複写機等</t>
  </si>
  <si>
    <t>E99その他（　　　）</t>
  </si>
  <si>
    <t>F01家電製品</t>
  </si>
  <si>
    <t>F02重電機器</t>
  </si>
  <si>
    <t>F03照明設備機器</t>
  </si>
  <si>
    <t>F04通信機器</t>
  </si>
  <si>
    <t>F06監視カメラ</t>
  </si>
  <si>
    <t>F99その他（　　　）</t>
  </si>
  <si>
    <t>G01家庭用品</t>
  </si>
  <si>
    <t>G02清掃用品</t>
  </si>
  <si>
    <t>G03かばん類</t>
  </si>
  <si>
    <t>G04靴類・長靴類</t>
  </si>
  <si>
    <t>G05陶磁器･ガラス器</t>
  </si>
  <si>
    <t>G06百貨</t>
  </si>
  <si>
    <t>G07記念品・贈答品</t>
  </si>
  <si>
    <t>G99その他（　　　）</t>
  </si>
  <si>
    <t>H01ガラス・ガラス製品</t>
  </si>
  <si>
    <t>H02陶磁器</t>
  </si>
  <si>
    <t>H04塗料</t>
  </si>
  <si>
    <t>H99その他（　　　）</t>
  </si>
  <si>
    <t>I01衣料品</t>
  </si>
  <si>
    <t>I02寝具</t>
  </si>
  <si>
    <t>I03カーテン</t>
  </si>
  <si>
    <t>I04布類</t>
  </si>
  <si>
    <t>J01警察用品</t>
  </si>
  <si>
    <t>J02消防用品</t>
  </si>
  <si>
    <t>J03防災用品</t>
  </si>
  <si>
    <t>J04保安用品</t>
  </si>
  <si>
    <t>J99その他（　　　）</t>
  </si>
  <si>
    <t>K01パルプ・紙</t>
  </si>
  <si>
    <t>K02家具、漆器</t>
  </si>
  <si>
    <t>K03製材・木製品</t>
  </si>
  <si>
    <t>K99その他（　　　）</t>
  </si>
  <si>
    <t>L01楽器</t>
  </si>
  <si>
    <t>L02スポーツ用品</t>
  </si>
  <si>
    <t>L03武道具</t>
  </si>
  <si>
    <t>L99その他（　　　）</t>
  </si>
  <si>
    <t>M01燃料油</t>
  </si>
  <si>
    <t>M02液化石油ガス</t>
  </si>
  <si>
    <t>M03一般高圧ガス</t>
  </si>
  <si>
    <t>M04油脂類</t>
  </si>
  <si>
    <t>M99その他（　　　）</t>
  </si>
  <si>
    <t>N01自動車</t>
  </si>
  <si>
    <t>N02バイク類</t>
  </si>
  <si>
    <t>N03自転車</t>
  </si>
  <si>
    <t>N04特殊車両</t>
  </si>
  <si>
    <t>N05車両用品</t>
  </si>
  <si>
    <t>N99その他（　　　）</t>
  </si>
  <si>
    <t>O01小型除雪機</t>
  </si>
  <si>
    <t>O02石油ストーブ</t>
  </si>
  <si>
    <t>O99その他（　　　）</t>
  </si>
  <si>
    <t>P01船舶</t>
  </si>
  <si>
    <t>P02船舶用品</t>
  </si>
  <si>
    <t>P03航空機</t>
  </si>
  <si>
    <t>P04航空機用品</t>
  </si>
  <si>
    <t>P05ドローン</t>
  </si>
  <si>
    <t>P99その他（　　　）</t>
  </si>
  <si>
    <t>Q01医薬品</t>
  </si>
  <si>
    <t>Q02化学薬品</t>
  </si>
  <si>
    <t>Q03動物用薬品</t>
  </si>
  <si>
    <t>Q04衛生用品</t>
  </si>
  <si>
    <t>Q05理化学・計測機器</t>
  </si>
  <si>
    <t>Q06医療用機器</t>
  </si>
  <si>
    <t>Q07介護器具・介護用品</t>
  </si>
  <si>
    <t>Q99その他（　　　）</t>
  </si>
  <si>
    <t>R01農薬</t>
  </si>
  <si>
    <t>R02飼肥料</t>
  </si>
  <si>
    <t>R03農業、園芸資材</t>
  </si>
  <si>
    <t>R04漁業資材</t>
  </si>
  <si>
    <t>R99その他（　　　）</t>
  </si>
  <si>
    <t>S01食料品</t>
  </si>
  <si>
    <t>S02お茶類</t>
  </si>
  <si>
    <t>S03りんごジュース</t>
  </si>
  <si>
    <t>S99その他（　　　）</t>
  </si>
  <si>
    <t>T01生花</t>
  </si>
  <si>
    <t>T02凍結防止剤</t>
  </si>
  <si>
    <t>T03道路資材等</t>
  </si>
  <si>
    <t>T04仮設建物</t>
  </si>
  <si>
    <t>T99その他（　　　）</t>
  </si>
  <si>
    <t>記号・営業品目名</t>
    <rPh sb="0" eb="2">
      <t>キゴウ</t>
    </rPh>
    <rPh sb="3" eb="5">
      <t>エイギョウ</t>
    </rPh>
    <rPh sb="5" eb="7">
      <t>ヒンモク</t>
    </rPh>
    <rPh sb="7" eb="8">
      <t>メイ</t>
    </rPh>
    <phoneticPr fontId="2"/>
  </si>
  <si>
    <t>A06軽印刷</t>
    <phoneticPr fontId="1"/>
  </si>
  <si>
    <t>Ｕ</t>
  </si>
  <si>
    <t>＜物品＞</t>
    <rPh sb="1" eb="3">
      <t>ブッピン</t>
    </rPh>
    <phoneticPr fontId="1"/>
  </si>
  <si>
    <t>ソフト・ハード</t>
  </si>
  <si>
    <t>データ入力含む</t>
    <rPh sb="3" eb="5">
      <t>ニュウリョク</t>
    </rPh>
    <rPh sb="5" eb="6">
      <t>フク</t>
    </rPh>
    <phoneticPr fontId="2"/>
  </si>
  <si>
    <t>（具体的に記入）</t>
    <rPh sb="1" eb="4">
      <t>グタイテキ</t>
    </rPh>
    <rPh sb="5" eb="7">
      <t>キニュウ</t>
    </rPh>
    <phoneticPr fontId="2"/>
  </si>
  <si>
    <t>企画・運営等</t>
    <rPh sb="0" eb="2">
      <t>キカク</t>
    </rPh>
    <rPh sb="3" eb="5">
      <t>ウンエイ</t>
    </rPh>
    <rPh sb="5" eb="6">
      <t>トウ</t>
    </rPh>
    <phoneticPr fontId="2"/>
  </si>
  <si>
    <t>U01システム開発</t>
  </si>
  <si>
    <t>U02システム維持管理</t>
  </si>
  <si>
    <t>U04ソフトウエア賃貸借</t>
  </si>
  <si>
    <t>U99その他（　　　　　　　）</t>
  </si>
  <si>
    <t>V01建物の清掃</t>
  </si>
  <si>
    <t>V03建物の空気環境測定</t>
  </si>
  <si>
    <t>V04飲料水の水質検査</t>
  </si>
  <si>
    <t>V05排水管の清掃</t>
  </si>
  <si>
    <t>V07建築物環境衛生総合管理業</t>
  </si>
  <si>
    <t>V09消防設備の保守点検</t>
  </si>
  <si>
    <t>V11エレベーターの保守点検</t>
  </si>
  <si>
    <t>V12電気設備の保守点検</t>
  </si>
  <si>
    <t>V13自動ドアの保守点検</t>
  </si>
  <si>
    <t>V14電話設備の保守点検</t>
  </si>
  <si>
    <t>V15建物の警備</t>
  </si>
  <si>
    <t>V16植栽管理</t>
  </si>
  <si>
    <t>V99その他（　　　　　　　）</t>
  </si>
  <si>
    <t>W01広告・宣伝</t>
  </si>
  <si>
    <t>W02映画・ビデオ製作</t>
  </si>
  <si>
    <t>W03イベント</t>
  </si>
  <si>
    <t>W99その他（　　　　　　　）</t>
  </si>
  <si>
    <t>X01引越・貨物運送</t>
  </si>
  <si>
    <t>X02旅客運送</t>
  </si>
  <si>
    <t>X99その他（　　　　　　　）</t>
  </si>
  <si>
    <t>Y01世論調査・市場調査</t>
  </si>
  <si>
    <t>Y99その他（　　　　　　　）</t>
  </si>
  <si>
    <t>V08(a)浄化槽の保守点検</t>
    <rPh sb="6" eb="9">
      <t>ジョウカソウ</t>
    </rPh>
    <rPh sb="10" eb="12">
      <t>ホシュ</t>
    </rPh>
    <phoneticPr fontId="1"/>
  </si>
  <si>
    <t>V08(b)浄化槽の清掃</t>
    <rPh sb="6" eb="9">
      <t>ジョウカソウ</t>
    </rPh>
    <phoneticPr fontId="1"/>
  </si>
  <si>
    <t>V10(a)ボイラーの運転</t>
  </si>
  <si>
    <t>V10(b)ボイラー・空調設備等の保守点検</t>
    <rPh sb="15" eb="16">
      <t>ナド</t>
    </rPh>
    <phoneticPr fontId="1"/>
  </si>
  <si>
    <t>V17(a)一般廃棄物の収集及び運搬</t>
    <rPh sb="6" eb="8">
      <t>イッパン</t>
    </rPh>
    <rPh sb="8" eb="11">
      <t>ハイキブツ</t>
    </rPh>
    <phoneticPr fontId="1"/>
  </si>
  <si>
    <t>V17(b)一般廃棄物の処分</t>
    <rPh sb="6" eb="8">
      <t>イッパン</t>
    </rPh>
    <rPh sb="8" eb="11">
      <t>ハイキブツ</t>
    </rPh>
    <phoneticPr fontId="1"/>
  </si>
  <si>
    <t>V18(a)産業廃棄物の収集及び運搬</t>
    <rPh sb="6" eb="11">
      <t>サンギョウハイキブツ</t>
    </rPh>
    <phoneticPr fontId="1"/>
  </si>
  <si>
    <t>V18(b)産業廃棄物の処分</t>
    <rPh sb="6" eb="11">
      <t>サンギョウハイキブツ</t>
    </rPh>
    <phoneticPr fontId="1"/>
  </si>
  <si>
    <t>V19(a)特別管理産業廃棄物の収集及び運搬</t>
    <rPh sb="6" eb="8">
      <t>トクベツ</t>
    </rPh>
    <rPh sb="8" eb="10">
      <t>カンリ</t>
    </rPh>
    <rPh sb="10" eb="15">
      <t>サンギョウハイキブツ</t>
    </rPh>
    <phoneticPr fontId="1"/>
  </si>
  <si>
    <t>V19(b)特別管理産業廃棄物の処分</t>
    <rPh sb="6" eb="8">
      <t>トクベツ</t>
    </rPh>
    <rPh sb="8" eb="10">
      <t>カンリ</t>
    </rPh>
    <rPh sb="10" eb="15">
      <t>サンギョウハイキブツ</t>
    </rPh>
    <phoneticPr fontId="1"/>
  </si>
  <si>
    <t>記号・営業種目名</t>
    <rPh sb="0" eb="2">
      <t>キゴウ</t>
    </rPh>
    <rPh sb="3" eb="5">
      <t>エイギョウ</t>
    </rPh>
    <rPh sb="5" eb="7">
      <t>シュモク</t>
    </rPh>
    <rPh sb="7" eb="8">
      <t>メナ</t>
    </rPh>
    <phoneticPr fontId="2"/>
  </si>
  <si>
    <t>＜役務＞</t>
    <rPh sb="1" eb="3">
      <t>エキム</t>
    </rPh>
    <phoneticPr fontId="1"/>
  </si>
  <si>
    <t>印刷類</t>
  </si>
  <si>
    <t>Ｂ</t>
  </si>
  <si>
    <t>写真類</t>
  </si>
  <si>
    <t>Ｃ</t>
  </si>
  <si>
    <t>看板類</t>
    <rPh sb="2" eb="3">
      <t>ルイ</t>
    </rPh>
    <phoneticPr fontId="2"/>
  </si>
  <si>
    <t>ＯＡ機器類</t>
    <rPh sb="2" eb="5">
      <t>キキルイ</t>
    </rPh>
    <phoneticPr fontId="2"/>
  </si>
  <si>
    <t>警察・消防・防災用品類</t>
    <rPh sb="0" eb="2">
      <t>ケイサツ</t>
    </rPh>
    <rPh sb="3" eb="5">
      <t>ショウボウ</t>
    </rPh>
    <rPh sb="6" eb="8">
      <t>ボウサイ</t>
    </rPh>
    <rPh sb="8" eb="10">
      <t>ヨウヒン</t>
    </rPh>
    <rPh sb="10" eb="11">
      <t>ルイ</t>
    </rPh>
    <phoneticPr fontId="2"/>
  </si>
  <si>
    <t>図書・教材・事務用品類</t>
    <phoneticPr fontId="1"/>
  </si>
  <si>
    <t>電気・通信機器類</t>
    <phoneticPr fontId="1"/>
  </si>
  <si>
    <t>日用雑貨・百貨類</t>
    <phoneticPr fontId="1"/>
  </si>
  <si>
    <t>窯業・土石・鉄鋼</t>
    <phoneticPr fontId="1"/>
  </si>
  <si>
    <t>被服繊維類</t>
    <phoneticPr fontId="1"/>
  </si>
  <si>
    <t>パルプ・紙・木製品類</t>
    <phoneticPr fontId="1"/>
  </si>
  <si>
    <t>楽器・スポーツ用品類</t>
    <phoneticPr fontId="1"/>
  </si>
  <si>
    <t>機械器具類</t>
    <phoneticPr fontId="1"/>
  </si>
  <si>
    <t>船舶・航空機類</t>
    <phoneticPr fontId="1"/>
  </si>
  <si>
    <t>薬品・理化学機器類</t>
    <phoneticPr fontId="1"/>
  </si>
  <si>
    <t>農薬・飼肥料・農漁業資材</t>
    <phoneticPr fontId="1"/>
  </si>
  <si>
    <t>飲食料品</t>
    <phoneticPr fontId="1"/>
  </si>
  <si>
    <t>Ａ</t>
    <phoneticPr fontId="1"/>
  </si>
  <si>
    <t>Ｖ</t>
  </si>
  <si>
    <t>Ｗ</t>
  </si>
  <si>
    <t>Ｘ</t>
  </si>
  <si>
    <t>Ｙ</t>
  </si>
  <si>
    <t>電子計算組織に係るもの</t>
    <rPh sb="0" eb="2">
      <t>デンシ</t>
    </rPh>
    <rPh sb="2" eb="4">
      <t>ケイサン</t>
    </rPh>
    <rPh sb="4" eb="6">
      <t>ソシキ</t>
    </rPh>
    <phoneticPr fontId="2"/>
  </si>
  <si>
    <t>建物の管理及び清掃並びに各種設備の保守点検及び管理に係るもの</t>
    <rPh sb="0" eb="2">
      <t>タテモノ</t>
    </rPh>
    <rPh sb="3" eb="5">
      <t>カンリ</t>
    </rPh>
    <rPh sb="5" eb="6">
      <t>オヨ</t>
    </rPh>
    <phoneticPr fontId="2"/>
  </si>
  <si>
    <t>広告及びイベントに係るもの</t>
    <rPh sb="0" eb="2">
      <t>コウコク</t>
    </rPh>
    <rPh sb="2" eb="3">
      <t>オヨ</t>
    </rPh>
    <phoneticPr fontId="2"/>
  </si>
  <si>
    <t>運送に係るもの</t>
    <rPh sb="0" eb="2">
      <t>ウンソウ</t>
    </rPh>
    <rPh sb="3" eb="4">
      <t>カカ</t>
    </rPh>
    <phoneticPr fontId="2"/>
  </si>
  <si>
    <t>調査及び研究に係るもの</t>
    <rPh sb="0" eb="2">
      <t>チョウサ</t>
    </rPh>
    <rPh sb="2" eb="3">
      <t>オヨ</t>
    </rPh>
    <rPh sb="4" eb="6">
      <t>ケンキュウ</t>
    </rPh>
    <phoneticPr fontId="2"/>
  </si>
  <si>
    <t>青森県と契約を希望する支店・営業所等一覧</t>
    <rPh sb="0" eb="3">
      <t>アオモリケン</t>
    </rPh>
    <rPh sb="4" eb="6">
      <t>ケイヤク</t>
    </rPh>
    <rPh sb="7" eb="9">
      <t>キボウ</t>
    </rPh>
    <rPh sb="11" eb="13">
      <t>シテン</t>
    </rPh>
    <rPh sb="14" eb="17">
      <t>エイギョウショ</t>
    </rPh>
    <rPh sb="17" eb="18">
      <t>ナド</t>
    </rPh>
    <rPh sb="18" eb="20">
      <t>イチラン</t>
    </rPh>
    <phoneticPr fontId="1"/>
  </si>
  <si>
    <t>支店・営業所等名称</t>
    <rPh sb="0" eb="2">
      <t>シテン</t>
    </rPh>
    <rPh sb="3" eb="6">
      <t>エイギョウショ</t>
    </rPh>
    <rPh sb="6" eb="7">
      <t>ナド</t>
    </rPh>
    <rPh sb="7" eb="9">
      <t>メイショウ</t>
    </rPh>
    <phoneticPr fontId="1"/>
  </si>
  <si>
    <t>都道府県</t>
    <rPh sb="0" eb="4">
      <t>トドウフケン</t>
    </rPh>
    <phoneticPr fontId="1"/>
  </si>
  <si>
    <t>町名番地</t>
    <rPh sb="0" eb="2">
      <t>チョウメイ</t>
    </rPh>
    <rPh sb="2" eb="4">
      <t>バンチ</t>
    </rPh>
    <phoneticPr fontId="1"/>
  </si>
  <si>
    <t>番
号</t>
    <rPh sb="0" eb="1">
      <t>バン</t>
    </rPh>
    <rPh sb="2" eb="3">
      <t>ゴウ</t>
    </rPh>
    <phoneticPr fontId="1"/>
  </si>
  <si>
    <t>第２号様式（その３）</t>
    <rPh sb="0" eb="1">
      <t>ダイ</t>
    </rPh>
    <rPh sb="2" eb="3">
      <t>ゴウ</t>
    </rPh>
    <rPh sb="3" eb="5">
      <t>ヨウシキ</t>
    </rPh>
    <phoneticPr fontId="1"/>
  </si>
  <si>
    <t>注２　用紙の大きさは、日本産業規格Ａ４横長とする。</t>
    <rPh sb="0" eb="1">
      <t>チュウ</t>
    </rPh>
    <rPh sb="3" eb="5">
      <t>ヨウシ</t>
    </rPh>
    <rPh sb="6" eb="7">
      <t>オオ</t>
    </rPh>
    <rPh sb="11" eb="13">
      <t>ニホン</t>
    </rPh>
    <rPh sb="13" eb="15">
      <t>サンギョウ</t>
    </rPh>
    <rPh sb="15" eb="17">
      <t>キカク</t>
    </rPh>
    <rPh sb="19" eb="21">
      <t>ヨコナガ</t>
    </rPh>
    <phoneticPr fontId="1"/>
  </si>
  <si>
    <t>所在地
又は
住　所</t>
    <rPh sb="0" eb="3">
      <t>ショザイチ</t>
    </rPh>
    <rPh sb="4" eb="5">
      <t>マタ</t>
    </rPh>
    <rPh sb="7" eb="8">
      <t>ジュウ</t>
    </rPh>
    <rPh sb="9" eb="10">
      <t>ショ</t>
    </rPh>
    <phoneticPr fontId="1"/>
  </si>
  <si>
    <t>所在地又は住所</t>
    <rPh sb="0" eb="3">
      <t>ショザイチ</t>
    </rPh>
    <rPh sb="1" eb="2">
      <t>ジュウショ</t>
    </rPh>
    <rPh sb="3" eb="4">
      <t>マタ</t>
    </rPh>
    <rPh sb="5" eb="7">
      <t>ジュウショ</t>
    </rPh>
    <phoneticPr fontId="1"/>
  </si>
  <si>
    <t>注１　記入欄が不足する場合は、エクセルシートをコピーして使用する。（行の挿入や追加は行わない。）</t>
    <rPh sb="0" eb="1">
      <t>チュウ</t>
    </rPh>
    <rPh sb="3" eb="5">
      <t>キニュウ</t>
    </rPh>
    <rPh sb="5" eb="6">
      <t>ラン</t>
    </rPh>
    <rPh sb="7" eb="9">
      <t>フソク</t>
    </rPh>
    <rPh sb="11" eb="13">
      <t>バアイ</t>
    </rPh>
    <rPh sb="28" eb="30">
      <t>シヨウ</t>
    </rPh>
    <rPh sb="34" eb="35">
      <t>ギョウ</t>
    </rPh>
    <rPh sb="36" eb="38">
      <t>ソウニュウ</t>
    </rPh>
    <rPh sb="39" eb="41">
      <t>ツイカ</t>
    </rPh>
    <rPh sb="42" eb="43">
      <t>オコナ</t>
    </rPh>
    <phoneticPr fontId="1"/>
  </si>
  <si>
    <t>身体</t>
    <rPh sb="0" eb="2">
      <t>シンタイ</t>
    </rPh>
    <phoneticPr fontId="1"/>
  </si>
  <si>
    <t>知的</t>
    <rPh sb="0" eb="2">
      <t>チテキ</t>
    </rPh>
    <phoneticPr fontId="1"/>
  </si>
  <si>
    <t>精神</t>
    <rPh sb="0" eb="2">
      <t>セイシン</t>
    </rPh>
    <phoneticPr fontId="1"/>
  </si>
  <si>
    <t>雇用
人数</t>
    <rPh sb="0" eb="2">
      <t>コヨウ</t>
    </rPh>
    <rPh sb="3" eb="5">
      <t>ニンズウ</t>
    </rPh>
    <phoneticPr fontId="1"/>
  </si>
  <si>
    <t>　　（障害者の雇用状況等を以下に記入）</t>
    <rPh sb="3" eb="6">
      <t>ショウガイシャ</t>
    </rPh>
    <rPh sb="7" eb="11">
      <t>コヨウジョウキョウ</t>
    </rPh>
    <rPh sb="11" eb="12">
      <t>ナド</t>
    </rPh>
    <rPh sb="13" eb="15">
      <t>イカ</t>
    </rPh>
    <rPh sb="16" eb="18">
      <t>キニュウ</t>
    </rPh>
    <phoneticPr fontId="1"/>
  </si>
  <si>
    <t>３．ＩＳＯ９００１及びＩＳＯ１４００１を両方取得している</t>
    <rPh sb="9" eb="10">
      <t>オヨ</t>
    </rPh>
    <phoneticPr fontId="1"/>
  </si>
  <si>
    <t>申請区分</t>
    <rPh sb="0" eb="2">
      <t>シンセイ</t>
    </rPh>
    <rPh sb="2" eb="3">
      <t>ク</t>
    </rPh>
    <rPh sb="3" eb="4">
      <t>ブン</t>
    </rPh>
    <phoneticPr fontId="1"/>
  </si>
  <si>
    <t>A04活版印刷</t>
    <phoneticPr fontId="1"/>
  </si>
  <si>
    <t>A08製本</t>
    <phoneticPr fontId="1"/>
  </si>
  <si>
    <t>みなし
大企業</t>
    <rPh sb="4" eb="7">
      <t>ダイキギョウ</t>
    </rPh>
    <phoneticPr fontId="1"/>
  </si>
  <si>
    <t>該当
番号</t>
    <rPh sb="0" eb="2">
      <t>ガイトウ</t>
    </rPh>
    <rPh sb="3" eb="5">
      <t>バンゴウ</t>
    </rPh>
    <phoneticPr fontId="1"/>
  </si>
  <si>
    <t>①発行済株式の総数又は出資金額の総額の２分の１以上を同一の大企業が所有している中小企業
②発行済株式の総数又は出資金額の総額の３分の２以上を大企業が所有している中小企業
③大企業の役員又は職員を兼ねている者が、役員総数の２分の１以上を占めている中小企業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0">
      <t>ダイ</t>
    </rPh>
    <rPh sb="30" eb="32">
      <t>キギョウ</t>
    </rPh>
    <rPh sb="33" eb="35">
      <t>ショユウ</t>
    </rPh>
    <rPh sb="39" eb="41">
      <t>チュウショウ</t>
    </rPh>
    <rPh sb="41" eb="43">
      <t>キギョウ</t>
    </rPh>
    <rPh sb="70" eb="73">
      <t>ダイキギョウ</t>
    </rPh>
    <rPh sb="86" eb="89">
      <t>ダイキギョウ</t>
    </rPh>
    <rPh sb="90" eb="92">
      <t>ヤクイン</t>
    </rPh>
    <rPh sb="92" eb="93">
      <t>マタ</t>
    </rPh>
    <rPh sb="94" eb="96">
      <t>ショクイン</t>
    </rPh>
    <rPh sb="97" eb="98">
      <t>カ</t>
    </rPh>
    <rPh sb="102" eb="103">
      <t>モノ</t>
    </rPh>
    <rPh sb="105" eb="107">
      <t>ヤクイン</t>
    </rPh>
    <rPh sb="107" eb="109">
      <t>ソウスウ</t>
    </rPh>
    <rPh sb="111" eb="112">
      <t>ブン</t>
    </rPh>
    <rPh sb="114" eb="116">
      <t>イジョウ</t>
    </rPh>
    <rPh sb="117" eb="118">
      <t>シ</t>
    </rPh>
    <rPh sb="122" eb="124">
      <t>チュウショウ</t>
    </rPh>
    <rPh sb="124" eb="126">
      <t>キギョウ</t>
    </rPh>
    <phoneticPr fontId="1"/>
  </si>
  <si>
    <t>直前第１年度決算</t>
    <rPh sb="0" eb="2">
      <t>チョクゼン</t>
    </rPh>
    <rPh sb="2" eb="3">
      <t>ダイ</t>
    </rPh>
    <rPh sb="4" eb="6">
      <t>ネンド</t>
    </rPh>
    <rPh sb="6" eb="8">
      <t>ケッサン</t>
    </rPh>
    <phoneticPr fontId="1"/>
  </si>
  <si>
    <t>直前第２年度決算</t>
    <rPh sb="0" eb="2">
      <t>チョクゼン</t>
    </rPh>
    <rPh sb="1" eb="2">
      <t>マエ</t>
    </rPh>
    <rPh sb="2" eb="3">
      <t>ダイ</t>
    </rPh>
    <rPh sb="4" eb="6">
      <t>ネンド</t>
    </rPh>
    <rPh sb="6" eb="8">
      <t>ケッサン</t>
    </rPh>
    <phoneticPr fontId="1"/>
  </si>
  <si>
    <t>決算予備</t>
    <rPh sb="0" eb="2">
      <t>ケッサン</t>
    </rPh>
    <rPh sb="2" eb="4">
      <t>ヨビ</t>
    </rPh>
    <phoneticPr fontId="1"/>
  </si>
  <si>
    <t>H03鋼材・骨材</t>
    <phoneticPr fontId="1"/>
  </si>
  <si>
    <t>希望する
営業品目
（物品）</t>
    <rPh sb="0" eb="2">
      <t>キボウ</t>
    </rPh>
    <rPh sb="6" eb="8">
      <t>エイギョウ</t>
    </rPh>
    <rPh sb="10" eb="11">
      <t>ナド</t>
    </rPh>
    <rPh sb="12" eb="14">
      <t>ブッピン</t>
    </rPh>
    <phoneticPr fontId="1"/>
  </si>
  <si>
    <t>直前6/1常用
雇用労働者数</t>
    <rPh sb="0" eb="2">
      <t>チョクゼン</t>
    </rPh>
    <rPh sb="5" eb="7">
      <t>ジョウヨウ</t>
    </rPh>
    <rPh sb="8" eb="10">
      <t>コヨウ</t>
    </rPh>
    <rPh sb="10" eb="13">
      <t>ロウドウシャ</t>
    </rPh>
    <rPh sb="12" eb="13">
      <t>シャ</t>
    </rPh>
    <rPh sb="13" eb="14">
      <t>スウ</t>
    </rPh>
    <phoneticPr fontId="1"/>
  </si>
  <si>
    <t>創業日（設立日）</t>
    <rPh sb="0" eb="2">
      <t>ソウギョウ</t>
    </rPh>
    <rPh sb="2" eb="3">
      <t>ビ</t>
    </rPh>
    <rPh sb="4" eb="6">
      <t>セツリツ</t>
    </rPh>
    <rPh sb="6" eb="7">
      <t>ビ</t>
    </rPh>
    <phoneticPr fontId="1"/>
  </si>
  <si>
    <r>
      <t xml:space="preserve">営業年数
</t>
    </r>
    <r>
      <rPr>
        <sz val="8"/>
        <color theme="1"/>
        <rFont val="游ゴシック"/>
        <family val="3"/>
        <charset val="128"/>
        <scheme val="minor"/>
      </rPr>
      <t>（中断期間がない場合）</t>
    </r>
    <rPh sb="0" eb="2">
      <t>エイギョウ</t>
    </rPh>
    <rPh sb="2" eb="4">
      <t>ネンスウ</t>
    </rPh>
    <rPh sb="6" eb="8">
      <t>チュウダン</t>
    </rPh>
    <rPh sb="8" eb="10">
      <t>キカン</t>
    </rPh>
    <rPh sb="13" eb="15">
      <t>バアイ</t>
    </rPh>
    <phoneticPr fontId="1"/>
  </si>
  <si>
    <t>※創業日（設立日）が明治33年1月１日前
　の場合は表示されません。</t>
    <rPh sb="1" eb="3">
      <t>ソウギョウ</t>
    </rPh>
    <rPh sb="3" eb="4">
      <t>ビ</t>
    </rPh>
    <rPh sb="5" eb="7">
      <t>セツリツ</t>
    </rPh>
    <rPh sb="7" eb="8">
      <t>ビ</t>
    </rPh>
    <rPh sb="10" eb="12">
      <t>メイジ</t>
    </rPh>
    <rPh sb="14" eb="15">
      <t>ネン</t>
    </rPh>
    <rPh sb="16" eb="17">
      <t>ツキ</t>
    </rPh>
    <rPh sb="18" eb="19">
      <t>ヒ</t>
    </rPh>
    <rPh sb="19" eb="20">
      <t>マエ</t>
    </rPh>
    <rPh sb="23" eb="25">
      <t>バアイ</t>
    </rPh>
    <rPh sb="26" eb="28">
      <t>ヒョウジ</t>
    </rPh>
    <phoneticPr fontId="1"/>
  </si>
  <si>
    <t>←申請予定日を入力すると、
　創業日（設立日）に応じた営業年数がわかります。</t>
    <rPh sb="3" eb="5">
      <t>ヨテイ</t>
    </rPh>
    <rPh sb="5" eb="6">
      <t>ヒ</t>
    </rPh>
    <rPh sb="15" eb="17">
      <t>ソウギョウ</t>
    </rPh>
    <rPh sb="17" eb="18">
      <t>ヒ</t>
    </rPh>
    <rPh sb="19" eb="21">
      <t>セツリツ</t>
    </rPh>
    <rPh sb="21" eb="22">
      <t>ビ</t>
    </rPh>
    <rPh sb="24" eb="25">
      <t>オウ</t>
    </rPh>
    <rPh sb="27" eb="29">
      <t>エイギョウ</t>
    </rPh>
    <rPh sb="29" eb="31">
      <t>ネンスウ</t>
    </rPh>
    <phoneticPr fontId="1"/>
  </si>
  <si>
    <t>I99その他（　　　）</t>
    <phoneticPr fontId="1"/>
  </si>
  <si>
    <t>F05携帯電話（　　　）</t>
    <phoneticPr fontId="1"/>
  </si>
  <si>
    <t>↑B列の関数をそのまま使用するとM33.1.1前がエラー（数値で600,000超）になるため、エラーをはじくために任意の値として設定し、IF関数を使用している。</t>
    <rPh sb="2" eb="3">
      <t>レツ</t>
    </rPh>
    <rPh sb="4" eb="6">
      <t>カンスウ</t>
    </rPh>
    <rPh sb="11" eb="13">
      <t>シヨウ</t>
    </rPh>
    <rPh sb="23" eb="24">
      <t>マエ</t>
    </rPh>
    <rPh sb="29" eb="31">
      <t>スウチ</t>
    </rPh>
    <rPh sb="39" eb="40">
      <t>コ</t>
    </rPh>
    <rPh sb="57" eb="59">
      <t>ニンイ</t>
    </rPh>
    <rPh sb="60" eb="61">
      <t>アタイ</t>
    </rPh>
    <rPh sb="64" eb="66">
      <t>セッテイ</t>
    </rPh>
    <rPh sb="70" eb="72">
      <t>カンスウ</t>
    </rPh>
    <rPh sb="73" eb="75">
      <t>シヨウ</t>
    </rPh>
    <phoneticPr fontId="1"/>
  </si>
  <si>
    <t>※入力月日又は創業日（設立日）が「2月29日」になる場合は、営業年数にご注意ください。</t>
    <rPh sb="1" eb="3">
      <t>ニュウリョク</t>
    </rPh>
    <rPh sb="3" eb="5">
      <t>ガッピ</t>
    </rPh>
    <rPh sb="5" eb="6">
      <t>マタ</t>
    </rPh>
    <rPh sb="7" eb="9">
      <t>ソウギョウ</t>
    </rPh>
    <rPh sb="9" eb="10">
      <t>ビ</t>
    </rPh>
    <rPh sb="11" eb="13">
      <t>セツリツ</t>
    </rPh>
    <rPh sb="13" eb="14">
      <t>ビ</t>
    </rPh>
    <rPh sb="18" eb="19">
      <t>ガツ</t>
    </rPh>
    <rPh sb="21" eb="22">
      <t>ヒ</t>
    </rPh>
    <rPh sb="26" eb="28">
      <t>バアイ</t>
    </rPh>
    <rPh sb="30" eb="32">
      <t>エイギョウ</t>
    </rPh>
    <rPh sb="32" eb="34">
      <t>ネンスウ</t>
    </rPh>
    <rPh sb="36" eb="38">
      <t>チュウイ</t>
    </rPh>
    <phoneticPr fontId="1"/>
  </si>
  <si>
    <t>障害者</t>
    <rPh sb="0" eb="3">
      <t>ショウガイシャ</t>
    </rPh>
    <phoneticPr fontId="2"/>
  </si>
  <si>
    <t>ＩＳ０</t>
  </si>
  <si>
    <t>法人番号</t>
    <rPh sb="0" eb="2">
      <t>ホウジン</t>
    </rPh>
    <rPh sb="2" eb="4">
      <t>バンゴウ</t>
    </rPh>
    <phoneticPr fontId="2"/>
  </si>
  <si>
    <t>商号又は名称</t>
    <rPh sb="0" eb="2">
      <t>ショウゴウ</t>
    </rPh>
    <rPh sb="2" eb="3">
      <t>マタ</t>
    </rPh>
    <rPh sb="4" eb="6">
      <t>メイショウ</t>
    </rPh>
    <phoneticPr fontId="2"/>
  </si>
  <si>
    <t>フリガナ</t>
  </si>
  <si>
    <t>代表者 職名</t>
    <rPh sb="0" eb="2">
      <t>ダイヒョウ</t>
    </rPh>
    <rPh sb="2" eb="3">
      <t>シャ</t>
    </rPh>
    <rPh sb="4" eb="6">
      <t>ショクメイ</t>
    </rPh>
    <phoneticPr fontId="2"/>
  </si>
  <si>
    <t>代表者 氏名</t>
    <rPh sb="0" eb="2">
      <t>ダイヒョウ</t>
    </rPh>
    <rPh sb="2" eb="3">
      <t>シャ</t>
    </rPh>
    <rPh sb="4" eb="6">
      <t>シメイ</t>
    </rPh>
    <phoneticPr fontId="2"/>
  </si>
  <si>
    <t>郵便番号</t>
    <rPh sb="0" eb="4">
      <t>ユウビンバンゴウ</t>
    </rPh>
    <phoneticPr fontId="2"/>
  </si>
  <si>
    <t>都道府県</t>
    <rPh sb="0" eb="4">
      <t>トドウフケン</t>
    </rPh>
    <phoneticPr fontId="2"/>
  </si>
  <si>
    <t>電話番号</t>
    <rPh sb="0" eb="2">
      <t>デンワ</t>
    </rPh>
    <rPh sb="2" eb="4">
      <t>バンゴウ</t>
    </rPh>
    <phoneticPr fontId="2"/>
  </si>
  <si>
    <t>ＦＡＸ番号</t>
    <rPh sb="3" eb="5">
      <t>バンゴウ</t>
    </rPh>
    <phoneticPr fontId="2"/>
  </si>
  <si>
    <t>資本金</t>
    <rPh sb="0" eb="3">
      <t>シホンキン</t>
    </rPh>
    <phoneticPr fontId="2"/>
  </si>
  <si>
    <t>創業日</t>
    <rPh sb="0" eb="2">
      <t>ソウギョウ</t>
    </rPh>
    <rPh sb="2" eb="3">
      <t>ビ</t>
    </rPh>
    <phoneticPr fontId="2"/>
  </si>
  <si>
    <t>役務</t>
    <rPh sb="0" eb="2">
      <t>エキム</t>
    </rPh>
    <phoneticPr fontId="2"/>
  </si>
  <si>
    <t>市区郡町村</t>
    <rPh sb="0" eb="2">
      <t>シク</t>
    </rPh>
    <rPh sb="2" eb="3">
      <t>グン</t>
    </rPh>
    <rPh sb="3" eb="5">
      <t>チョウソン</t>
    </rPh>
    <phoneticPr fontId="2"/>
  </si>
  <si>
    <t>町名番地</t>
    <rPh sb="0" eb="2">
      <t>チョウメイ</t>
    </rPh>
    <rPh sb="2" eb="4">
      <t>バンチ</t>
    </rPh>
    <phoneticPr fontId="2"/>
  </si>
  <si>
    <t>格付
（物品）</t>
    <rPh sb="0" eb="2">
      <t>カクヅ</t>
    </rPh>
    <rPh sb="4" eb="6">
      <t>ブッピン</t>
    </rPh>
    <phoneticPr fontId="2"/>
  </si>
  <si>
    <t>営業種目
（役務）</t>
    <rPh sb="0" eb="2">
      <t>エイギョウ</t>
    </rPh>
    <rPh sb="2" eb="4">
      <t>シュモク</t>
    </rPh>
    <rPh sb="6" eb="8">
      <t>エキム</t>
    </rPh>
    <phoneticPr fontId="1"/>
  </si>
  <si>
    <t>格付
（業種Ｖ）</t>
    <rPh sb="0" eb="2">
      <t>カクヅケ</t>
    </rPh>
    <rPh sb="4" eb="6">
      <t>ギョウシュ</t>
    </rPh>
    <phoneticPr fontId="1"/>
  </si>
  <si>
    <t>格付
（業種Ｖ以外）</t>
    <rPh sb="0" eb="2">
      <t>カクヅケ</t>
    </rPh>
    <rPh sb="4" eb="6">
      <t>ギョウシュ</t>
    </rPh>
    <rPh sb="7" eb="9">
      <t>イガイ</t>
    </rPh>
    <phoneticPr fontId="1"/>
  </si>
  <si>
    <t>支店等</t>
    <rPh sb="0" eb="2">
      <t>シテン</t>
    </rPh>
    <rPh sb="2" eb="3">
      <t>トウ</t>
    </rPh>
    <phoneticPr fontId="2"/>
  </si>
  <si>
    <t>期間
委任状</t>
    <rPh sb="0" eb="2">
      <t>キカン</t>
    </rPh>
    <rPh sb="3" eb="5">
      <t>イニン</t>
    </rPh>
    <rPh sb="5" eb="6">
      <t>ジョウ</t>
    </rPh>
    <phoneticPr fontId="2"/>
  </si>
  <si>
    <t>製造
（物品）</t>
    <rPh sb="0" eb="2">
      <t>セイゾウ</t>
    </rPh>
    <rPh sb="4" eb="6">
      <t>ブッピン</t>
    </rPh>
    <phoneticPr fontId="2"/>
  </si>
  <si>
    <t>販売
（物品）</t>
    <rPh sb="0" eb="2">
      <t>ハンバイ</t>
    </rPh>
    <rPh sb="4" eb="6">
      <t>ブッピン</t>
    </rPh>
    <phoneticPr fontId="2"/>
  </si>
  <si>
    <t>賃貸
（物品）</t>
    <rPh sb="0" eb="2">
      <t>チンタイ</t>
    </rPh>
    <rPh sb="4" eb="6">
      <t>ブッピン</t>
    </rPh>
    <phoneticPr fontId="2"/>
  </si>
  <si>
    <t>営業品目
（物品：販売）</t>
    <rPh sb="0" eb="2">
      <t>エイギョウ</t>
    </rPh>
    <rPh sb="2" eb="4">
      <t>ヒンモク</t>
    </rPh>
    <rPh sb="6" eb="8">
      <t>ブッピン</t>
    </rPh>
    <rPh sb="9" eb="11">
      <t>ハンバイ</t>
    </rPh>
    <phoneticPr fontId="2"/>
  </si>
  <si>
    <t>営業品目
（物品：製造）</t>
    <rPh sb="0" eb="2">
      <t>エイギョウ</t>
    </rPh>
    <rPh sb="2" eb="4">
      <t>ヒンモク</t>
    </rPh>
    <rPh sb="6" eb="8">
      <t>ブッピン</t>
    </rPh>
    <rPh sb="9" eb="11">
      <t>セイゾウ</t>
    </rPh>
    <phoneticPr fontId="2"/>
  </si>
  <si>
    <t>営業品目
（物品：賃貸）</t>
    <rPh sb="0" eb="2">
      <t>エイギョウ</t>
    </rPh>
    <rPh sb="2" eb="4">
      <t>ヒンモク</t>
    </rPh>
    <rPh sb="6" eb="8">
      <t>ブッピン</t>
    </rPh>
    <rPh sb="9" eb="11">
      <t>チンタイ</t>
    </rPh>
    <phoneticPr fontId="2"/>
  </si>
  <si>
    <t>主たる業務（物品）</t>
    <rPh sb="0" eb="1">
      <t>シュ</t>
    </rPh>
    <rPh sb="3" eb="5">
      <t>ギョウム</t>
    </rPh>
    <rPh sb="6" eb="8">
      <t>ブッピン</t>
    </rPh>
    <phoneticPr fontId="2"/>
  </si>
  <si>
    <t>役務Ｕ</t>
    <rPh sb="0" eb="2">
      <t>エキム</t>
    </rPh>
    <phoneticPr fontId="1"/>
  </si>
  <si>
    <t>役務Ｖ</t>
    <rPh sb="0" eb="2">
      <t>エキム</t>
    </rPh>
    <phoneticPr fontId="1"/>
  </si>
  <si>
    <t>役務Ｗ</t>
    <rPh sb="0" eb="2">
      <t>エキム</t>
    </rPh>
    <phoneticPr fontId="1"/>
  </si>
  <si>
    <t>役務Ｘ</t>
    <rPh sb="0" eb="2">
      <t>エキム</t>
    </rPh>
    <phoneticPr fontId="1"/>
  </si>
  <si>
    <t>役務Ｙ</t>
    <rPh sb="0" eb="2">
      <t>エキム</t>
    </rPh>
    <phoneticPr fontId="1"/>
  </si>
  <si>
    <t>格付
（物品）</t>
    <rPh sb="0" eb="2">
      <t>カクヅケ</t>
    </rPh>
    <rPh sb="4" eb="6">
      <t>ブッピン</t>
    </rPh>
    <phoneticPr fontId="1"/>
  </si>
  <si>
    <t>①平均生産額
又は販売額</t>
    <rPh sb="1" eb="3">
      <t>ヘイキン</t>
    </rPh>
    <rPh sb="3" eb="5">
      <t>セイサン</t>
    </rPh>
    <rPh sb="5" eb="6">
      <t>ガク</t>
    </rPh>
    <rPh sb="7" eb="8">
      <t>マタ</t>
    </rPh>
    <rPh sb="9" eb="11">
      <t>ハンバイ</t>
    </rPh>
    <rPh sb="11" eb="12">
      <t>ガク</t>
    </rPh>
    <phoneticPr fontId="2"/>
  </si>
  <si>
    <t>②自己
資本額</t>
    <rPh sb="1" eb="3">
      <t>ジコ</t>
    </rPh>
    <rPh sb="4" eb="6">
      <t>シホン</t>
    </rPh>
    <rPh sb="6" eb="7">
      <t>ガク</t>
    </rPh>
    <phoneticPr fontId="2"/>
  </si>
  <si>
    <t>③生産設備の額</t>
    <rPh sb="1" eb="3">
      <t>セイサン</t>
    </rPh>
    <rPh sb="3" eb="5">
      <t>セツビ</t>
    </rPh>
    <rPh sb="6" eb="7">
      <t>ガク</t>
    </rPh>
    <phoneticPr fontId="2"/>
  </si>
  <si>
    <t>④職員数</t>
    <rPh sb="1" eb="4">
      <t>ショクインスウ</t>
    </rPh>
    <phoneticPr fontId="2"/>
  </si>
  <si>
    <t>⑤流動比率</t>
    <rPh sb="1" eb="3">
      <t>リュウドウ</t>
    </rPh>
    <rPh sb="3" eb="5">
      <t>ヒリツ</t>
    </rPh>
    <phoneticPr fontId="2"/>
  </si>
  <si>
    <t>⑥営業年数</t>
    <rPh sb="1" eb="3">
      <t>エイギョウ</t>
    </rPh>
    <rPh sb="3" eb="5">
      <t>ネンスウ</t>
    </rPh>
    <phoneticPr fontId="2"/>
  </si>
  <si>
    <t>⑦障害者
雇用</t>
    <rPh sb="1" eb="4">
      <t>ショウガイシャ</t>
    </rPh>
    <rPh sb="5" eb="7">
      <t>コヨウ</t>
    </rPh>
    <phoneticPr fontId="2"/>
  </si>
  <si>
    <t>⑧ＩＳ０</t>
    <phoneticPr fontId="1"/>
  </si>
  <si>
    <t>主たる業種
（物品：業種名）</t>
    <rPh sb="0" eb="1">
      <t>シュ</t>
    </rPh>
    <rPh sb="3" eb="5">
      <t>ギョウシュ</t>
    </rPh>
    <rPh sb="7" eb="9">
      <t>ブッピン</t>
    </rPh>
    <rPh sb="10" eb="12">
      <t>ギョウシュ</t>
    </rPh>
    <rPh sb="12" eb="13">
      <t>メイ</t>
    </rPh>
    <phoneticPr fontId="2"/>
  </si>
  <si>
    <t>市区郡町村</t>
    <rPh sb="0" eb="2">
      <t>シク</t>
    </rPh>
    <rPh sb="2" eb="3">
      <t>グン</t>
    </rPh>
    <rPh sb="3" eb="5">
      <t>チョウソン</t>
    </rPh>
    <phoneticPr fontId="1"/>
  </si>
  <si>
    <t>支店・営業所等名称</t>
    <rPh sb="0" eb="2">
      <t>シテン</t>
    </rPh>
    <rPh sb="3" eb="7">
      <t>エイギョウショナド</t>
    </rPh>
    <rPh sb="7" eb="9">
      <t>メイショウ</t>
    </rPh>
    <phoneticPr fontId="1"/>
  </si>
  <si>
    <t>市区郡町村</t>
    <rPh sb="0" eb="5">
      <t>シクグンチョウソン</t>
    </rPh>
    <phoneticPr fontId="1"/>
  </si>
  <si>
    <t>No.</t>
    <phoneticPr fontId="1"/>
  </si>
  <si>
    <t>主たる業種
（物品：業種記号）</t>
    <rPh sb="0" eb="1">
      <t>シュ</t>
    </rPh>
    <rPh sb="3" eb="5">
      <t>ギョウシュ</t>
    </rPh>
    <rPh sb="7" eb="9">
      <t>ブッピン</t>
    </rPh>
    <rPh sb="10" eb="12">
      <t>ギョウシュ</t>
    </rPh>
    <rPh sb="12" eb="14">
      <t>キゴウ</t>
    </rPh>
    <phoneticPr fontId="1"/>
  </si>
  <si>
    <t>主たる業種
（役務：業種記号）</t>
    <rPh sb="0" eb="1">
      <t>シュ</t>
    </rPh>
    <rPh sb="3" eb="5">
      <t>ギョウシュ</t>
    </rPh>
    <rPh sb="7" eb="9">
      <t>エキム</t>
    </rPh>
    <rPh sb="10" eb="12">
      <t>ギョウシュ</t>
    </rPh>
    <rPh sb="12" eb="14">
      <t>キゴウ</t>
    </rPh>
    <phoneticPr fontId="1"/>
  </si>
  <si>
    <t>名簿番号
（物品）</t>
    <rPh sb="0" eb="2">
      <t>メイボ</t>
    </rPh>
    <rPh sb="2" eb="4">
      <t>バンゴウ</t>
    </rPh>
    <rPh sb="6" eb="8">
      <t>ブッピン</t>
    </rPh>
    <phoneticPr fontId="2"/>
  </si>
  <si>
    <t>名簿番号
（役務）</t>
    <rPh sb="0" eb="2">
      <t>メイボ</t>
    </rPh>
    <rPh sb="2" eb="4">
      <t>バンゴウ</t>
    </rPh>
    <rPh sb="6" eb="8">
      <t>エキム</t>
    </rPh>
    <phoneticPr fontId="2"/>
  </si>
  <si>
    <t>業種記号
（物品）</t>
    <rPh sb="0" eb="2">
      <t>ギョウシュ</t>
    </rPh>
    <rPh sb="2" eb="4">
      <t>キゴウ</t>
    </rPh>
    <rPh sb="6" eb="8">
      <t>ブッピン</t>
    </rPh>
    <phoneticPr fontId="1"/>
  </si>
  <si>
    <t>業種記号
（役務）</t>
    <rPh sb="0" eb="2">
      <t>ギョウシュ</t>
    </rPh>
    <rPh sb="2" eb="4">
      <t>キゴウ</t>
    </rPh>
    <rPh sb="6" eb="8">
      <t>エキム</t>
    </rPh>
    <phoneticPr fontId="1"/>
  </si>
  <si>
    <t>第４号様式</t>
    <rPh sb="0" eb="1">
      <t>ダイ</t>
    </rPh>
    <rPh sb="2" eb="3">
      <t>ゴウ</t>
    </rPh>
    <rPh sb="3" eb="5">
      <t>ヨウシキ</t>
    </rPh>
    <phoneticPr fontId="1"/>
  </si>
  <si>
    <t>役　員　等　一　覧　表　　　</t>
    <rPh sb="0" eb="1">
      <t>ヤク</t>
    </rPh>
    <rPh sb="2" eb="3">
      <t>イン</t>
    </rPh>
    <rPh sb="4" eb="5">
      <t>ナド</t>
    </rPh>
    <rPh sb="6" eb="7">
      <t>イチ</t>
    </rPh>
    <rPh sb="8" eb="9">
      <t>ラン</t>
    </rPh>
    <rPh sb="10" eb="11">
      <t>ヒョウ</t>
    </rPh>
    <phoneticPr fontId="1"/>
  </si>
  <si>
    <t>（ﾌﾘｶﾞﾅ）</t>
    <phoneticPr fontId="1"/>
  </si>
  <si>
    <t>役　職</t>
    <rPh sb="0" eb="1">
      <t>ヤク</t>
    </rPh>
    <rPh sb="2" eb="3">
      <t>ショク</t>
    </rPh>
    <phoneticPr fontId="1"/>
  </si>
  <si>
    <t>氏　　　名</t>
    <rPh sb="0" eb="1">
      <t>ウジ</t>
    </rPh>
    <rPh sb="4" eb="5">
      <t>メイ</t>
    </rPh>
    <phoneticPr fontId="1"/>
  </si>
  <si>
    <t>生年月日</t>
    <rPh sb="0" eb="2">
      <t>セイネン</t>
    </rPh>
    <rPh sb="2" eb="4">
      <t>ガッピ</t>
    </rPh>
    <phoneticPr fontId="1"/>
  </si>
  <si>
    <t>性別</t>
    <rPh sb="0" eb="2">
      <t>セイベツ</t>
    </rPh>
    <phoneticPr fontId="1"/>
  </si>
  <si>
    <t>住　　　所</t>
    <rPh sb="0" eb="1">
      <t>ジュウ</t>
    </rPh>
    <rPh sb="4" eb="5">
      <t>ショ</t>
    </rPh>
    <phoneticPr fontId="1"/>
  </si>
  <si>
    <t>漢字</t>
    <rPh sb="0" eb="2">
      <t>カンジ</t>
    </rPh>
    <phoneticPr fontId="1"/>
  </si>
  <si>
    <t>ﾌﾘｶﾞﾅ</t>
    <phoneticPr fontId="1"/>
  </si>
  <si>
    <t>元号</t>
    <rPh sb="0" eb="2">
      <t>ゲンゴウ</t>
    </rPh>
    <phoneticPr fontId="1"/>
  </si>
  <si>
    <t>年</t>
    <rPh sb="0" eb="1">
      <t>ネン</t>
    </rPh>
    <phoneticPr fontId="1"/>
  </si>
  <si>
    <t>月</t>
    <rPh sb="0" eb="1">
      <t>ツキ</t>
    </rPh>
    <phoneticPr fontId="1"/>
  </si>
  <si>
    <t>日</t>
    <rPh sb="0" eb="1">
      <t>ヒ</t>
    </rPh>
    <phoneticPr fontId="1"/>
  </si>
  <si>
    <t>注１　記入欄が不足する場合は、エクセルシートをコピーして使用する。  (行の挿入や追加は行わない。）</t>
    <rPh sb="0" eb="1">
      <t>チュウ</t>
    </rPh>
    <rPh sb="3" eb="5">
      <t>キニュウ</t>
    </rPh>
    <rPh sb="5" eb="6">
      <t>ラン</t>
    </rPh>
    <rPh sb="7" eb="9">
      <t>フソク</t>
    </rPh>
    <rPh sb="11" eb="13">
      <t>バアイ</t>
    </rPh>
    <rPh sb="28" eb="30">
      <t>シヨウ</t>
    </rPh>
    <phoneticPr fontId="1"/>
  </si>
  <si>
    <t>注２　用紙の大きさは、日本産業規格Ａ４縦長とする。</t>
    <rPh sb="0" eb="1">
      <t>チュウ</t>
    </rPh>
    <rPh sb="3" eb="5">
      <t>ヨウシ</t>
    </rPh>
    <rPh sb="6" eb="7">
      <t>オオ</t>
    </rPh>
    <rPh sb="11" eb="13">
      <t>ニホン</t>
    </rPh>
    <rPh sb="13" eb="15">
      <t>サンギョウ</t>
    </rPh>
    <rPh sb="15" eb="17">
      <t>キカク</t>
    </rPh>
    <rPh sb="19" eb="20">
      <t>タテ</t>
    </rPh>
    <rPh sb="20" eb="21">
      <t>チョウ</t>
    </rPh>
    <phoneticPr fontId="1"/>
  </si>
  <si>
    <r>
      <t xml:space="preserve">フリガナ
</t>
    </r>
    <r>
      <rPr>
        <sz val="9"/>
        <color theme="1"/>
        <rFont val="游ゴシック"/>
        <family val="3"/>
        <charset val="128"/>
        <scheme val="minor"/>
      </rPr>
      <t>（半角カナ）</t>
    </r>
    <rPh sb="6" eb="8">
      <t>ハンカク</t>
    </rPh>
    <phoneticPr fontId="1"/>
  </si>
  <si>
    <t>Ｙ</t>
    <phoneticPr fontId="1"/>
  </si>
  <si>
    <t>建物の管理及び清掃並びに各種設備の保守点検及び管理に係るもの</t>
    <phoneticPr fontId="1"/>
  </si>
  <si>
    <t>Ｖ</t>
    <phoneticPr fontId="1"/>
  </si>
  <si>
    <t>電子計算組織に係るもの</t>
    <phoneticPr fontId="1"/>
  </si>
  <si>
    <t>Ｕ</t>
    <phoneticPr fontId="1"/>
  </si>
  <si>
    <t>Ｗ</t>
    <phoneticPr fontId="1"/>
  </si>
  <si>
    <t>広告及びイベントに係るもの</t>
    <phoneticPr fontId="1"/>
  </si>
  <si>
    <t>Ｘ</t>
    <phoneticPr fontId="1"/>
  </si>
  <si>
    <t>運送に係るもの</t>
    <rPh sb="0" eb="2">
      <t>ウンソウ</t>
    </rPh>
    <rPh sb="3" eb="4">
      <t>カカ</t>
    </rPh>
    <phoneticPr fontId="1"/>
  </si>
  <si>
    <t>調査及び研究に係るもの</t>
    <phoneticPr fontId="1"/>
  </si>
  <si>
    <t>（希望するものに○</t>
    <phoneticPr fontId="1"/>
  </si>
  <si>
    <t>　　　　　（複数選択可））</t>
    <phoneticPr fontId="1"/>
  </si>
  <si>
    <t xml:space="preserve">
</t>
    <phoneticPr fontId="1"/>
  </si>
  <si>
    <t>業種（役務の提供）</t>
    <phoneticPr fontId="1"/>
  </si>
  <si>
    <t>※この列は加工等をしないでください。</t>
    <rPh sb="3" eb="4">
      <t>レツ</t>
    </rPh>
    <rPh sb="5" eb="7">
      <t>カコウ</t>
    </rPh>
    <rPh sb="7" eb="8">
      <t>ナド</t>
    </rPh>
    <phoneticPr fontId="1"/>
  </si>
  <si>
    <t>B01写真プリント</t>
    <phoneticPr fontId="1"/>
  </si>
  <si>
    <t>※中断期間がある場合は、当該期間を控除して通算年数を算出してください。</t>
    <rPh sb="1" eb="3">
      <t>チュウダン</t>
    </rPh>
    <rPh sb="3" eb="5">
      <t>キカン</t>
    </rPh>
    <rPh sb="8" eb="10">
      <t>バアイ</t>
    </rPh>
    <rPh sb="12" eb="14">
      <t>トウガイ</t>
    </rPh>
    <rPh sb="14" eb="16">
      <t>キカン</t>
    </rPh>
    <rPh sb="17" eb="19">
      <t>コウジョ</t>
    </rPh>
    <rPh sb="21" eb="23">
      <t>ツウサン</t>
    </rPh>
    <rPh sb="23" eb="25">
      <t>ネンスウ</t>
    </rPh>
    <rPh sb="26" eb="28">
      <t>サンシュツ</t>
    </rPh>
    <phoneticPr fontId="1"/>
  </si>
  <si>
    <t>ＩＳＯ
９００１</t>
    <phoneticPr fontId="1"/>
  </si>
  <si>
    <t>ＩＳＯ
１４００１</t>
    <phoneticPr fontId="1"/>
  </si>
  <si>
    <t>障害者
雇用</t>
    <rPh sb="0" eb="3">
      <t>ショウガイシャ</t>
    </rPh>
    <rPh sb="4" eb="6">
      <t>コヨウ</t>
    </rPh>
    <phoneticPr fontId="1"/>
  </si>
  <si>
    <t>O03土木建設機械</t>
    <rPh sb="3" eb="5">
      <t>ドボク</t>
    </rPh>
    <rPh sb="5" eb="7">
      <t>ケンセツ</t>
    </rPh>
    <rPh sb="7" eb="9">
      <t>キカイ</t>
    </rPh>
    <phoneticPr fontId="1"/>
  </si>
  <si>
    <t>M05電力（電気）</t>
    <rPh sb="3" eb="5">
      <t>デンリョク</t>
    </rPh>
    <rPh sb="6" eb="8">
      <t>デンキ</t>
    </rPh>
    <phoneticPr fontId="1"/>
  </si>
  <si>
    <t>（いずれかに○）</t>
    <phoneticPr fontId="1"/>
  </si>
  <si>
    <t>U03業務委託</t>
    <phoneticPr fontId="1"/>
  </si>
  <si>
    <t>V02貯水槽の清掃・保守点検</t>
    <phoneticPr fontId="1"/>
  </si>
  <si>
    <t>V06建物のねずみ昆虫防除</t>
    <phoneticPr fontId="1"/>
  </si>
  <si>
    <r>
      <t xml:space="preserve">希望する
営業種目
</t>
    </r>
    <r>
      <rPr>
        <sz val="10"/>
        <rFont val="ＭＳ 明朝"/>
        <family val="1"/>
        <charset val="128"/>
      </rPr>
      <t>（役務の
　提供）</t>
    </r>
    <rPh sb="0" eb="2">
      <t>キボウ</t>
    </rPh>
    <rPh sb="5" eb="7">
      <t>エイギョウ</t>
    </rPh>
    <rPh sb="7" eb="9">
      <t>シュモク</t>
    </rPh>
    <rPh sb="11" eb="13">
      <t>エキム</t>
    </rPh>
    <rPh sb="16" eb="18">
      <t>テイキョウ</t>
    </rPh>
    <phoneticPr fontId="1"/>
  </si>
  <si>
    <r>
      <t>　計　</t>
    </r>
    <r>
      <rPr>
        <sz val="10"/>
        <rFont val="ＭＳ 明朝"/>
        <family val="1"/>
        <charset val="128"/>
      </rPr>
      <t>（人）</t>
    </r>
    <rPh sb="1" eb="2">
      <t>ケイ</t>
    </rPh>
    <rPh sb="4" eb="5">
      <t>ニン</t>
    </rPh>
    <phoneticPr fontId="1"/>
  </si>
  <si>
    <r>
      <t>１．報告義務が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いる</t>
    </r>
    <rPh sb="2" eb="4">
      <t>ホウコク</t>
    </rPh>
    <rPh sb="4" eb="6">
      <t>ギム</t>
    </rPh>
    <rPh sb="10" eb="12">
      <t>ホウテイ</t>
    </rPh>
    <rPh sb="12" eb="14">
      <t>コヨウ</t>
    </rPh>
    <rPh sb="14" eb="15">
      <t>リツ</t>
    </rPh>
    <rPh sb="16" eb="18">
      <t>タッセイ</t>
    </rPh>
    <phoneticPr fontId="1"/>
  </si>
  <si>
    <r>
      <t>２．報告義務が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いる</t>
    </r>
    <rPh sb="2" eb="4">
      <t>ホウコク</t>
    </rPh>
    <rPh sb="4" eb="6">
      <t>ギム</t>
    </rPh>
    <rPh sb="10" eb="13">
      <t>ショウガイシャ</t>
    </rPh>
    <rPh sb="14" eb="16">
      <t>ジョウジ</t>
    </rPh>
    <rPh sb="16" eb="18">
      <t>コヨウ</t>
    </rPh>
    <phoneticPr fontId="1"/>
  </si>
  <si>
    <r>
      <t>３．報告義務が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いない</t>
    </r>
    <rPh sb="2" eb="4">
      <t>ホウコク</t>
    </rPh>
    <rPh sb="4" eb="6">
      <t>ギム</t>
    </rPh>
    <rPh sb="10" eb="12">
      <t>ホウテイ</t>
    </rPh>
    <rPh sb="12" eb="14">
      <t>コヨウ</t>
    </rPh>
    <rPh sb="14" eb="15">
      <t>リツ</t>
    </rPh>
    <rPh sb="16" eb="18">
      <t>タッセイ</t>
    </rPh>
    <phoneticPr fontId="1"/>
  </si>
  <si>
    <r>
      <t>４．報告義務が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いない</t>
    </r>
    <rPh sb="2" eb="4">
      <t>ホウコク</t>
    </rPh>
    <rPh sb="4" eb="6">
      <t>ギム</t>
    </rPh>
    <rPh sb="10" eb="13">
      <t>ショウガイシャ</t>
    </rPh>
    <rPh sb="14" eb="16">
      <t>ジョウジ</t>
    </rPh>
    <rPh sb="16" eb="18">
      <t>コヨウ</t>
    </rPh>
    <phoneticPr fontId="1"/>
  </si>
  <si>
    <r>
      <t>１．下記の①から③のいずれかに</t>
    </r>
    <r>
      <rPr>
        <u/>
        <sz val="10.5"/>
        <rFont val="ＭＳ 明朝"/>
        <family val="1"/>
        <charset val="128"/>
      </rPr>
      <t>該当する</t>
    </r>
    <rPh sb="2" eb="4">
      <t>カキ</t>
    </rPh>
    <rPh sb="15" eb="17">
      <t>ガイトウ</t>
    </rPh>
    <phoneticPr fontId="1"/>
  </si>
  <si>
    <r>
      <t>２．下記の①から③のいずれにも</t>
    </r>
    <r>
      <rPr>
        <u/>
        <sz val="10.5"/>
        <rFont val="ＭＳ 明朝"/>
        <family val="1"/>
        <charset val="128"/>
      </rPr>
      <t>該当しない</t>
    </r>
    <rPh sb="2" eb="4">
      <t>カキ</t>
    </rPh>
    <rPh sb="15" eb="17">
      <t>ガイトウ</t>
    </rPh>
    <phoneticPr fontId="1"/>
  </si>
  <si>
    <t>O04農業機械</t>
    <phoneticPr fontId="1"/>
  </si>
  <si>
    <t>O05工作機械</t>
    <phoneticPr fontId="1"/>
  </si>
  <si>
    <t>O06冷暖房空調機械</t>
    <phoneticPr fontId="1"/>
  </si>
  <si>
    <t>O07給排水設備機器</t>
    <phoneticPr fontId="1"/>
  </si>
  <si>
    <t>O08住宅設備機器</t>
    <phoneticPr fontId="1"/>
  </si>
  <si>
    <t>所在地</t>
    <rPh sb="0" eb="3">
      <t>ショザイチ</t>
    </rPh>
    <phoneticPr fontId="2"/>
  </si>
  <si>
    <t>役職1</t>
    <rPh sb="0" eb="2">
      <t>ヤクショク</t>
    </rPh>
    <phoneticPr fontId="1"/>
  </si>
  <si>
    <t>氏名1</t>
    <rPh sb="0" eb="2">
      <t>シメイ</t>
    </rPh>
    <phoneticPr fontId="1"/>
  </si>
  <si>
    <t>フリガナ1</t>
    <phoneticPr fontId="1"/>
  </si>
  <si>
    <t>性別1</t>
    <rPh sb="0" eb="2">
      <t>セイベツ</t>
    </rPh>
    <phoneticPr fontId="1"/>
  </si>
  <si>
    <t>生年月日1</t>
    <rPh sb="0" eb="4">
      <t>セイネンガッピ</t>
    </rPh>
    <phoneticPr fontId="1"/>
  </si>
  <si>
    <t>住所1</t>
    <rPh sb="0" eb="2">
      <t>ジュウショ</t>
    </rPh>
    <phoneticPr fontId="1"/>
  </si>
  <si>
    <t>役職2</t>
    <rPh sb="0" eb="2">
      <t>ヤクショク</t>
    </rPh>
    <phoneticPr fontId="1"/>
  </si>
  <si>
    <t>氏名2</t>
    <rPh sb="0" eb="2">
      <t>シメイ</t>
    </rPh>
    <phoneticPr fontId="1"/>
  </si>
  <si>
    <t>フリガナ2</t>
    <phoneticPr fontId="1"/>
  </si>
  <si>
    <t>性別2</t>
    <rPh sb="0" eb="2">
      <t>セイベツ</t>
    </rPh>
    <phoneticPr fontId="1"/>
  </si>
  <si>
    <t>生年月日2</t>
    <rPh sb="0" eb="4">
      <t>セイネンガッピ</t>
    </rPh>
    <phoneticPr fontId="1"/>
  </si>
  <si>
    <t>住所2</t>
    <rPh sb="0" eb="2">
      <t>ジュウショ</t>
    </rPh>
    <phoneticPr fontId="1"/>
  </si>
  <si>
    <t>役職3</t>
    <rPh sb="0" eb="2">
      <t>ヤクショク</t>
    </rPh>
    <phoneticPr fontId="1"/>
  </si>
  <si>
    <t>氏名3</t>
    <rPh sb="0" eb="2">
      <t>シメイ</t>
    </rPh>
    <phoneticPr fontId="1"/>
  </si>
  <si>
    <t>フリガナ3</t>
    <phoneticPr fontId="1"/>
  </si>
  <si>
    <t>性別3</t>
    <rPh sb="0" eb="2">
      <t>セイベツ</t>
    </rPh>
    <phoneticPr fontId="1"/>
  </si>
  <si>
    <t>生年月日3</t>
    <rPh sb="0" eb="4">
      <t>セイネンガッピ</t>
    </rPh>
    <phoneticPr fontId="1"/>
  </si>
  <si>
    <t>住所3</t>
    <rPh sb="0" eb="2">
      <t>ジュウショ</t>
    </rPh>
    <phoneticPr fontId="1"/>
  </si>
  <si>
    <t>役職4</t>
    <rPh sb="0" eb="2">
      <t>ヤクショク</t>
    </rPh>
    <phoneticPr fontId="1"/>
  </si>
  <si>
    <t>氏名4</t>
    <rPh sb="0" eb="2">
      <t>シメイ</t>
    </rPh>
    <phoneticPr fontId="1"/>
  </si>
  <si>
    <t>フリガナ4</t>
    <phoneticPr fontId="1"/>
  </si>
  <si>
    <t>性別4</t>
    <rPh sb="0" eb="2">
      <t>セイベツ</t>
    </rPh>
    <phoneticPr fontId="1"/>
  </si>
  <si>
    <t>生年月日4</t>
    <rPh sb="0" eb="4">
      <t>セイネンガッピ</t>
    </rPh>
    <phoneticPr fontId="1"/>
  </si>
  <si>
    <t>住所4</t>
    <rPh sb="0" eb="2">
      <t>ジュウショ</t>
    </rPh>
    <phoneticPr fontId="1"/>
  </si>
  <si>
    <t>役職5</t>
    <rPh sb="0" eb="2">
      <t>ヤクショク</t>
    </rPh>
    <phoneticPr fontId="1"/>
  </si>
  <si>
    <t>氏名5</t>
    <rPh sb="0" eb="2">
      <t>シメイ</t>
    </rPh>
    <phoneticPr fontId="1"/>
  </si>
  <si>
    <t>フリガナ5</t>
    <phoneticPr fontId="1"/>
  </si>
  <si>
    <t>性別5</t>
    <rPh sb="0" eb="2">
      <t>セイベツ</t>
    </rPh>
    <phoneticPr fontId="1"/>
  </si>
  <si>
    <t>生年月日5</t>
    <rPh sb="0" eb="4">
      <t>セイネンガッピ</t>
    </rPh>
    <phoneticPr fontId="1"/>
  </si>
  <si>
    <t>住所5</t>
    <rPh sb="0" eb="2">
      <t>ジュウショ</t>
    </rPh>
    <phoneticPr fontId="1"/>
  </si>
  <si>
    <t>役職6</t>
    <rPh sb="0" eb="2">
      <t>ヤクショク</t>
    </rPh>
    <phoneticPr fontId="1"/>
  </si>
  <si>
    <t>氏名6</t>
    <rPh sb="0" eb="2">
      <t>シメイ</t>
    </rPh>
    <phoneticPr fontId="1"/>
  </si>
  <si>
    <t>フリガナ6</t>
    <phoneticPr fontId="1"/>
  </si>
  <si>
    <t>性別6</t>
    <rPh sb="0" eb="2">
      <t>セイベツ</t>
    </rPh>
    <phoneticPr fontId="1"/>
  </si>
  <si>
    <t>生年月日6</t>
    <rPh sb="0" eb="4">
      <t>セイネンガッピ</t>
    </rPh>
    <phoneticPr fontId="1"/>
  </si>
  <si>
    <t>住所6</t>
    <rPh sb="0" eb="2">
      <t>ジュウショ</t>
    </rPh>
    <phoneticPr fontId="1"/>
  </si>
  <si>
    <t>役職7</t>
    <rPh sb="0" eb="2">
      <t>ヤクショク</t>
    </rPh>
    <phoneticPr fontId="1"/>
  </si>
  <si>
    <t>氏名7</t>
    <rPh sb="0" eb="2">
      <t>シメイ</t>
    </rPh>
    <phoneticPr fontId="1"/>
  </si>
  <si>
    <t>フリガナ7</t>
    <phoneticPr fontId="1"/>
  </si>
  <si>
    <t>性別7</t>
    <rPh sb="0" eb="2">
      <t>セイベツ</t>
    </rPh>
    <phoneticPr fontId="1"/>
  </si>
  <si>
    <t>生年月日7</t>
    <rPh sb="0" eb="4">
      <t>セイネンガッピ</t>
    </rPh>
    <phoneticPr fontId="1"/>
  </si>
  <si>
    <t>住所7</t>
    <rPh sb="0" eb="2">
      <t>ジュウショ</t>
    </rPh>
    <phoneticPr fontId="1"/>
  </si>
  <si>
    <t>役職8</t>
    <rPh sb="0" eb="2">
      <t>ヤクショク</t>
    </rPh>
    <phoneticPr fontId="1"/>
  </si>
  <si>
    <t>氏名8</t>
    <rPh sb="0" eb="2">
      <t>シメイ</t>
    </rPh>
    <phoneticPr fontId="1"/>
  </si>
  <si>
    <t>フリガナ8</t>
    <phoneticPr fontId="1"/>
  </si>
  <si>
    <t>性別8</t>
    <rPh sb="0" eb="2">
      <t>セイベツ</t>
    </rPh>
    <phoneticPr fontId="1"/>
  </si>
  <si>
    <t>生年月日8</t>
    <rPh sb="0" eb="4">
      <t>セイネンガッピ</t>
    </rPh>
    <phoneticPr fontId="1"/>
  </si>
  <si>
    <t>住所8</t>
    <rPh sb="0" eb="2">
      <t>ジュウショ</t>
    </rPh>
    <phoneticPr fontId="1"/>
  </si>
  <si>
    <t>役職9</t>
    <rPh sb="0" eb="2">
      <t>ヤクショク</t>
    </rPh>
    <phoneticPr fontId="1"/>
  </si>
  <si>
    <t>氏名9</t>
    <rPh sb="0" eb="2">
      <t>シメイ</t>
    </rPh>
    <phoneticPr fontId="1"/>
  </si>
  <si>
    <t>フリガナ9</t>
    <phoneticPr fontId="1"/>
  </si>
  <si>
    <t>性別9</t>
    <rPh sb="0" eb="2">
      <t>セイベツ</t>
    </rPh>
    <phoneticPr fontId="1"/>
  </si>
  <si>
    <t>生年月日9</t>
    <rPh sb="0" eb="4">
      <t>セイネンガッピ</t>
    </rPh>
    <phoneticPr fontId="1"/>
  </si>
  <si>
    <t>住所9</t>
    <rPh sb="0" eb="2">
      <t>ジュウショ</t>
    </rPh>
    <phoneticPr fontId="1"/>
  </si>
  <si>
    <t>役職10</t>
    <rPh sb="0" eb="2">
      <t>ヤクショク</t>
    </rPh>
    <phoneticPr fontId="1"/>
  </si>
  <si>
    <t>氏名10</t>
    <rPh sb="0" eb="2">
      <t>シメイ</t>
    </rPh>
    <phoneticPr fontId="1"/>
  </si>
  <si>
    <t>フリガナ10</t>
    <phoneticPr fontId="1"/>
  </si>
  <si>
    <t>性別10</t>
    <rPh sb="0" eb="2">
      <t>セイベツ</t>
    </rPh>
    <phoneticPr fontId="1"/>
  </si>
  <si>
    <t>生年月日10</t>
    <rPh sb="0" eb="4">
      <t>セイネンガッピ</t>
    </rPh>
    <phoneticPr fontId="1"/>
  </si>
  <si>
    <t>住所10</t>
    <rPh sb="0" eb="2">
      <t>ジュウショ</t>
    </rPh>
    <phoneticPr fontId="1"/>
  </si>
  <si>
    <t>役職11</t>
    <rPh sb="0" eb="2">
      <t>ヤクショク</t>
    </rPh>
    <phoneticPr fontId="1"/>
  </si>
  <si>
    <t>氏名11</t>
    <rPh sb="0" eb="2">
      <t>シメイ</t>
    </rPh>
    <phoneticPr fontId="1"/>
  </si>
  <si>
    <t>フリガナ11</t>
    <phoneticPr fontId="1"/>
  </si>
  <si>
    <t>性別11</t>
    <rPh sb="0" eb="2">
      <t>セイベツ</t>
    </rPh>
    <phoneticPr fontId="1"/>
  </si>
  <si>
    <t>生年月日12</t>
    <rPh sb="0" eb="4">
      <t>セイネンガッピ</t>
    </rPh>
    <phoneticPr fontId="1"/>
  </si>
  <si>
    <t>生年月日11</t>
    <rPh sb="0" eb="4">
      <t>セイネンガッピ</t>
    </rPh>
    <phoneticPr fontId="1"/>
  </si>
  <si>
    <t>住所11</t>
    <rPh sb="0" eb="2">
      <t>ジュウショ</t>
    </rPh>
    <phoneticPr fontId="1"/>
  </si>
  <si>
    <t>役職12</t>
    <rPh sb="0" eb="2">
      <t>ヤクショク</t>
    </rPh>
    <phoneticPr fontId="1"/>
  </si>
  <si>
    <t>氏名12</t>
    <rPh sb="0" eb="2">
      <t>シメイ</t>
    </rPh>
    <phoneticPr fontId="1"/>
  </si>
  <si>
    <t>フリガナ12</t>
    <phoneticPr fontId="1"/>
  </si>
  <si>
    <t>性別12</t>
    <rPh sb="0" eb="2">
      <t>セイベツ</t>
    </rPh>
    <phoneticPr fontId="1"/>
  </si>
  <si>
    <t>住所12</t>
    <rPh sb="0" eb="2">
      <t>ジュウショ</t>
    </rPh>
    <phoneticPr fontId="1"/>
  </si>
  <si>
    <t>役職13</t>
    <rPh sb="0" eb="2">
      <t>ヤクショク</t>
    </rPh>
    <phoneticPr fontId="1"/>
  </si>
  <si>
    <t>氏名13</t>
    <rPh sb="0" eb="2">
      <t>シメイ</t>
    </rPh>
    <phoneticPr fontId="1"/>
  </si>
  <si>
    <t>フリガナ13</t>
    <phoneticPr fontId="1"/>
  </si>
  <si>
    <t>性別13</t>
    <rPh sb="0" eb="2">
      <t>セイベツ</t>
    </rPh>
    <phoneticPr fontId="1"/>
  </si>
  <si>
    <t>生年月日13</t>
    <rPh sb="0" eb="4">
      <t>セイネンガッピ</t>
    </rPh>
    <phoneticPr fontId="1"/>
  </si>
  <si>
    <t>住所13</t>
    <rPh sb="0" eb="2">
      <t>ジュウショ</t>
    </rPh>
    <phoneticPr fontId="1"/>
  </si>
  <si>
    <t>役職14</t>
    <rPh sb="0" eb="2">
      <t>ヤクショク</t>
    </rPh>
    <phoneticPr fontId="1"/>
  </si>
  <si>
    <t>氏名14</t>
    <rPh sb="0" eb="2">
      <t>シメイ</t>
    </rPh>
    <phoneticPr fontId="1"/>
  </si>
  <si>
    <t>フリガナ14</t>
    <phoneticPr fontId="1"/>
  </si>
  <si>
    <t>性別14</t>
    <rPh sb="0" eb="2">
      <t>セイベツ</t>
    </rPh>
    <phoneticPr fontId="1"/>
  </si>
  <si>
    <t>生年月日14</t>
    <rPh sb="0" eb="4">
      <t>セイネンガッピ</t>
    </rPh>
    <phoneticPr fontId="1"/>
  </si>
  <si>
    <t>住所14</t>
    <rPh sb="0" eb="2">
      <t>ジュウショ</t>
    </rPh>
    <phoneticPr fontId="1"/>
  </si>
  <si>
    <t>役職15</t>
    <rPh sb="0" eb="2">
      <t>ヤクショク</t>
    </rPh>
    <phoneticPr fontId="1"/>
  </si>
  <si>
    <t>氏名15</t>
    <rPh sb="0" eb="2">
      <t>シメイ</t>
    </rPh>
    <phoneticPr fontId="1"/>
  </si>
  <si>
    <t>フリガナ15</t>
    <phoneticPr fontId="1"/>
  </si>
  <si>
    <t>性別15</t>
    <rPh sb="0" eb="2">
      <t>セイベツ</t>
    </rPh>
    <phoneticPr fontId="1"/>
  </si>
  <si>
    <t>生年月日15</t>
    <rPh sb="0" eb="4">
      <t>セイネンガッピ</t>
    </rPh>
    <phoneticPr fontId="1"/>
  </si>
  <si>
    <t>住所15</t>
    <rPh sb="0" eb="2">
      <t>ジュウショ</t>
    </rPh>
    <phoneticPr fontId="1"/>
  </si>
  <si>
    <t>役職16</t>
    <rPh sb="0" eb="2">
      <t>ヤクショク</t>
    </rPh>
    <phoneticPr fontId="1"/>
  </si>
  <si>
    <t>氏名16</t>
    <rPh sb="0" eb="2">
      <t>シメイ</t>
    </rPh>
    <phoneticPr fontId="1"/>
  </si>
  <si>
    <t>フリガナ16</t>
    <phoneticPr fontId="1"/>
  </si>
  <si>
    <t>性別16</t>
    <rPh sb="0" eb="2">
      <t>セイベツ</t>
    </rPh>
    <phoneticPr fontId="1"/>
  </si>
  <si>
    <t>生年月日16</t>
    <rPh sb="0" eb="4">
      <t>セイネンガッピ</t>
    </rPh>
    <phoneticPr fontId="1"/>
  </si>
  <si>
    <t>住所16</t>
    <rPh sb="0" eb="2">
      <t>ジュウショ</t>
    </rPh>
    <phoneticPr fontId="1"/>
  </si>
  <si>
    <t>役職17</t>
    <rPh sb="0" eb="2">
      <t>ヤクショク</t>
    </rPh>
    <phoneticPr fontId="1"/>
  </si>
  <si>
    <t>氏名17</t>
    <rPh sb="0" eb="2">
      <t>シメイ</t>
    </rPh>
    <phoneticPr fontId="1"/>
  </si>
  <si>
    <t>フリガナ17</t>
    <phoneticPr fontId="1"/>
  </si>
  <si>
    <t>性別17</t>
    <rPh sb="0" eb="2">
      <t>セイベツ</t>
    </rPh>
    <phoneticPr fontId="1"/>
  </si>
  <si>
    <t>生年月日17</t>
    <rPh sb="0" eb="4">
      <t>セイネンガッピ</t>
    </rPh>
    <phoneticPr fontId="1"/>
  </si>
  <si>
    <t>住所17</t>
    <rPh sb="0" eb="2">
      <t>ジュウショ</t>
    </rPh>
    <phoneticPr fontId="1"/>
  </si>
  <si>
    <t>役職18</t>
    <rPh sb="0" eb="2">
      <t>ヤクショク</t>
    </rPh>
    <phoneticPr fontId="1"/>
  </si>
  <si>
    <t>氏名18</t>
    <rPh sb="0" eb="2">
      <t>シメイ</t>
    </rPh>
    <phoneticPr fontId="1"/>
  </si>
  <si>
    <t>フリガナ18</t>
    <phoneticPr fontId="1"/>
  </si>
  <si>
    <t>性別18</t>
    <rPh sb="0" eb="2">
      <t>セイベツ</t>
    </rPh>
    <phoneticPr fontId="1"/>
  </si>
  <si>
    <t>生年月日18</t>
    <rPh sb="0" eb="4">
      <t>セイネンガッピ</t>
    </rPh>
    <phoneticPr fontId="1"/>
  </si>
  <si>
    <t>住所18</t>
    <rPh sb="0" eb="2">
      <t>ジュウショ</t>
    </rPh>
    <phoneticPr fontId="1"/>
  </si>
  <si>
    <t>役職19</t>
    <rPh sb="0" eb="2">
      <t>ヤクショク</t>
    </rPh>
    <phoneticPr fontId="1"/>
  </si>
  <si>
    <t>氏名19</t>
    <rPh sb="0" eb="2">
      <t>シメイ</t>
    </rPh>
    <phoneticPr fontId="1"/>
  </si>
  <si>
    <t>フリガナ19</t>
    <phoneticPr fontId="1"/>
  </si>
  <si>
    <t>性別19</t>
    <rPh sb="0" eb="2">
      <t>セイベツ</t>
    </rPh>
    <phoneticPr fontId="1"/>
  </si>
  <si>
    <t>生年月日19</t>
    <rPh sb="0" eb="4">
      <t>セイネンガッピ</t>
    </rPh>
    <phoneticPr fontId="1"/>
  </si>
  <si>
    <t>住所19</t>
    <rPh sb="0" eb="2">
      <t>ジュウショ</t>
    </rPh>
    <phoneticPr fontId="1"/>
  </si>
  <si>
    <t>役職20</t>
    <rPh sb="0" eb="2">
      <t>ヤクショク</t>
    </rPh>
    <phoneticPr fontId="1"/>
  </si>
  <si>
    <t>氏名20</t>
    <rPh sb="0" eb="2">
      <t>シメイ</t>
    </rPh>
    <phoneticPr fontId="1"/>
  </si>
  <si>
    <t>フリガナ20</t>
    <phoneticPr fontId="1"/>
  </si>
  <si>
    <t>性別20</t>
    <rPh sb="0" eb="2">
      <t>セイベツ</t>
    </rPh>
    <phoneticPr fontId="1"/>
  </si>
  <si>
    <t>生年月日20</t>
    <rPh sb="0" eb="4">
      <t>セイネンガッピ</t>
    </rPh>
    <phoneticPr fontId="1"/>
  </si>
  <si>
    <t>住所20</t>
    <rPh sb="0" eb="2">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</si>
</sst>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411]ge\.m\.d;@"/>
    <numFmt numFmtId="179" formatCode="#,##0.0_ "/>
    <numFmt numFmtId="180" formatCode="#,##0_);[Red]\(#,##0\)"/>
  </numFmts>
  <fonts count="26"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name val="ＭＳ Ｐゴシック"/>
      <family val="3"/>
      <charset val="128"/>
    </font>
    <font>
      <sz val="11"/>
      <color theme="1"/>
      <name val="ＭＳ 明朝"/>
      <family val="1"/>
      <charset val="128"/>
    </font>
    <font>
      <b/>
      <sz val="11"/>
      <color theme="1"/>
      <name val="ＭＳ 明朝"/>
      <family val="1"/>
      <charset val="128"/>
    </font>
    <font>
      <sz val="11"/>
      <color rgb="FFFF0000"/>
      <name val="ＭＳ 明朝"/>
      <family val="1"/>
      <charset val="128"/>
    </font>
    <font>
      <b/>
      <sz val="14"/>
      <color theme="1"/>
      <name val="游ゴシック"/>
      <family val="3"/>
      <charset val="128"/>
      <scheme val="minor"/>
    </font>
    <font>
      <sz val="8"/>
      <color theme="0"/>
      <name val="游ゴシック"/>
      <family val="2"/>
      <charset val="128"/>
      <scheme val="minor"/>
    </font>
    <font>
      <sz val="8"/>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10.5"/>
      <color rgb="FFFF0000"/>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Ｐ明朝"/>
      <family val="1"/>
      <charset val="128"/>
    </font>
    <font>
      <sz val="10"/>
      <name val="ＭＳ 明朝"/>
      <family val="1"/>
      <charset val="128"/>
    </font>
    <font>
      <b/>
      <sz val="10.5"/>
      <name val="ＭＳ ゴシック"/>
      <family val="3"/>
      <charset val="128"/>
    </font>
    <font>
      <u/>
      <sz val="10.5"/>
      <name val="ＭＳ 明朝"/>
      <family val="1"/>
      <charset val="128"/>
    </font>
    <font>
      <sz val="8.4"/>
      <name val="ＭＳ 明朝"/>
      <family val="1"/>
      <charset val="128"/>
    </font>
    <font>
      <sz val="11"/>
      <name val="ＭＳ 明朝"/>
      <family val="1"/>
      <charset val="128"/>
    </font>
    <font>
      <sz val="10.5"/>
      <color theme="1"/>
      <name val="Century"/>
      <family val="1"/>
    </font>
    <font>
      <b/>
      <sz val="9"/>
      <color indexed="81"/>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E389"/>
        <bgColor indexed="64"/>
      </patternFill>
    </fill>
  </fills>
  <borders count="11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3" fillId="0" borderId="0"/>
  </cellStyleXfs>
  <cellXfs count="43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0" fillId="0" borderId="92" xfId="0" applyBorder="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lignment vertical="center"/>
    </xf>
    <xf numFmtId="0" fontId="4" fillId="0" borderId="0" xfId="0" applyFont="1" applyAlignment="1">
      <alignment vertical="center" shrinkToFit="1"/>
    </xf>
    <xf numFmtId="0" fontId="5" fillId="0" borderId="0" xfId="0" applyFont="1" applyFill="1">
      <alignment vertical="center"/>
    </xf>
    <xf numFmtId="0" fontId="5" fillId="0" borderId="0" xfId="0" applyFont="1" applyAlignment="1">
      <alignment vertical="center" shrinkToFi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shrinkToFit="1"/>
    </xf>
    <xf numFmtId="0" fontId="4" fillId="0" borderId="93" xfId="0" applyFont="1" applyFill="1" applyBorder="1">
      <alignment vertical="center"/>
    </xf>
    <xf numFmtId="0" fontId="4" fillId="0" borderId="94" xfId="0" applyFont="1" applyFill="1" applyBorder="1" applyAlignment="1">
      <alignment vertical="center" shrinkToFit="1"/>
    </xf>
    <xf numFmtId="0" fontId="4" fillId="0" borderId="93" xfId="0" applyFont="1" applyBorder="1" applyAlignment="1">
      <alignment vertical="center" shrinkToFit="1"/>
    </xf>
    <xf numFmtId="0" fontId="4" fillId="0" borderId="94" xfId="0" applyFont="1" applyBorder="1">
      <alignment vertical="center"/>
    </xf>
    <xf numFmtId="0" fontId="4" fillId="0" borderId="90" xfId="0" applyFont="1" applyFill="1" applyBorder="1">
      <alignment vertical="center"/>
    </xf>
    <xf numFmtId="0" fontId="4" fillId="0" borderId="95" xfId="0" applyFont="1" applyFill="1" applyBorder="1" applyAlignment="1">
      <alignment vertical="center" shrinkToFit="1"/>
    </xf>
    <xf numFmtId="0" fontId="4" fillId="0" borderId="90" xfId="0" applyFont="1" applyBorder="1" applyAlignment="1">
      <alignment vertical="center" shrinkToFit="1"/>
    </xf>
    <xf numFmtId="0" fontId="4" fillId="0" borderId="95" xfId="0" applyFont="1" applyBorder="1">
      <alignment vertical="center"/>
    </xf>
    <xf numFmtId="0" fontId="4" fillId="0" borderId="96" xfId="0" applyFont="1" applyBorder="1" applyAlignment="1">
      <alignment vertical="center" shrinkToFit="1"/>
    </xf>
    <xf numFmtId="0" fontId="4" fillId="0" borderId="97" xfId="0" applyFont="1" applyBorder="1">
      <alignment vertical="center"/>
    </xf>
    <xf numFmtId="0" fontId="4" fillId="0" borderId="96" xfId="0" applyFont="1" applyFill="1" applyBorder="1">
      <alignment vertical="center"/>
    </xf>
    <xf numFmtId="0" fontId="4" fillId="0" borderId="97" xfId="0" applyFont="1" applyFill="1" applyBorder="1" applyAlignment="1">
      <alignment vertical="center" shrinkToFit="1"/>
    </xf>
    <xf numFmtId="0" fontId="4" fillId="0" borderId="92" xfId="0" applyFont="1" applyBorder="1">
      <alignment vertical="center"/>
    </xf>
    <xf numFmtId="0" fontId="4" fillId="2" borderId="92" xfId="0" applyFont="1" applyFill="1" applyBorder="1">
      <alignment vertical="center"/>
    </xf>
    <xf numFmtId="0" fontId="6" fillId="0" borderId="0" xfId="0" applyFont="1">
      <alignment vertical="center"/>
    </xf>
    <xf numFmtId="0" fontId="4" fillId="2" borderId="92" xfId="0" applyFont="1" applyFill="1" applyBorder="1" applyAlignment="1">
      <alignment vertical="center" shrinkToFit="1"/>
    </xf>
    <xf numFmtId="0" fontId="4" fillId="0" borderId="92" xfId="0" applyFont="1" applyBorder="1" applyAlignment="1">
      <alignment vertical="center" shrinkToFi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horizontal="center" vertical="center"/>
    </xf>
    <xf numFmtId="178" fontId="0" fillId="4" borderId="50" xfId="0" applyNumberFormat="1" applyFill="1" applyBorder="1">
      <alignment vertical="center"/>
    </xf>
    <xf numFmtId="0" fontId="0" fillId="4" borderId="49" xfId="0" applyFill="1" applyBorder="1">
      <alignment vertical="center"/>
    </xf>
    <xf numFmtId="178"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NumberFormat="1">
      <alignment vertical="center"/>
    </xf>
    <xf numFmtId="180" fontId="8" fillId="0" borderId="0" xfId="0" applyNumberFormat="1" applyFont="1" applyFill="1" applyAlignment="1">
      <alignment horizontal="center"/>
    </xf>
    <xf numFmtId="0" fontId="0" fillId="2" borderId="92" xfId="0" applyFill="1" applyBorder="1" applyAlignment="1">
      <alignment horizontal="center" vertical="center" wrapText="1"/>
    </xf>
    <xf numFmtId="0" fontId="7" fillId="0" borderId="0" xfId="0" applyFont="1" applyAlignment="1">
      <alignment vertical="center" wrapText="1"/>
    </xf>
    <xf numFmtId="57" fontId="10" fillId="3" borderId="105" xfId="0" applyNumberFormat="1"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2" fillId="0" borderId="0" xfId="0" applyFont="1" applyFill="1" applyBorder="1" applyAlignment="1">
      <alignment vertical="center"/>
    </xf>
    <xf numFmtId="0" fontId="0" fillId="5" borderId="92" xfId="0" applyFill="1" applyBorder="1" applyAlignment="1">
      <alignment horizontal="center" vertical="center" wrapText="1"/>
    </xf>
    <xf numFmtId="0" fontId="0" fillId="5" borderId="92" xfId="0" applyFill="1" applyBorder="1" applyAlignment="1">
      <alignment horizontal="center" vertical="center"/>
    </xf>
    <xf numFmtId="0" fontId="0" fillId="6" borderId="92" xfId="0" applyFill="1" applyBorder="1" applyAlignment="1">
      <alignment horizontal="center" vertical="center"/>
    </xf>
    <xf numFmtId="0" fontId="0" fillId="6" borderId="92" xfId="0" applyFill="1" applyBorder="1" applyAlignment="1">
      <alignment horizontal="center" vertical="center" wrapText="1"/>
    </xf>
    <xf numFmtId="0" fontId="0" fillId="7" borderId="92" xfId="0" applyFill="1" applyBorder="1" applyAlignment="1">
      <alignment horizontal="center" vertical="center" wrapText="1"/>
    </xf>
    <xf numFmtId="0" fontId="0" fillId="7" borderId="92" xfId="0" applyFill="1" applyBorder="1" applyAlignment="1">
      <alignment horizontal="center" vertical="center"/>
    </xf>
    <xf numFmtId="0" fontId="0" fillId="7" borderId="92" xfId="0" applyFill="1" applyBorder="1">
      <alignment vertical="center"/>
    </xf>
    <xf numFmtId="0" fontId="0" fillId="8" borderId="92" xfId="0" applyFill="1" applyBorder="1">
      <alignment vertical="center"/>
    </xf>
    <xf numFmtId="0" fontId="0" fillId="8" borderId="92" xfId="0" applyFill="1" applyBorder="1" applyAlignment="1">
      <alignment vertical="center" wrapText="1"/>
    </xf>
    <xf numFmtId="0" fontId="0" fillId="0" borderId="0" xfId="0" applyAlignment="1">
      <alignment vertical="center" shrinkToFit="1"/>
    </xf>
    <xf numFmtId="176" fontId="0" fillId="0" borderId="0" xfId="0" applyNumberFormat="1" applyAlignment="1">
      <alignment vertical="center" shrinkToFit="1"/>
    </xf>
    <xf numFmtId="178" fontId="0" fillId="0" borderId="0" xfId="0" applyNumberFormat="1" applyAlignment="1">
      <alignment vertical="center" shrinkToFit="1"/>
    </xf>
    <xf numFmtId="0" fontId="0" fillId="7" borderId="92" xfId="0" applyFill="1" applyBorder="1" applyAlignment="1">
      <alignment vertical="center" wrapText="1"/>
    </xf>
    <xf numFmtId="0" fontId="0" fillId="0" borderId="1" xfId="0" applyBorder="1" applyAlignment="1">
      <alignment vertical="center" shrinkToFit="1"/>
    </xf>
    <xf numFmtId="0" fontId="0" fillId="0" borderId="0" xfId="0" applyBorder="1">
      <alignment vertical="center"/>
    </xf>
    <xf numFmtId="0" fontId="0" fillId="0" borderId="0" xfId="0" applyAlignment="1">
      <alignment horizontal="center" vertical="center" shrinkToFit="1"/>
    </xf>
    <xf numFmtId="0" fontId="6" fillId="0" borderId="110" xfId="0" applyFont="1" applyFill="1" applyBorder="1" applyAlignment="1">
      <alignment vertical="center" shrinkToFit="1"/>
    </xf>
    <xf numFmtId="0" fontId="14" fillId="0" borderId="0" xfId="0" applyFont="1">
      <alignment vertical="center"/>
    </xf>
    <xf numFmtId="0" fontId="14" fillId="0" borderId="0" xfId="0" applyFont="1" applyAlignment="1">
      <alignment vertical="center"/>
    </xf>
    <xf numFmtId="0" fontId="15" fillId="0" borderId="0" xfId="0" applyFont="1">
      <alignment vertical="center"/>
    </xf>
    <xf numFmtId="0" fontId="16" fillId="0" borderId="0" xfId="0" applyFont="1">
      <alignment vertical="center"/>
    </xf>
    <xf numFmtId="0" fontId="15" fillId="0" borderId="0" xfId="0" applyFont="1" applyBorder="1" applyAlignment="1">
      <alignment vertical="center"/>
    </xf>
    <xf numFmtId="0" fontId="15"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0" xfId="0" applyFont="1" applyBorder="1">
      <alignment vertical="center"/>
    </xf>
    <xf numFmtId="0" fontId="15" fillId="2" borderId="51" xfId="0" applyFont="1" applyFill="1" applyBorder="1" applyAlignment="1">
      <alignment vertical="center" wrapText="1" shrinkToFit="1"/>
    </xf>
    <xf numFmtId="0" fontId="15" fillId="2" borderId="55" xfId="0" applyFont="1" applyFill="1" applyBorder="1" applyAlignment="1">
      <alignment vertical="center" wrapText="1" shrinkToFit="1"/>
    </xf>
    <xf numFmtId="0" fontId="15" fillId="2" borderId="74" xfId="0" applyFont="1" applyFill="1" applyBorder="1" applyAlignment="1">
      <alignment vertical="center" wrapText="1" shrinkToFit="1"/>
    </xf>
    <xf numFmtId="0" fontId="17" fillId="2" borderId="2" xfId="0" applyFont="1" applyFill="1" applyBorder="1" applyAlignment="1"/>
    <xf numFmtId="0" fontId="15" fillId="2" borderId="0" xfId="0" applyFont="1" applyFill="1" applyBorder="1" applyAlignment="1">
      <alignment vertical="center" wrapText="1" shrinkToFit="1"/>
    </xf>
    <xf numFmtId="0" fontId="15" fillId="2" borderId="86" xfId="0" applyFont="1" applyFill="1" applyBorder="1" applyAlignment="1">
      <alignment vertical="center" wrapText="1" shrinkToFit="1"/>
    </xf>
    <xf numFmtId="0" fontId="17" fillId="2" borderId="2" xfId="0" applyFont="1" applyFill="1" applyBorder="1" applyAlignment="1">
      <alignment vertical="center"/>
    </xf>
    <xf numFmtId="0" fontId="15" fillId="2" borderId="53" xfId="0" applyFont="1" applyFill="1" applyBorder="1" applyAlignment="1">
      <alignment vertical="center" wrapText="1" shrinkToFit="1"/>
    </xf>
    <xf numFmtId="0" fontId="15" fillId="2" borderId="1" xfId="0" applyFont="1" applyFill="1" applyBorder="1" applyAlignment="1">
      <alignment vertical="center" wrapText="1" shrinkToFit="1"/>
    </xf>
    <xf numFmtId="0" fontId="15" fillId="2" borderId="75" xfId="0" applyFont="1" applyFill="1" applyBorder="1" applyAlignment="1">
      <alignment vertical="center" wrapText="1" shrinkToFit="1"/>
    </xf>
    <xf numFmtId="0" fontId="15" fillId="0" borderId="0" xfId="0" applyFont="1" applyAlignment="1">
      <alignment vertical="center"/>
    </xf>
    <xf numFmtId="0" fontId="15" fillId="0" borderId="0" xfId="0" applyFont="1" applyFill="1" applyBorder="1" applyAlignment="1">
      <alignment vertical="center"/>
    </xf>
    <xf numFmtId="0" fontId="20" fillId="0" borderId="0" xfId="0" applyFont="1" applyFill="1" applyBorder="1" applyAlignment="1">
      <alignment vertical="center"/>
    </xf>
    <xf numFmtId="0" fontId="15" fillId="0" borderId="85" xfId="0" applyFont="1" applyFill="1" applyBorder="1" applyAlignment="1">
      <alignment vertical="center"/>
    </xf>
    <xf numFmtId="0" fontId="15" fillId="0" borderId="86" xfId="0" applyFont="1" applyFill="1" applyBorder="1" applyAlignment="1">
      <alignment vertical="center" shrinkToFit="1"/>
    </xf>
    <xf numFmtId="0" fontId="15"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top"/>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15" fillId="0" borderId="92" xfId="0" applyFont="1" applyFill="1" applyBorder="1" applyAlignment="1">
      <alignment horizontal="center" vertical="center" shrinkToFit="1"/>
    </xf>
    <xf numFmtId="0" fontId="15" fillId="0" borderId="92" xfId="0" applyFont="1" applyFill="1" applyBorder="1" applyAlignment="1">
      <alignment vertical="center" wrapText="1"/>
    </xf>
    <xf numFmtId="0" fontId="15" fillId="0" borderId="36" xfId="0" applyFont="1" applyFill="1" applyBorder="1" applyAlignment="1">
      <alignment horizontal="center" vertical="center" shrinkToFit="1"/>
    </xf>
    <xf numFmtId="0" fontId="15" fillId="0" borderId="27" xfId="0" applyFont="1" applyFill="1" applyBorder="1" applyAlignment="1">
      <alignment vertical="center" shrinkToFit="1"/>
    </xf>
    <xf numFmtId="0" fontId="15" fillId="0" borderId="49" xfId="0" applyFont="1" applyFill="1" applyBorder="1" applyAlignment="1">
      <alignment vertical="center" wrapText="1"/>
    </xf>
    <xf numFmtId="0" fontId="15" fillId="2" borderId="3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82" xfId="0" applyFont="1" applyFill="1" applyBorder="1" applyAlignment="1">
      <alignment horizontal="center" vertical="center" shrinkToFit="1"/>
    </xf>
    <xf numFmtId="0" fontId="15" fillId="2" borderId="40" xfId="0" applyFont="1" applyFill="1" applyBorder="1" applyAlignment="1">
      <alignment horizontal="center" vertical="center" shrinkToFit="1"/>
    </xf>
    <xf numFmtId="0" fontId="15" fillId="0" borderId="92" xfId="0" applyFont="1" applyBorder="1" applyAlignment="1">
      <alignment vertical="center" wrapText="1"/>
    </xf>
    <xf numFmtId="0" fontId="23" fillId="0" borderId="109" xfId="0" applyFont="1" applyFill="1" applyBorder="1">
      <alignment vertical="center"/>
    </xf>
    <xf numFmtId="0" fontId="23" fillId="0" borderId="90" xfId="0" applyFont="1" applyFill="1" applyBorder="1">
      <alignment vertical="center"/>
    </xf>
    <xf numFmtId="0" fontId="2" fillId="0" borderId="92" xfId="0" applyFont="1" applyFill="1" applyBorder="1" applyAlignment="1">
      <alignment vertical="center" wrapText="1"/>
    </xf>
    <xf numFmtId="0" fontId="2" fillId="0" borderId="36"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4" fillId="0" borderId="36" xfId="0" applyFont="1" applyFill="1" applyBorder="1" applyAlignment="1">
      <alignment horizontal="center" vertical="center" shrinkToFit="1"/>
    </xf>
    <xf numFmtId="49" fontId="2" fillId="0" borderId="48" xfId="0" applyNumberFormat="1" applyFont="1" applyFill="1" applyBorder="1" applyAlignment="1">
      <alignment horizontal="center" vertical="center" shrinkToFit="1"/>
    </xf>
    <xf numFmtId="49" fontId="2" fillId="0" borderId="47" xfId="0" applyNumberFormat="1" applyFont="1" applyFill="1" applyBorder="1" applyAlignment="1">
      <alignment horizontal="center" vertical="center" shrinkToFit="1"/>
    </xf>
    <xf numFmtId="49" fontId="2" fillId="0" borderId="28" xfId="0" applyNumberFormat="1" applyFont="1" applyFill="1" applyBorder="1" applyAlignment="1">
      <alignment horizontal="center" vertical="center" shrinkToFit="1"/>
    </xf>
    <xf numFmtId="0" fontId="24" fillId="0" borderId="92" xfId="0" applyFont="1" applyBorder="1" applyAlignment="1">
      <alignment horizontal="center" vertical="center" shrinkToFit="1"/>
    </xf>
    <xf numFmtId="0" fontId="2" fillId="0" borderId="92" xfId="0" applyFont="1" applyBorder="1" applyAlignment="1">
      <alignment vertical="center" wrapText="1"/>
    </xf>
    <xf numFmtId="0" fontId="2" fillId="0" borderId="36" xfId="0" applyFont="1" applyFill="1" applyBorder="1" applyAlignment="1">
      <alignment horizontal="center" vertical="center" shrinkToFit="1"/>
    </xf>
    <xf numFmtId="0" fontId="2" fillId="0" borderId="27" xfId="0" applyFont="1" applyFill="1" applyBorder="1" applyAlignment="1">
      <alignment vertical="center" shrinkToFit="1"/>
    </xf>
    <xf numFmtId="0" fontId="2" fillId="0" borderId="49" xfId="0" applyFont="1" applyFill="1" applyBorder="1" applyAlignment="1">
      <alignment vertical="center" wrapText="1"/>
    </xf>
    <xf numFmtId="0" fontId="2" fillId="0" borderId="92" xfId="0" applyFont="1" applyFill="1" applyBorder="1" applyAlignment="1">
      <alignment horizontal="center" vertical="center" shrinkToFit="1"/>
    </xf>
    <xf numFmtId="0" fontId="15" fillId="2" borderId="72" xfId="0" applyFont="1" applyFill="1" applyBorder="1" applyAlignment="1">
      <alignment vertical="center"/>
    </xf>
    <xf numFmtId="0" fontId="15" fillId="2" borderId="2" xfId="0" applyFont="1" applyFill="1" applyBorder="1" applyAlignment="1">
      <alignment horizontal="center" wrapText="1" shrinkToFit="1"/>
    </xf>
    <xf numFmtId="0" fontId="15" fillId="2" borderId="0" xfId="0" applyFont="1" applyFill="1" applyBorder="1" applyAlignment="1">
      <alignment horizontal="center" wrapText="1" shrinkToFit="1"/>
    </xf>
    <xf numFmtId="0" fontId="15" fillId="2" borderId="86" xfId="0" applyFont="1" applyFill="1" applyBorder="1" applyAlignment="1">
      <alignment horizontal="center" wrapText="1" shrinkToFit="1"/>
    </xf>
    <xf numFmtId="0" fontId="15" fillId="0" borderId="34"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4" xfId="0" applyFont="1" applyBorder="1" applyAlignment="1">
      <alignment horizontal="center" vertical="center" wrapText="1"/>
    </xf>
    <xf numFmtId="0" fontId="15" fillId="2" borderId="107" xfId="0" applyFont="1" applyFill="1" applyBorder="1" applyAlignment="1">
      <alignment vertical="center"/>
    </xf>
    <xf numFmtId="0" fontId="15" fillId="2" borderId="32" xfId="0" applyFont="1" applyFill="1" applyBorder="1" applyAlignment="1">
      <alignment horizontal="center" vertical="center"/>
    </xf>
    <xf numFmtId="0" fontId="15" fillId="2" borderId="107" xfId="0" applyFont="1" applyFill="1" applyBorder="1" applyAlignment="1">
      <alignment horizontal="center" vertical="center"/>
    </xf>
    <xf numFmtId="0" fontId="15" fillId="2" borderId="8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vertical="center"/>
    </xf>
    <xf numFmtId="0" fontId="15" fillId="2" borderId="50"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0" fontId="15" fillId="0" borderId="47" xfId="0" applyFont="1" applyBorder="1" applyAlignment="1">
      <alignment horizontal="center" vertical="center" shrinkToFit="1"/>
    </xf>
    <xf numFmtId="0" fontId="15" fillId="0" borderId="48" xfId="0" applyFont="1" applyBorder="1" applyAlignment="1">
      <alignment horizontal="center" vertical="center" shrinkToFit="1"/>
    </xf>
    <xf numFmtId="0" fontId="15" fillId="0" borderId="49" xfId="0" applyFont="1" applyBorder="1" applyAlignment="1">
      <alignment horizontal="center" vertical="center" shrinkToFit="1"/>
    </xf>
    <xf numFmtId="0" fontId="15" fillId="2" borderId="41"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0" borderId="39" xfId="0" applyFont="1" applyBorder="1" applyAlignment="1">
      <alignment vertical="top" wrapText="1"/>
    </xf>
    <xf numFmtId="0" fontId="15" fillId="0" borderId="40" xfId="0" applyFont="1" applyBorder="1" applyAlignment="1">
      <alignment vertical="top" wrapText="1"/>
    </xf>
    <xf numFmtId="0" fontId="15" fillId="2" borderId="107" xfId="0" applyFont="1" applyFill="1" applyBorder="1" applyAlignment="1">
      <alignment horizontal="left" vertical="center" shrinkToFit="1"/>
    </xf>
    <xf numFmtId="0" fontId="15" fillId="2" borderId="34" xfId="0" applyFont="1" applyFill="1" applyBorder="1" applyAlignment="1">
      <alignment horizontal="center" vertical="center"/>
    </xf>
    <xf numFmtId="0" fontId="15" fillId="2" borderId="72" xfId="0" applyFont="1" applyFill="1" applyBorder="1" applyAlignment="1">
      <alignment horizontal="center" vertical="center"/>
    </xf>
    <xf numFmtId="0" fontId="16" fillId="0" borderId="0" xfId="0" applyFont="1" applyAlignment="1">
      <alignment horizontal="center" vertical="center"/>
    </xf>
    <xf numFmtId="0" fontId="15" fillId="2" borderId="27" xfId="0" applyFont="1" applyFill="1" applyBorder="1" applyAlignment="1">
      <alignment horizontal="center" vertical="center"/>
    </xf>
    <xf numFmtId="0" fontId="15" fillId="0" borderId="27" xfId="0" applyFont="1" applyBorder="1" applyAlignment="1">
      <alignment horizontal="center" vertical="center" shrinkToFit="1"/>
    </xf>
    <xf numFmtId="0" fontId="15" fillId="2" borderId="51" xfId="0" applyFont="1" applyFill="1" applyBorder="1" applyAlignment="1">
      <alignment horizontal="center"/>
    </xf>
    <xf numFmtId="0" fontId="15" fillId="2" borderId="55" xfId="0" applyFont="1" applyFill="1" applyBorder="1" applyAlignment="1">
      <alignment horizontal="center"/>
    </xf>
    <xf numFmtId="0" fontId="15" fillId="2" borderId="74" xfId="0" applyFont="1" applyFill="1" applyBorder="1" applyAlignment="1">
      <alignment horizontal="center"/>
    </xf>
    <xf numFmtId="0" fontId="17" fillId="2" borderId="5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75" xfId="0" applyFont="1" applyFill="1" applyBorder="1" applyAlignment="1">
      <alignment horizontal="center" vertical="center"/>
    </xf>
    <xf numFmtId="0" fontId="15" fillId="2" borderId="73" xfId="0" applyFont="1" applyFill="1" applyBorder="1" applyAlignment="1">
      <alignment horizontal="center" vertical="center"/>
    </xf>
    <xf numFmtId="0" fontId="15" fillId="0" borderId="35" xfId="0" applyFont="1" applyBorder="1" applyAlignment="1">
      <alignment horizontal="center" vertical="center"/>
    </xf>
    <xf numFmtId="0" fontId="15" fillId="0" borderId="76" xfId="0" applyFont="1" applyBorder="1" applyAlignment="1">
      <alignment horizontal="center" vertical="center"/>
    </xf>
    <xf numFmtId="0" fontId="15" fillId="0" borderId="100" xfId="0" applyFont="1" applyBorder="1" applyAlignment="1">
      <alignment horizontal="center" vertical="center"/>
    </xf>
    <xf numFmtId="0" fontId="15" fillId="0" borderId="108" xfId="0" applyFont="1" applyBorder="1" applyAlignment="1">
      <alignment horizontal="center" vertical="center"/>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0" borderId="18" xfId="0" applyFont="1" applyBorder="1" applyAlignment="1">
      <alignment vertical="top" wrapText="1"/>
    </xf>
    <xf numFmtId="0" fontId="15" fillId="0" borderId="35" xfId="0" applyFont="1" applyBorder="1" applyAlignment="1">
      <alignment vertical="top" wrapText="1"/>
    </xf>
    <xf numFmtId="0" fontId="15" fillId="0" borderId="76" xfId="0" applyFont="1" applyBorder="1" applyAlignment="1">
      <alignment vertical="top" wrapText="1"/>
    </xf>
    <xf numFmtId="0" fontId="15" fillId="0" borderId="89" xfId="0" applyFont="1" applyBorder="1" applyAlignment="1">
      <alignment vertical="top" wrapText="1"/>
    </xf>
    <xf numFmtId="0" fontId="15" fillId="0" borderId="19" xfId="0" applyFont="1" applyBorder="1" applyAlignment="1">
      <alignment vertical="top" wrapText="1"/>
    </xf>
    <xf numFmtId="0" fontId="15" fillId="2" borderId="16"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7" xfId="0" applyFont="1" applyFill="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8" xfId="0" applyFont="1" applyBorder="1" applyAlignment="1">
      <alignment horizontal="center" vertical="center" shrinkToFit="1"/>
    </xf>
    <xf numFmtId="0" fontId="17" fillId="2" borderId="41" xfId="0" applyFont="1" applyFill="1" applyBorder="1" applyAlignment="1">
      <alignment horizontal="center" vertical="center"/>
    </xf>
    <xf numFmtId="0" fontId="17" fillId="2" borderId="39" xfId="0" applyFont="1" applyFill="1" applyBorder="1" applyAlignment="1">
      <alignment horizontal="center" vertical="center"/>
    </xf>
    <xf numFmtId="0" fontId="15" fillId="2" borderId="36" xfId="0" applyFont="1" applyFill="1" applyBorder="1" applyAlignment="1">
      <alignment horizontal="center" vertical="center"/>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49" fontId="18" fillId="0" borderId="35" xfId="0" applyNumberFormat="1" applyFont="1" applyFill="1" applyBorder="1" applyAlignment="1">
      <alignment vertical="center" shrinkToFit="1"/>
    </xf>
    <xf numFmtId="49" fontId="18" fillId="0" borderId="76" xfId="0" applyNumberFormat="1" applyFont="1" applyFill="1" applyBorder="1" applyAlignment="1">
      <alignment vertical="center" shrinkToFit="1"/>
    </xf>
    <xf numFmtId="49" fontId="18" fillId="0" borderId="91" xfId="0" applyNumberFormat="1" applyFont="1" applyFill="1" applyBorder="1" applyAlignment="1">
      <alignment vertical="center" shrinkToFit="1"/>
    </xf>
    <xf numFmtId="0" fontId="15" fillId="2" borderId="18" xfId="0" applyFont="1" applyFill="1" applyBorder="1" applyAlignment="1">
      <alignment horizontal="center" vertical="center" shrinkToFit="1"/>
    </xf>
    <xf numFmtId="0" fontId="15" fillId="2" borderId="42" xfId="0" applyFont="1" applyFill="1" applyBorder="1" applyAlignment="1">
      <alignment horizontal="center"/>
    </xf>
    <xf numFmtId="0" fontId="15" fillId="2" borderId="20" xfId="0" applyFont="1" applyFill="1" applyBorder="1" applyAlignment="1">
      <alignment horizontal="center"/>
    </xf>
    <xf numFmtId="0" fontId="15" fillId="2" borderId="36"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47" xfId="0" applyFont="1" applyFill="1" applyBorder="1" applyAlignment="1">
      <alignment horizontal="center" vertical="center" shrinkToFit="1"/>
    </xf>
    <xf numFmtId="0" fontId="15" fillId="0" borderId="48" xfId="0" applyFont="1" applyFill="1" applyBorder="1" applyAlignment="1">
      <alignment horizontal="center" vertical="center" shrinkToFit="1"/>
    </xf>
    <xf numFmtId="0" fontId="15" fillId="0" borderId="49" xfId="0" applyFont="1" applyFill="1" applyBorder="1" applyAlignment="1">
      <alignment horizontal="center" vertical="center" shrinkToFit="1"/>
    </xf>
    <xf numFmtId="0" fontId="15" fillId="2" borderId="2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0" borderId="15" xfId="0" applyFont="1" applyFill="1" applyBorder="1" applyAlignment="1">
      <alignment vertical="center" wrapText="1"/>
    </xf>
    <xf numFmtId="0" fontId="15" fillId="0" borderId="16" xfId="0" applyFont="1" applyFill="1" applyBorder="1" applyAlignment="1">
      <alignment vertical="center" wrapText="1"/>
    </xf>
    <xf numFmtId="0" fontId="15" fillId="0" borderId="4" xfId="0" applyFont="1" applyFill="1" applyBorder="1" applyAlignment="1">
      <alignment vertical="center" wrapText="1"/>
    </xf>
    <xf numFmtId="0" fontId="15" fillId="0" borderId="25" xfId="0" applyFont="1" applyFill="1" applyBorder="1" applyAlignment="1">
      <alignment vertical="center" wrapText="1"/>
    </xf>
    <xf numFmtId="0" fontId="15" fillId="0" borderId="4" xfId="0" applyFont="1" applyFill="1" applyBorder="1" applyAlignment="1">
      <alignment vertical="center" wrapText="1" shrinkToFit="1"/>
    </xf>
    <xf numFmtId="0" fontId="15" fillId="0" borderId="25" xfId="0" applyFont="1" applyFill="1" applyBorder="1" applyAlignment="1">
      <alignment vertical="center" wrapText="1" shrinkToFit="1"/>
    </xf>
    <xf numFmtId="0" fontId="15" fillId="0" borderId="18" xfId="0" applyFont="1" applyFill="1" applyBorder="1" applyAlignment="1">
      <alignment vertical="center" wrapText="1" shrinkToFit="1"/>
    </xf>
    <xf numFmtId="0" fontId="15" fillId="0" borderId="19" xfId="0" applyFont="1" applyFill="1" applyBorder="1" applyAlignment="1">
      <alignment vertical="center" wrapText="1" shrinkToFit="1"/>
    </xf>
    <xf numFmtId="0" fontId="15" fillId="0" borderId="22" xfId="0" applyFont="1" applyBorder="1" applyAlignment="1">
      <alignment vertical="center"/>
    </xf>
    <xf numFmtId="0" fontId="15" fillId="0" borderId="31" xfId="0" applyFont="1" applyBorder="1" applyAlignment="1">
      <alignment vertical="center"/>
    </xf>
    <xf numFmtId="0" fontId="15" fillId="0" borderId="4" xfId="0" applyFont="1" applyBorder="1" applyAlignment="1">
      <alignment vertical="center" shrinkToFit="1"/>
    </xf>
    <xf numFmtId="0" fontId="15" fillId="0" borderId="32" xfId="0" applyFont="1" applyBorder="1" applyAlignment="1">
      <alignment vertical="center" shrinkToFit="1"/>
    </xf>
    <xf numFmtId="0" fontId="15" fillId="0" borderId="4" xfId="0" applyFont="1" applyBorder="1" applyAlignment="1">
      <alignment vertical="center" wrapText="1"/>
    </xf>
    <xf numFmtId="0" fontId="15" fillId="0" borderId="32" xfId="0" applyFont="1" applyBorder="1" applyAlignment="1">
      <alignment vertical="center" wrapText="1"/>
    </xf>
    <xf numFmtId="0" fontId="15" fillId="0" borderId="18" xfId="0" applyFont="1" applyBorder="1" applyAlignment="1">
      <alignment vertical="center" wrapText="1"/>
    </xf>
    <xf numFmtId="0" fontId="15" fillId="0" borderId="35" xfId="0" applyFont="1" applyBorder="1" applyAlignment="1">
      <alignment vertical="center" wrapText="1"/>
    </xf>
    <xf numFmtId="0" fontId="15" fillId="2" borderId="38"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0" borderId="15" xfId="0" applyFont="1" applyBorder="1" applyAlignment="1">
      <alignment vertical="center" shrinkToFit="1"/>
    </xf>
    <xf numFmtId="0" fontId="15" fillId="0" borderId="34" xfId="0" applyFont="1" applyBorder="1" applyAlignment="1">
      <alignment vertical="center" shrinkToFit="1"/>
    </xf>
    <xf numFmtId="0" fontId="15" fillId="0" borderId="18" xfId="0" applyFont="1" applyBorder="1" applyAlignment="1">
      <alignment vertical="center" shrinkToFit="1"/>
    </xf>
    <xf numFmtId="0" fontId="15" fillId="0" borderId="35" xfId="0" applyFont="1" applyBorder="1" applyAlignment="1">
      <alignment vertical="center" shrinkToFit="1"/>
    </xf>
    <xf numFmtId="0" fontId="15" fillId="2" borderId="15"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14" xfId="0" applyFont="1" applyFill="1" applyBorder="1" applyAlignment="1">
      <alignment horizontal="center" vertical="center" textRotation="255"/>
    </xf>
    <xf numFmtId="0" fontId="15" fillId="2" borderId="15" xfId="0" applyFont="1" applyFill="1" applyBorder="1" applyAlignment="1">
      <alignment horizontal="center" vertical="center" textRotation="255"/>
    </xf>
    <xf numFmtId="0" fontId="15" fillId="2" borderId="24"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17" xfId="0" applyFont="1" applyFill="1" applyBorder="1" applyAlignment="1">
      <alignment horizontal="center" vertical="center" textRotation="255"/>
    </xf>
    <xf numFmtId="0" fontId="15" fillId="2" borderId="18" xfId="0" applyFont="1" applyFill="1" applyBorder="1" applyAlignment="1">
      <alignment horizontal="center" vertical="center" textRotation="255"/>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1" xfId="0" applyNumberFormat="1"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left" vertical="center"/>
    </xf>
    <xf numFmtId="0" fontId="15" fillId="0" borderId="45" xfId="0" applyFont="1" applyBorder="1" applyAlignment="1">
      <alignment horizontal="left" vertical="center"/>
    </xf>
    <xf numFmtId="0" fontId="15" fillId="0" borderId="10" xfId="0" applyFont="1" applyBorder="1" applyAlignment="1">
      <alignment vertical="center"/>
    </xf>
    <xf numFmtId="0" fontId="15" fillId="0" borderId="46" xfId="0" applyFont="1" applyBorder="1" applyAlignment="1">
      <alignment vertical="center"/>
    </xf>
    <xf numFmtId="0" fontId="15" fillId="0" borderId="43"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25" xfId="0" applyFont="1" applyBorder="1" applyAlignment="1">
      <alignment horizontal="center" vertical="center"/>
    </xf>
    <xf numFmtId="0" fontId="15" fillId="0" borderId="46" xfId="0" applyFont="1" applyBorder="1" applyAlignment="1">
      <alignment horizontal="center" vertical="center"/>
    </xf>
    <xf numFmtId="0" fontId="15" fillId="0" borderId="30" xfId="0" applyFont="1" applyBorder="1" applyAlignment="1">
      <alignment horizontal="center" vertical="center"/>
    </xf>
    <xf numFmtId="0" fontId="15" fillId="0" borderId="44" xfId="0" applyFont="1" applyBorder="1" applyAlignment="1">
      <alignment horizontal="center"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45" xfId="0" applyFont="1" applyBorder="1" applyAlignment="1">
      <alignment horizontal="center" vertical="center"/>
    </xf>
    <xf numFmtId="0" fontId="15" fillId="0" borderId="43" xfId="0" applyFont="1" applyBorder="1" applyAlignment="1">
      <alignment horizontal="center" vertical="center"/>
    </xf>
    <xf numFmtId="0" fontId="15" fillId="0" borderId="8" xfId="0" applyFont="1" applyBorder="1" applyAlignment="1">
      <alignment horizontal="center" vertical="center"/>
    </xf>
    <xf numFmtId="0" fontId="15" fillId="2" borderId="29" xfId="0" applyFont="1" applyFill="1" applyBorder="1" applyAlignment="1">
      <alignment horizontal="center" vertical="center"/>
    </xf>
    <xf numFmtId="176" fontId="15" fillId="0" borderId="27" xfId="0" applyNumberFormat="1" applyFont="1" applyBorder="1" applyAlignment="1">
      <alignment horizontal="left" vertical="center"/>
    </xf>
    <xf numFmtId="176" fontId="15" fillId="0" borderId="28" xfId="0" applyNumberFormat="1" applyFont="1" applyBorder="1" applyAlignment="1">
      <alignment horizontal="left" vertical="center"/>
    </xf>
    <xf numFmtId="0" fontId="15" fillId="2" borderId="26"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8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74"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76" xfId="0" applyFont="1" applyFill="1" applyBorder="1" applyAlignment="1">
      <alignment horizontal="center" vertical="center"/>
    </xf>
    <xf numFmtId="0" fontId="15" fillId="2" borderId="89" xfId="0" applyFont="1" applyFill="1" applyBorder="1" applyAlignment="1">
      <alignment horizontal="center" vertical="center"/>
    </xf>
    <xf numFmtId="0" fontId="15" fillId="0" borderId="80" xfId="0" applyFont="1" applyBorder="1" applyAlignment="1">
      <alignment horizontal="center" vertical="center"/>
    </xf>
    <xf numFmtId="0" fontId="15" fillId="0" borderId="55" xfId="0" applyFont="1" applyBorder="1" applyAlignment="1">
      <alignment horizontal="center" vertical="center"/>
    </xf>
    <xf numFmtId="0" fontId="15" fillId="0" borderId="52" xfId="0" applyFont="1" applyBorder="1" applyAlignment="1">
      <alignment horizontal="center" vertical="center"/>
    </xf>
    <xf numFmtId="0" fontId="15" fillId="0" borderId="91" xfId="0" applyFont="1" applyBorder="1" applyAlignment="1">
      <alignment horizontal="center" vertical="center"/>
    </xf>
    <xf numFmtId="0" fontId="15" fillId="2" borderId="5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8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75" xfId="0" applyFont="1" applyFill="1" applyBorder="1" applyAlignment="1">
      <alignment horizontal="center" vertical="center"/>
    </xf>
    <xf numFmtId="0" fontId="15" fillId="2" borderId="80" xfId="0"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87" xfId="0" applyFont="1" applyFill="1" applyBorder="1" applyAlignment="1">
      <alignment horizontal="center" vertical="center"/>
    </xf>
    <xf numFmtId="0" fontId="15" fillId="2" borderId="103" xfId="0" applyFont="1" applyFill="1" applyBorder="1" applyAlignment="1">
      <alignment horizontal="center" vertical="center"/>
    </xf>
    <xf numFmtId="0" fontId="15" fillId="0" borderId="80" xfId="0" applyFont="1" applyFill="1" applyBorder="1" applyAlignment="1">
      <alignment horizontal="left"/>
    </xf>
    <xf numFmtId="0" fontId="15" fillId="0" borderId="55" xfId="0" applyFont="1" applyFill="1" applyBorder="1" applyAlignment="1">
      <alignment horizontal="left"/>
    </xf>
    <xf numFmtId="0" fontId="15" fillId="0" borderId="74" xfId="0" applyFont="1" applyFill="1" applyBorder="1" applyAlignment="1">
      <alignment horizontal="left"/>
    </xf>
    <xf numFmtId="0" fontId="15" fillId="0" borderId="31" xfId="0" applyFont="1" applyFill="1" applyBorder="1" applyAlignment="1">
      <alignment horizontal="left" vertical="center"/>
    </xf>
    <xf numFmtId="0" fontId="15" fillId="0" borderId="87" xfId="0" applyFont="1" applyFill="1" applyBorder="1" applyAlignment="1">
      <alignment horizontal="left" vertical="center"/>
    </xf>
    <xf numFmtId="0" fontId="15" fillId="0" borderId="104" xfId="0" applyFont="1" applyFill="1" applyBorder="1" applyAlignment="1">
      <alignment horizontal="left" vertical="center"/>
    </xf>
    <xf numFmtId="0" fontId="15" fillId="0" borderId="35" xfId="0" applyFont="1" applyFill="1" applyBorder="1" applyAlignment="1">
      <alignment horizontal="center" vertical="center"/>
    </xf>
    <xf numFmtId="0" fontId="15" fillId="0" borderId="76" xfId="0" applyFont="1" applyFill="1" applyBorder="1" applyAlignment="1">
      <alignment horizontal="center" vertical="center"/>
    </xf>
    <xf numFmtId="0" fontId="15" fillId="0" borderId="91" xfId="0" applyFont="1" applyFill="1" applyBorder="1" applyAlignment="1">
      <alignment horizontal="center" vertical="center"/>
    </xf>
    <xf numFmtId="0" fontId="15" fillId="0" borderId="48" xfId="0" applyFont="1" applyFill="1" applyBorder="1" applyAlignment="1">
      <alignment horizontal="left" vertical="center" shrinkToFit="1"/>
    </xf>
    <xf numFmtId="0" fontId="15" fillId="0" borderId="49" xfId="0" applyFont="1" applyFill="1" applyBorder="1" applyAlignment="1">
      <alignment horizontal="left" vertical="center" shrinkToFit="1"/>
    </xf>
    <xf numFmtId="0" fontId="15" fillId="2" borderId="50"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63" xfId="0" applyFont="1" applyFill="1" applyBorder="1" applyAlignment="1">
      <alignment horizontal="center" vertical="center"/>
    </xf>
    <xf numFmtId="177" fontId="15" fillId="0" borderId="35" xfId="0" applyNumberFormat="1" applyFont="1" applyFill="1" applyBorder="1" applyAlignment="1">
      <alignment horizontal="center" vertical="center" shrinkToFit="1"/>
    </xf>
    <xf numFmtId="177" fontId="15" fillId="0" borderId="76" xfId="0" applyNumberFormat="1" applyFont="1" applyFill="1" applyBorder="1" applyAlignment="1">
      <alignment horizontal="center" vertical="center" shrinkToFit="1"/>
    </xf>
    <xf numFmtId="177" fontId="15" fillId="0" borderId="81" xfId="0" applyNumberFormat="1" applyFont="1" applyFill="1" applyBorder="1" applyAlignment="1">
      <alignment horizontal="center" vertical="center" shrinkToFit="1"/>
    </xf>
    <xf numFmtId="0" fontId="15" fillId="0" borderId="60" xfId="0" applyFont="1" applyFill="1" applyBorder="1" applyAlignment="1">
      <alignment horizontal="center" vertical="center"/>
    </xf>
    <xf numFmtId="0" fontId="15" fillId="0" borderId="49" xfId="0" applyFont="1" applyFill="1" applyBorder="1" applyAlignment="1">
      <alignment horizontal="center" vertical="center"/>
    </xf>
    <xf numFmtId="0" fontId="15" fillId="2" borderId="55" xfId="0" applyFont="1" applyFill="1" applyBorder="1" applyAlignment="1">
      <alignment horizontal="center" vertical="center" wrapText="1"/>
    </xf>
    <xf numFmtId="0" fontId="15" fillId="2" borderId="74"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7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70" xfId="0" applyFont="1" applyFill="1" applyBorder="1" applyAlignment="1">
      <alignment horizontal="center" vertical="center" shrinkToFit="1"/>
    </xf>
    <xf numFmtId="0" fontId="15" fillId="2" borderId="71" xfId="0" applyFont="1" applyFill="1" applyBorder="1" applyAlignment="1">
      <alignment horizontal="center" vertical="center" shrinkToFit="1"/>
    </xf>
    <xf numFmtId="0" fontId="15" fillId="0" borderId="56"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177" fontId="15" fillId="0" borderId="1" xfId="0" applyNumberFormat="1" applyFont="1" applyFill="1" applyBorder="1" applyAlignment="1">
      <alignment vertical="center" shrinkToFit="1"/>
    </xf>
    <xf numFmtId="0" fontId="15" fillId="2" borderId="34" xfId="0" applyFont="1" applyFill="1" applyBorder="1" applyAlignment="1">
      <alignment horizontal="center" vertical="center" shrinkToFit="1"/>
    </xf>
    <xf numFmtId="177" fontId="15" fillId="0" borderId="35" xfId="0" applyNumberFormat="1" applyFont="1" applyFill="1" applyBorder="1" applyAlignment="1">
      <alignment vertical="center" shrinkToFit="1"/>
    </xf>
    <xf numFmtId="177" fontId="15" fillId="0" borderId="76" xfId="0" applyNumberFormat="1" applyFont="1" applyFill="1" applyBorder="1" applyAlignment="1">
      <alignment vertical="center" shrinkToFit="1"/>
    </xf>
    <xf numFmtId="0" fontId="15" fillId="2" borderId="68" xfId="0" applyFont="1" applyFill="1" applyBorder="1" applyAlignment="1">
      <alignment horizontal="center" vertical="center" shrinkToFit="1"/>
    </xf>
    <xf numFmtId="177" fontId="15" fillId="0" borderId="19" xfId="0" applyNumberFormat="1" applyFont="1" applyFill="1" applyBorder="1" applyAlignment="1">
      <alignment vertical="center" shrinkToFit="1"/>
    </xf>
    <xf numFmtId="177" fontId="15" fillId="0" borderId="77" xfId="0" applyNumberFormat="1" applyFont="1" applyFill="1" applyBorder="1" applyAlignment="1">
      <alignment vertical="center" shrinkToFit="1"/>
    </xf>
    <xf numFmtId="177" fontId="15" fillId="0" borderId="79" xfId="0" applyNumberFormat="1" applyFont="1" applyFill="1" applyBorder="1" applyAlignment="1">
      <alignment vertical="center" shrinkToFit="1"/>
    </xf>
    <xf numFmtId="0" fontId="15" fillId="0" borderId="62"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65" xfId="0" applyFont="1" applyFill="1" applyBorder="1" applyAlignment="1">
      <alignment horizontal="center" vertical="center"/>
    </xf>
    <xf numFmtId="0" fontId="15" fillId="2" borderId="84" xfId="0" applyFont="1" applyFill="1" applyBorder="1" applyAlignment="1">
      <alignment horizontal="center" vertical="center" shrinkToFit="1"/>
    </xf>
    <xf numFmtId="177" fontId="15" fillId="0" borderId="78" xfId="0" applyNumberFormat="1" applyFont="1" applyFill="1" applyBorder="1" applyAlignment="1">
      <alignment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5" fillId="0" borderId="50" xfId="0" applyFont="1" applyFill="1" applyBorder="1" applyAlignment="1">
      <alignment horizontal="center" vertical="center"/>
    </xf>
    <xf numFmtId="0" fontId="15" fillId="0" borderId="61" xfId="0" applyFont="1" applyFill="1" applyBorder="1" applyAlignment="1">
      <alignment horizontal="center" vertical="center"/>
    </xf>
    <xf numFmtId="0" fontId="15" fillId="2" borderId="83" xfId="0" applyFont="1" applyFill="1" applyBorder="1" applyAlignment="1">
      <alignment horizontal="center" vertical="center"/>
    </xf>
    <xf numFmtId="0" fontId="15" fillId="2" borderId="84" xfId="0" applyFont="1" applyFill="1" applyBorder="1" applyAlignment="1">
      <alignment horizontal="center" vertical="center"/>
    </xf>
    <xf numFmtId="177" fontId="15" fillId="0" borderId="82" xfId="0" applyNumberFormat="1" applyFont="1" applyFill="1" applyBorder="1" applyAlignment="1">
      <alignment vertical="center" shrinkToFit="1"/>
    </xf>
    <xf numFmtId="177" fontId="15" fillId="0" borderId="75" xfId="0" applyNumberFormat="1" applyFont="1" applyFill="1" applyBorder="1" applyAlignment="1">
      <alignment vertical="center" shrinkToFit="1"/>
    </xf>
    <xf numFmtId="178" fontId="15" fillId="0" borderId="1" xfId="0" applyNumberFormat="1" applyFont="1" applyFill="1" applyBorder="1" applyAlignment="1">
      <alignment horizontal="center" vertical="center" shrinkToFit="1"/>
    </xf>
    <xf numFmtId="178" fontId="15" fillId="0" borderId="75" xfId="0" applyNumberFormat="1" applyFont="1" applyFill="1" applyBorder="1" applyAlignment="1">
      <alignment horizontal="center" vertical="center" shrinkToFit="1"/>
    </xf>
    <xf numFmtId="0" fontId="15" fillId="0" borderId="54" xfId="0" applyFont="1" applyFill="1" applyBorder="1" applyAlignment="1">
      <alignment horizontal="center" vertical="center" shrinkToFit="1"/>
    </xf>
    <xf numFmtId="0" fontId="15" fillId="0" borderId="69" xfId="0" applyFont="1" applyFill="1" applyBorder="1" applyAlignment="1">
      <alignment horizontal="center" vertical="center" shrinkToFit="1"/>
    </xf>
    <xf numFmtId="0" fontId="15" fillId="0" borderId="41" xfId="0" applyFont="1" applyFill="1" applyBorder="1" applyAlignment="1">
      <alignment horizontal="center" vertical="center" shrinkToFit="1"/>
    </xf>
    <xf numFmtId="0" fontId="15" fillId="0" borderId="54" xfId="0" applyNumberFormat="1" applyFont="1" applyFill="1" applyBorder="1" applyAlignment="1">
      <alignment horizontal="center" vertical="center" shrinkToFit="1"/>
    </xf>
    <xf numFmtId="0" fontId="15" fillId="0" borderId="69" xfId="0" applyNumberFormat="1" applyFont="1" applyFill="1" applyBorder="1" applyAlignment="1">
      <alignment horizontal="center" vertical="center" shrinkToFit="1"/>
    </xf>
    <xf numFmtId="0" fontId="15" fillId="0" borderId="53" xfId="0" applyNumberFormat="1" applyFont="1" applyFill="1" applyBorder="1" applyAlignment="1">
      <alignment horizontal="center" vertical="center" shrinkToFit="1"/>
    </xf>
    <xf numFmtId="178" fontId="15" fillId="0" borderId="82" xfId="0" applyNumberFormat="1" applyFont="1" applyFill="1" applyBorder="1" applyAlignment="1">
      <alignment horizontal="center" vertical="center" shrinkToFit="1"/>
    </xf>
    <xf numFmtId="0" fontId="15" fillId="2" borderId="70" xfId="0" applyFont="1" applyFill="1" applyBorder="1" applyAlignment="1">
      <alignment horizontal="center" vertical="center"/>
    </xf>
    <xf numFmtId="177" fontId="15" fillId="0" borderId="54" xfId="0" applyNumberFormat="1" applyFont="1" applyFill="1" applyBorder="1" applyAlignment="1">
      <alignment vertical="center" shrinkToFit="1"/>
    </xf>
    <xf numFmtId="177" fontId="15" fillId="0" borderId="69" xfId="0" applyNumberFormat="1" applyFont="1" applyFill="1" applyBorder="1" applyAlignment="1">
      <alignment vertical="center" shrinkToFit="1"/>
    </xf>
    <xf numFmtId="177" fontId="15" fillId="0" borderId="41" xfId="0" applyNumberFormat="1" applyFont="1" applyFill="1" applyBorder="1" applyAlignment="1">
      <alignment vertical="center" shrinkToFit="1"/>
    </xf>
    <xf numFmtId="177" fontId="15" fillId="0" borderId="1" xfId="0" applyNumberFormat="1" applyFont="1" applyFill="1" applyBorder="1" applyAlignment="1">
      <alignment horizontal="right" vertical="center" shrinkToFit="1"/>
    </xf>
    <xf numFmtId="0" fontId="15" fillId="0" borderId="2"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3" xfId="0" applyFont="1" applyFill="1" applyBorder="1" applyAlignment="1">
      <alignment horizontal="center" vertical="center"/>
    </xf>
    <xf numFmtId="0" fontId="17" fillId="2" borderId="71" xfId="0" applyFont="1" applyFill="1" applyBorder="1" applyAlignment="1">
      <alignment horizontal="center" vertical="center" wrapText="1" shrinkToFit="1"/>
    </xf>
    <xf numFmtId="0" fontId="15" fillId="2" borderId="73" xfId="0" applyFont="1" applyFill="1" applyBorder="1" applyAlignment="1">
      <alignment horizontal="center" vertical="center" shrinkToFit="1"/>
    </xf>
    <xf numFmtId="179" fontId="15" fillId="0" borderId="53"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179" fontId="15" fillId="0" borderId="54" xfId="0" applyNumberFormat="1" applyFont="1" applyFill="1" applyBorder="1" applyAlignment="1">
      <alignment horizontal="center" vertical="center" wrapText="1"/>
    </xf>
    <xf numFmtId="0" fontId="15" fillId="0" borderId="76"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82"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2" borderId="55" xfId="0" applyFont="1" applyFill="1" applyBorder="1" applyAlignment="1">
      <alignment horizontal="center" vertical="center" shrinkToFit="1"/>
    </xf>
    <xf numFmtId="0" fontId="15" fillId="2" borderId="63" xfId="0" applyFont="1" applyFill="1" applyBorder="1" applyAlignment="1">
      <alignment horizontal="center" vertical="center" shrinkToFit="1"/>
    </xf>
    <xf numFmtId="0" fontId="15" fillId="2" borderId="87" xfId="0" applyFont="1" applyFill="1" applyBorder="1" applyAlignment="1">
      <alignment horizontal="center" vertical="center" shrinkToFit="1"/>
    </xf>
    <xf numFmtId="0" fontId="15" fillId="2" borderId="88" xfId="0" applyFont="1" applyFill="1" applyBorder="1" applyAlignment="1">
      <alignment horizontal="center" vertical="center" shrinkToFit="1"/>
    </xf>
    <xf numFmtId="0" fontId="22" fillId="0" borderId="1" xfId="0" applyFont="1" applyFill="1" applyBorder="1" applyAlignment="1">
      <alignment vertical="center" wrapText="1"/>
    </xf>
    <xf numFmtId="0" fontId="22" fillId="0" borderId="75" xfId="0" applyFont="1" applyFill="1" applyBorder="1" applyAlignment="1">
      <alignment vertical="center" wrapText="1"/>
    </xf>
    <xf numFmtId="0" fontId="15" fillId="0" borderId="80" xfId="0" applyFont="1" applyFill="1" applyBorder="1" applyAlignment="1">
      <alignment vertical="center"/>
    </xf>
    <xf numFmtId="0" fontId="15" fillId="0" borderId="55" xfId="0" applyFont="1" applyFill="1" applyBorder="1" applyAlignment="1">
      <alignment vertical="center"/>
    </xf>
    <xf numFmtId="0" fontId="15" fillId="0" borderId="74" xfId="0" applyFont="1" applyFill="1" applyBorder="1" applyAlignment="1">
      <alignment vertical="center"/>
    </xf>
    <xf numFmtId="0" fontId="15" fillId="0" borderId="85" xfId="0" applyFont="1" applyFill="1" applyBorder="1" applyAlignment="1">
      <alignment vertical="center"/>
    </xf>
    <xf numFmtId="0" fontId="15" fillId="0" borderId="0" xfId="0" applyFont="1" applyFill="1" applyBorder="1" applyAlignment="1">
      <alignment vertical="center"/>
    </xf>
    <xf numFmtId="0" fontId="15" fillId="0" borderId="86" xfId="0" applyFont="1" applyFill="1" applyBorder="1" applyAlignment="1">
      <alignment vertical="center"/>
    </xf>
    <xf numFmtId="0" fontId="15" fillId="0" borderId="82" xfId="0" applyFont="1" applyFill="1" applyBorder="1" applyAlignment="1">
      <alignment vertical="center"/>
    </xf>
    <xf numFmtId="0" fontId="15" fillId="0" borderId="1" xfId="0" applyFont="1" applyFill="1" applyBorder="1" applyAlignment="1">
      <alignment vertical="center"/>
    </xf>
    <xf numFmtId="0" fontId="15" fillId="0" borderId="75" xfId="0" applyFont="1" applyFill="1" applyBorder="1" applyAlignment="1">
      <alignment vertical="center"/>
    </xf>
    <xf numFmtId="0" fontId="15" fillId="0" borderId="100" xfId="0" applyFont="1" applyFill="1" applyBorder="1" applyAlignment="1">
      <alignment horizontal="center" vertical="center" shrinkToFit="1"/>
    </xf>
    <xf numFmtId="0" fontId="15" fillId="0" borderId="101"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7" xfId="0" applyFont="1" applyFill="1" applyBorder="1" applyAlignment="1">
      <alignment horizontal="center" vertical="center" shrinkToFit="1"/>
    </xf>
    <xf numFmtId="0" fontId="15" fillId="0" borderId="65" xfId="0" applyFont="1" applyFill="1" applyBorder="1" applyAlignment="1">
      <alignment horizontal="center" vertical="center" shrinkToFit="1"/>
    </xf>
    <xf numFmtId="0" fontId="15" fillId="2" borderId="83" xfId="0" applyFont="1" applyFill="1" applyBorder="1" applyAlignment="1">
      <alignment horizontal="center" vertical="center" shrinkToFit="1"/>
    </xf>
    <xf numFmtId="0" fontId="15" fillId="0" borderId="49" xfId="0" applyFont="1" applyFill="1" applyBorder="1" applyAlignment="1">
      <alignment vertical="center" shrinkToFit="1"/>
    </xf>
    <xf numFmtId="0" fontId="15" fillId="0" borderId="92" xfId="0" applyFont="1" applyFill="1" applyBorder="1" applyAlignment="1">
      <alignment vertical="center" shrinkToFit="1"/>
    </xf>
    <xf numFmtId="0" fontId="15" fillId="2" borderId="92" xfId="0" applyFont="1" applyFill="1" applyBorder="1" applyAlignment="1">
      <alignment horizontal="center" vertical="center" wrapText="1" shrinkToFit="1"/>
    </xf>
    <xf numFmtId="0" fontId="15" fillId="2" borderId="92" xfId="0" applyFont="1" applyFill="1" applyBorder="1" applyAlignment="1">
      <alignment horizontal="center" vertical="center" shrinkToFit="1"/>
    </xf>
    <xf numFmtId="0" fontId="15" fillId="2" borderId="102" xfId="0" applyFont="1" applyFill="1" applyBorder="1" applyAlignment="1">
      <alignment horizontal="center" vertical="center" shrinkToFit="1"/>
    </xf>
    <xf numFmtId="0" fontId="15" fillId="2" borderId="92" xfId="0" applyFont="1" applyFill="1" applyBorder="1" applyAlignment="1">
      <alignment horizontal="center" vertical="center"/>
    </xf>
    <xf numFmtId="0" fontId="15" fillId="2" borderId="102" xfId="0" applyFont="1" applyFill="1" applyBorder="1" applyAlignment="1">
      <alignment horizontal="center" vertical="center" wrapText="1" shrinkToFit="1"/>
    </xf>
    <xf numFmtId="0" fontId="15" fillId="2" borderId="69" xfId="0" applyFont="1" applyFill="1" applyBorder="1" applyAlignment="1">
      <alignment horizontal="center" vertical="center" wrapText="1" shrinkToFit="1"/>
    </xf>
    <xf numFmtId="0" fontId="15" fillId="2" borderId="69" xfId="0" applyFont="1" applyFill="1" applyBorder="1" applyAlignment="1">
      <alignment horizontal="center" vertical="center" shrinkToFit="1"/>
    </xf>
    <xf numFmtId="0" fontId="15" fillId="2" borderId="51" xfId="0" applyFont="1" applyFill="1" applyBorder="1" applyAlignment="1">
      <alignment horizontal="center" vertical="center" shrinkToFit="1"/>
    </xf>
    <xf numFmtId="0" fontId="15" fillId="2" borderId="52" xfId="0" applyFont="1" applyFill="1" applyBorder="1" applyAlignment="1">
      <alignment horizontal="center" vertical="center" shrinkToFit="1"/>
    </xf>
    <xf numFmtId="0" fontId="15" fillId="2" borderId="92" xfId="0" applyFont="1" applyFill="1" applyBorder="1" applyAlignment="1">
      <alignment horizontal="center" vertical="center" textRotation="255"/>
    </xf>
    <xf numFmtId="0" fontId="15" fillId="2" borderId="102" xfId="0" applyFont="1" applyFill="1" applyBorder="1" applyAlignment="1">
      <alignment horizontal="center" vertical="center"/>
    </xf>
    <xf numFmtId="0" fontId="15" fillId="0" borderId="49" xfId="0" applyFont="1" applyFill="1" applyBorder="1" applyAlignment="1">
      <alignment vertical="center" wrapText="1"/>
    </xf>
    <xf numFmtId="0" fontId="15" fillId="0" borderId="92" xfId="0" applyFont="1" applyFill="1" applyBorder="1" applyAlignment="1">
      <alignment vertical="center" wrapText="1"/>
    </xf>
    <xf numFmtId="0" fontId="15" fillId="2" borderId="70" xfId="0" applyFont="1" applyFill="1" applyBorder="1" applyAlignment="1">
      <alignment horizontal="center" shrinkToFit="1"/>
    </xf>
    <xf numFmtId="0" fontId="15" fillId="2" borderId="14" xfId="0" applyFont="1" applyFill="1" applyBorder="1" applyAlignment="1">
      <alignment horizontal="center" shrinkToFit="1"/>
    </xf>
    <xf numFmtId="0" fontId="15" fillId="0" borderId="52" xfId="0" applyFont="1" applyFill="1" applyBorder="1" applyAlignment="1">
      <alignment vertical="center" shrinkToFit="1"/>
    </xf>
    <xf numFmtId="0" fontId="15" fillId="0" borderId="102" xfId="0" applyFont="1" applyFill="1" applyBorder="1" applyAlignment="1">
      <alignment vertical="center" shrinkToFit="1"/>
    </xf>
    <xf numFmtId="0" fontId="15" fillId="2" borderId="41" xfId="0" applyFont="1" applyFill="1" applyBorder="1" applyAlignment="1">
      <alignment horizontal="center" vertical="center" shrinkToFit="1"/>
    </xf>
    <xf numFmtId="0" fontId="15" fillId="0" borderId="19" xfId="0" applyFont="1" applyFill="1" applyBorder="1" applyAlignment="1">
      <alignment vertical="center" shrinkToFit="1"/>
    </xf>
    <xf numFmtId="0" fontId="15" fillId="0" borderId="77" xfId="0" applyFont="1" applyFill="1" applyBorder="1" applyAlignment="1">
      <alignment vertical="center" shrinkToFit="1"/>
    </xf>
    <xf numFmtId="0" fontId="0" fillId="2" borderId="92" xfId="0" applyFill="1" applyBorder="1" applyAlignment="1">
      <alignment horizontal="center" vertical="center"/>
    </xf>
    <xf numFmtId="0" fontId="0" fillId="0" borderId="0" xfId="0"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75"/>
      <color rgb="FFFFE389"/>
      <color rgb="FFD7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xdr:colOff>
      <xdr:row>4</xdr:row>
      <xdr:rowOff>133350</xdr:rowOff>
    </xdr:from>
    <xdr:to>
      <xdr:col>6</xdr:col>
      <xdr:colOff>4686300</xdr:colOff>
      <xdr:row>9</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57925" y="1828800"/>
          <a:ext cx="4591050" cy="12477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＜表の見方＞</a:t>
          </a:r>
          <a:endParaRPr kumimoji="1" lang="en-US" altLang="ja-JP" sz="1100" b="1">
            <a:latin typeface="+mn-ea"/>
            <a:ea typeface="+mn-ea"/>
          </a:endParaRPr>
        </a:p>
        <a:p>
          <a:r>
            <a:rPr kumimoji="1" lang="ja-JP" altLang="en-US" sz="1100" b="1">
              <a:latin typeface="+mn-ea"/>
              <a:ea typeface="+mn-ea"/>
            </a:rPr>
            <a:t>申請予定日が</a:t>
          </a:r>
          <a:r>
            <a:rPr kumimoji="1" lang="en-US" altLang="ja-JP" sz="1100" b="1">
              <a:latin typeface="+mn-ea"/>
              <a:ea typeface="+mn-ea"/>
            </a:rPr>
            <a:t>R5.5.1</a:t>
          </a:r>
          <a:r>
            <a:rPr kumimoji="1" lang="ja-JP" altLang="en-US" sz="1100" b="1">
              <a:latin typeface="+mn-ea"/>
              <a:ea typeface="+mn-ea"/>
            </a:rPr>
            <a:t>、創業日（設立日）が</a:t>
          </a:r>
          <a:r>
            <a:rPr kumimoji="1" lang="en-US" altLang="ja-JP" sz="1100" b="1">
              <a:latin typeface="+mn-ea"/>
              <a:ea typeface="+mn-ea"/>
            </a:rPr>
            <a:t>H30.4.1</a:t>
          </a:r>
          <a:r>
            <a:rPr kumimoji="1" lang="ja-JP" altLang="en-US" sz="1100" b="1">
              <a:latin typeface="+mn-ea"/>
              <a:ea typeface="+mn-ea"/>
            </a:rPr>
            <a:t>の場合</a:t>
          </a:r>
          <a:endParaRPr kumimoji="1" lang="en-US" altLang="ja-JP" sz="1100" b="1">
            <a:latin typeface="+mn-ea"/>
            <a:ea typeface="+mn-ea"/>
          </a:endParaRPr>
        </a:p>
        <a:p>
          <a:r>
            <a:rPr kumimoji="1" lang="ja-JP" altLang="en-US" sz="1100" b="1">
              <a:latin typeface="+mn-ea"/>
              <a:ea typeface="+mn-ea"/>
            </a:rPr>
            <a:t>→創業日（設立日）は「</a:t>
          </a:r>
          <a:r>
            <a:rPr kumimoji="1" lang="en-US" altLang="ja-JP" sz="1100" b="1">
              <a:latin typeface="+mn-ea"/>
              <a:ea typeface="+mn-ea"/>
            </a:rPr>
            <a:t>H30.5.1</a:t>
          </a:r>
          <a:r>
            <a:rPr kumimoji="1" lang="ja-JP" altLang="en-US" sz="1100" b="1">
              <a:latin typeface="+mn-ea"/>
              <a:ea typeface="+mn-ea"/>
            </a:rPr>
            <a:t>以前」ですが「</a:t>
          </a:r>
          <a:r>
            <a:rPr kumimoji="1" lang="en-US" altLang="ja-JP" sz="1100" b="1">
              <a:latin typeface="+mn-ea"/>
              <a:ea typeface="+mn-ea"/>
            </a:rPr>
            <a:t>H29.5.1</a:t>
          </a:r>
          <a:r>
            <a:rPr kumimoji="1" lang="ja-JP" altLang="en-US" sz="1100" b="1">
              <a:latin typeface="+mn-ea"/>
              <a:ea typeface="+mn-ea"/>
            </a:rPr>
            <a:t>以前」ではないため、「</a:t>
          </a:r>
          <a:r>
            <a:rPr kumimoji="1" lang="en-US" altLang="ja-JP" sz="1100" b="1">
              <a:latin typeface="+mn-ea"/>
              <a:ea typeface="+mn-ea"/>
            </a:rPr>
            <a:t>H30.5.1</a:t>
          </a:r>
          <a:r>
            <a:rPr kumimoji="1" lang="ja-JP" altLang="en-US" sz="1100" b="1">
              <a:latin typeface="+mn-ea"/>
              <a:ea typeface="+mn-ea"/>
            </a:rPr>
            <a:t>以前」に該当し、営業年数は「５」になります。</a:t>
          </a: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2</xdr:row>
      <xdr:rowOff>47625</xdr:rowOff>
    </xdr:from>
    <xdr:to>
      <xdr:col>10</xdr:col>
      <xdr:colOff>666750</xdr:colOff>
      <xdr:row>9</xdr:row>
      <xdr:rowOff>85725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66825" y="7620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11</xdr:row>
      <xdr:rowOff>114300</xdr:rowOff>
    </xdr:from>
    <xdr:to>
      <xdr:col>8</xdr:col>
      <xdr:colOff>9525</xdr:colOff>
      <xdr:row>18</xdr:row>
      <xdr:rowOff>152400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428750" y="29718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90650" y="161925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360170" y="1562100"/>
          <a:ext cx="6416040" cy="1638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AR35"/>
  <sheetViews>
    <sheetView topLeftCell="A19" zoomScaleNormal="100" workbookViewId="0">
      <selection activeCell="AI37" sqref="AI37"/>
    </sheetView>
  </sheetViews>
  <sheetFormatPr defaultColWidth="2" defaultRowHeight="18.75" customHeight="1" x14ac:dyDescent="0.4"/>
  <cols>
    <col min="1" max="1" width="1.125" style="1" customWidth="1"/>
    <col min="2" max="42" width="2" style="1"/>
    <col min="43" max="43" width="1" style="1" customWidth="1"/>
    <col min="44" max="16384" width="2" style="1"/>
  </cols>
  <sheetData>
    <row r="1" spans="1:43" ht="18.75" customHeight="1" x14ac:dyDescent="0.4">
      <c r="A1" s="70"/>
      <c r="B1" s="70" t="s">
        <v>33</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row>
    <row r="2" spans="1:43" ht="10.5" customHeight="1" x14ac:dyDescent="0.4">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row>
    <row r="3" spans="1:43" ht="18.75" customHeight="1" x14ac:dyDescent="0.4">
      <c r="A3" s="70"/>
      <c r="B3" s="158" t="s">
        <v>35</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70"/>
    </row>
    <row r="4" spans="1:43" ht="18.75" customHeight="1" thickBot="1" x14ac:dyDescent="0.45">
      <c r="A4" s="70"/>
      <c r="B4" s="70"/>
      <c r="C4" s="70"/>
      <c r="D4" s="70"/>
      <c r="E4" s="70"/>
      <c r="F4" s="70"/>
      <c r="G4" s="70"/>
      <c r="H4" s="70"/>
      <c r="I4" s="70"/>
      <c r="J4" s="70"/>
      <c r="K4" s="71"/>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row>
    <row r="5" spans="1:43" ht="18.75" customHeight="1" x14ac:dyDescent="0.4">
      <c r="A5" s="70"/>
      <c r="B5" s="270" t="s">
        <v>0</v>
      </c>
      <c r="C5" s="271"/>
      <c r="D5" s="271"/>
      <c r="E5" s="256" t="s">
        <v>4</v>
      </c>
      <c r="F5" s="256"/>
      <c r="G5" s="256"/>
      <c r="H5" s="256"/>
      <c r="I5" s="256"/>
      <c r="J5" s="256"/>
      <c r="K5" s="256"/>
      <c r="L5" s="256"/>
      <c r="M5" s="256"/>
      <c r="N5" s="256"/>
      <c r="O5" s="256"/>
      <c r="P5" s="256"/>
      <c r="Q5" s="256"/>
      <c r="R5" s="257"/>
      <c r="S5" s="260" t="s">
        <v>5</v>
      </c>
      <c r="T5" s="261"/>
      <c r="U5" s="248"/>
      <c r="V5" s="248"/>
      <c r="W5" s="248"/>
      <c r="X5" s="248"/>
      <c r="Y5" s="248"/>
      <c r="Z5" s="248"/>
      <c r="AA5" s="248"/>
      <c r="AB5" s="249"/>
      <c r="AC5" s="70"/>
      <c r="AD5" s="70"/>
      <c r="AE5" s="270" t="s">
        <v>6</v>
      </c>
      <c r="AF5" s="271"/>
      <c r="AG5" s="271"/>
      <c r="AH5" s="271"/>
      <c r="AI5" s="271"/>
      <c r="AJ5" s="272"/>
      <c r="AK5" s="273" t="s">
        <v>7</v>
      </c>
      <c r="AL5" s="271"/>
      <c r="AM5" s="271"/>
      <c r="AN5" s="271"/>
      <c r="AO5" s="271"/>
      <c r="AP5" s="274"/>
      <c r="AQ5" s="70"/>
    </row>
    <row r="6" spans="1:43" ht="18.75" customHeight="1" thickBot="1" x14ac:dyDescent="0.45">
      <c r="A6" s="70"/>
      <c r="B6" s="254"/>
      <c r="C6" s="255"/>
      <c r="D6" s="255"/>
      <c r="E6" s="258" t="s">
        <v>3</v>
      </c>
      <c r="F6" s="258"/>
      <c r="G6" s="258"/>
      <c r="H6" s="258"/>
      <c r="I6" s="258"/>
      <c r="J6" s="258"/>
      <c r="K6" s="258"/>
      <c r="L6" s="258"/>
      <c r="M6" s="258"/>
      <c r="N6" s="258"/>
      <c r="O6" s="258"/>
      <c r="P6" s="258"/>
      <c r="Q6" s="258"/>
      <c r="R6" s="259"/>
      <c r="S6" s="262"/>
      <c r="T6" s="263"/>
      <c r="U6" s="250"/>
      <c r="V6" s="250"/>
      <c r="W6" s="250"/>
      <c r="X6" s="250"/>
      <c r="Y6" s="250"/>
      <c r="Z6" s="250"/>
      <c r="AA6" s="250"/>
      <c r="AB6" s="251"/>
      <c r="AC6" s="70"/>
      <c r="AD6" s="70"/>
      <c r="AE6" s="252" t="s">
        <v>8</v>
      </c>
      <c r="AF6" s="253"/>
      <c r="AG6" s="253"/>
      <c r="AH6" s="253" t="s">
        <v>9</v>
      </c>
      <c r="AI6" s="253"/>
      <c r="AJ6" s="264"/>
      <c r="AK6" s="266" t="s">
        <v>8</v>
      </c>
      <c r="AL6" s="253"/>
      <c r="AM6" s="253"/>
      <c r="AN6" s="253" t="s">
        <v>9</v>
      </c>
      <c r="AO6" s="253"/>
      <c r="AP6" s="268"/>
      <c r="AQ6" s="70"/>
    </row>
    <row r="7" spans="1:43" ht="18.75" customHeight="1" x14ac:dyDescent="0.4">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252"/>
      <c r="AF7" s="253"/>
      <c r="AG7" s="253"/>
      <c r="AH7" s="253"/>
      <c r="AI7" s="253"/>
      <c r="AJ7" s="264"/>
      <c r="AK7" s="266"/>
      <c r="AL7" s="253"/>
      <c r="AM7" s="253"/>
      <c r="AN7" s="253"/>
      <c r="AO7" s="253"/>
      <c r="AP7" s="268"/>
      <c r="AQ7" s="70"/>
    </row>
    <row r="8" spans="1:43" ht="18.75" customHeight="1" thickBot="1" x14ac:dyDescent="0.2">
      <c r="A8" s="70"/>
      <c r="B8" s="161" t="s">
        <v>354</v>
      </c>
      <c r="C8" s="162"/>
      <c r="D8" s="162"/>
      <c r="E8" s="162"/>
      <c r="F8" s="162"/>
      <c r="G8" s="162"/>
      <c r="H8" s="163"/>
      <c r="I8" s="280" t="s">
        <v>1</v>
      </c>
      <c r="J8" s="281"/>
      <c r="K8" s="282"/>
      <c r="L8" s="286"/>
      <c r="M8" s="287"/>
      <c r="N8" s="288"/>
      <c r="O8" s="70"/>
      <c r="P8" s="70"/>
      <c r="Q8" s="70"/>
      <c r="R8" s="70"/>
      <c r="S8" s="70"/>
      <c r="T8" s="70"/>
      <c r="U8" s="70"/>
      <c r="V8" s="70"/>
      <c r="W8" s="70"/>
      <c r="X8" s="70"/>
      <c r="Y8" s="70"/>
      <c r="Z8" s="70"/>
      <c r="AA8" s="70"/>
      <c r="AB8" s="70"/>
      <c r="AC8" s="70"/>
      <c r="AD8" s="70"/>
      <c r="AE8" s="254"/>
      <c r="AF8" s="255"/>
      <c r="AG8" s="255"/>
      <c r="AH8" s="255"/>
      <c r="AI8" s="255"/>
      <c r="AJ8" s="265"/>
      <c r="AK8" s="267"/>
      <c r="AL8" s="255"/>
      <c r="AM8" s="255"/>
      <c r="AN8" s="255"/>
      <c r="AO8" s="255"/>
      <c r="AP8" s="269"/>
      <c r="AQ8" s="70"/>
    </row>
    <row r="9" spans="1:43" ht="18.75" customHeight="1" x14ac:dyDescent="0.4">
      <c r="A9" s="70"/>
      <c r="B9" s="164" t="s">
        <v>467</v>
      </c>
      <c r="C9" s="165"/>
      <c r="D9" s="165"/>
      <c r="E9" s="165"/>
      <c r="F9" s="165"/>
      <c r="G9" s="165"/>
      <c r="H9" s="166"/>
      <c r="I9" s="283" t="s">
        <v>2</v>
      </c>
      <c r="J9" s="284"/>
      <c r="K9" s="285"/>
      <c r="L9" s="168"/>
      <c r="M9" s="169"/>
      <c r="N9" s="289"/>
      <c r="O9" s="70"/>
      <c r="P9" s="70"/>
      <c r="Q9" s="70"/>
      <c r="R9" s="70"/>
      <c r="S9" s="70"/>
      <c r="T9" s="70"/>
      <c r="U9" s="70"/>
      <c r="V9" s="70"/>
      <c r="W9" s="70"/>
      <c r="X9" s="70"/>
      <c r="Y9" s="70"/>
      <c r="Z9" s="70"/>
      <c r="AA9" s="70"/>
      <c r="AB9" s="70"/>
      <c r="AC9" s="70"/>
      <c r="AD9" s="70"/>
      <c r="AE9" s="72"/>
      <c r="AF9" s="72"/>
      <c r="AG9" s="72"/>
      <c r="AH9" s="72"/>
      <c r="AI9" s="72"/>
      <c r="AJ9" s="72"/>
      <c r="AK9" s="72"/>
      <c r="AL9" s="72"/>
      <c r="AM9" s="72"/>
      <c r="AN9" s="72"/>
      <c r="AO9" s="72"/>
      <c r="AP9" s="72"/>
      <c r="AQ9" s="70"/>
    </row>
    <row r="10" spans="1:43" ht="18.75" customHeight="1" x14ac:dyDescent="0.4">
      <c r="A10" s="70"/>
      <c r="B10" s="73"/>
      <c r="C10" s="73"/>
      <c r="D10" s="73"/>
      <c r="E10" s="73"/>
      <c r="F10" s="73"/>
      <c r="G10" s="73"/>
      <c r="H10" s="73"/>
      <c r="I10" s="73"/>
      <c r="J10" s="73"/>
      <c r="K10" s="73"/>
      <c r="L10" s="73"/>
      <c r="M10" s="73"/>
      <c r="N10" s="73"/>
      <c r="O10" s="73"/>
      <c r="P10" s="73"/>
      <c r="Q10" s="73"/>
      <c r="R10" s="73"/>
      <c r="S10" s="73"/>
      <c r="T10" s="73"/>
      <c r="U10" s="73"/>
      <c r="V10" s="70"/>
      <c r="W10" s="70"/>
      <c r="X10" s="70"/>
      <c r="Y10" s="70"/>
      <c r="Z10" s="70"/>
      <c r="AA10" s="70"/>
      <c r="AB10" s="70"/>
      <c r="AC10" s="70"/>
      <c r="AD10" s="70"/>
      <c r="AE10" s="70"/>
      <c r="AF10" s="70"/>
      <c r="AG10" s="70"/>
      <c r="AH10" s="70"/>
      <c r="AI10" s="70"/>
      <c r="AJ10" s="70"/>
      <c r="AK10" s="70"/>
      <c r="AL10" s="70"/>
      <c r="AM10" s="70"/>
      <c r="AN10" s="70"/>
      <c r="AO10" s="70"/>
      <c r="AP10" s="70"/>
      <c r="AQ10" s="70"/>
    </row>
    <row r="11" spans="1:43" ht="18.75" customHeight="1" x14ac:dyDescent="0.4">
      <c r="A11" s="74"/>
      <c r="B11" s="275" t="s">
        <v>10</v>
      </c>
      <c r="C11" s="159"/>
      <c r="D11" s="159"/>
      <c r="E11" s="159"/>
      <c r="F11" s="159"/>
      <c r="G11" s="276"/>
      <c r="H11" s="276"/>
      <c r="I11" s="276"/>
      <c r="J11" s="276"/>
      <c r="K11" s="276"/>
      <c r="L11" s="276"/>
      <c r="M11" s="276"/>
      <c r="N11" s="276"/>
      <c r="O11" s="276"/>
      <c r="P11" s="276"/>
      <c r="Q11" s="276"/>
      <c r="R11" s="276"/>
      <c r="S11" s="276"/>
      <c r="T11" s="276"/>
      <c r="U11" s="277"/>
      <c r="V11" s="75"/>
      <c r="W11" s="76"/>
      <c r="X11" s="76"/>
      <c r="Y11" s="76"/>
      <c r="Z11" s="76"/>
      <c r="AA11" s="76"/>
      <c r="AB11" s="76"/>
      <c r="AC11" s="76"/>
      <c r="AD11" s="76"/>
      <c r="AE11" s="76"/>
      <c r="AF11" s="76"/>
      <c r="AG11" s="76"/>
      <c r="AH11" s="76"/>
      <c r="AI11" s="76"/>
      <c r="AJ11" s="76"/>
      <c r="AK11" s="76"/>
      <c r="AL11" s="76"/>
      <c r="AM11" s="76"/>
      <c r="AN11" s="76"/>
      <c r="AO11" s="76"/>
      <c r="AP11" s="76"/>
      <c r="AQ11" s="70"/>
    </row>
    <row r="12" spans="1:43" ht="15" customHeight="1" x14ac:dyDescent="0.4">
      <c r="A12" s="70"/>
      <c r="B12" s="278" t="s">
        <v>12</v>
      </c>
      <c r="C12" s="279"/>
      <c r="D12" s="279"/>
      <c r="E12" s="279"/>
      <c r="F12" s="279"/>
      <c r="G12" s="236"/>
      <c r="H12" s="236"/>
      <c r="I12" s="236"/>
      <c r="J12" s="236"/>
      <c r="K12" s="236"/>
      <c r="L12" s="236"/>
      <c r="M12" s="236"/>
      <c r="N12" s="236"/>
      <c r="O12" s="236"/>
      <c r="P12" s="236"/>
      <c r="Q12" s="236"/>
      <c r="R12" s="236"/>
      <c r="S12" s="236"/>
      <c r="T12" s="236"/>
      <c r="U12" s="236"/>
      <c r="V12" s="236"/>
      <c r="W12" s="236"/>
      <c r="X12" s="236"/>
      <c r="Y12" s="236"/>
      <c r="Z12" s="236"/>
      <c r="AA12" s="236"/>
      <c r="AB12" s="237"/>
      <c r="AC12" s="242" t="s">
        <v>13</v>
      </c>
      <c r="AD12" s="243"/>
      <c r="AE12" s="240" t="s">
        <v>14</v>
      </c>
      <c r="AF12" s="240"/>
      <c r="AG12" s="240"/>
      <c r="AH12" s="215"/>
      <c r="AI12" s="215"/>
      <c r="AJ12" s="215"/>
      <c r="AK12" s="215"/>
      <c r="AL12" s="215"/>
      <c r="AM12" s="215"/>
      <c r="AN12" s="215"/>
      <c r="AO12" s="215"/>
      <c r="AP12" s="216"/>
      <c r="AQ12" s="70"/>
    </row>
    <row r="13" spans="1:43" ht="22.5" customHeight="1" x14ac:dyDescent="0.4">
      <c r="A13" s="70"/>
      <c r="B13" s="234" t="s">
        <v>11</v>
      </c>
      <c r="C13" s="235"/>
      <c r="D13" s="235"/>
      <c r="E13" s="235"/>
      <c r="F13" s="235"/>
      <c r="G13" s="238"/>
      <c r="H13" s="238"/>
      <c r="I13" s="238"/>
      <c r="J13" s="238"/>
      <c r="K13" s="238"/>
      <c r="L13" s="238"/>
      <c r="M13" s="238"/>
      <c r="N13" s="238"/>
      <c r="O13" s="238"/>
      <c r="P13" s="238"/>
      <c r="Q13" s="238"/>
      <c r="R13" s="238"/>
      <c r="S13" s="238"/>
      <c r="T13" s="238"/>
      <c r="U13" s="238"/>
      <c r="V13" s="238"/>
      <c r="W13" s="238"/>
      <c r="X13" s="238"/>
      <c r="Y13" s="238"/>
      <c r="Z13" s="238"/>
      <c r="AA13" s="238"/>
      <c r="AB13" s="239"/>
      <c r="AC13" s="244"/>
      <c r="AD13" s="245"/>
      <c r="AE13" s="241"/>
      <c r="AF13" s="241"/>
      <c r="AG13" s="241"/>
      <c r="AH13" s="217"/>
      <c r="AI13" s="217"/>
      <c r="AJ13" s="217"/>
      <c r="AK13" s="217"/>
      <c r="AL13" s="217"/>
      <c r="AM13" s="217"/>
      <c r="AN13" s="217"/>
      <c r="AO13" s="217"/>
      <c r="AP13" s="218"/>
      <c r="AQ13" s="70"/>
    </row>
    <row r="14" spans="1:43" ht="18.75" customHeight="1" x14ac:dyDescent="0.4">
      <c r="A14" s="70"/>
      <c r="B14" s="172" t="s">
        <v>345</v>
      </c>
      <c r="C14" s="173"/>
      <c r="D14" s="173"/>
      <c r="E14" s="173"/>
      <c r="F14" s="173"/>
      <c r="G14" s="183" t="s">
        <v>34</v>
      </c>
      <c r="H14" s="183"/>
      <c r="I14" s="183"/>
      <c r="J14" s="183"/>
      <c r="K14" s="223"/>
      <c r="L14" s="223"/>
      <c r="M14" s="223"/>
      <c r="N14" s="223"/>
      <c r="O14" s="223"/>
      <c r="P14" s="223"/>
      <c r="Q14" s="223"/>
      <c r="R14" s="223"/>
      <c r="S14" s="223"/>
      <c r="T14" s="223"/>
      <c r="U14" s="223"/>
      <c r="V14" s="223"/>
      <c r="W14" s="223"/>
      <c r="X14" s="223"/>
      <c r="Y14" s="223"/>
      <c r="Z14" s="223"/>
      <c r="AA14" s="223"/>
      <c r="AB14" s="224"/>
      <c r="AC14" s="244"/>
      <c r="AD14" s="245"/>
      <c r="AE14" s="241" t="s">
        <v>15</v>
      </c>
      <c r="AF14" s="241"/>
      <c r="AG14" s="241"/>
      <c r="AH14" s="219"/>
      <c r="AI14" s="219"/>
      <c r="AJ14" s="219"/>
      <c r="AK14" s="219"/>
      <c r="AL14" s="219"/>
      <c r="AM14" s="219"/>
      <c r="AN14" s="219"/>
      <c r="AO14" s="219"/>
      <c r="AP14" s="220"/>
      <c r="AQ14" s="70"/>
    </row>
    <row r="15" spans="1:43" ht="18.75" customHeight="1" x14ac:dyDescent="0.4">
      <c r="A15" s="70"/>
      <c r="B15" s="208"/>
      <c r="C15" s="209"/>
      <c r="D15" s="209"/>
      <c r="E15" s="209"/>
      <c r="F15" s="209"/>
      <c r="G15" s="225"/>
      <c r="H15" s="225"/>
      <c r="I15" s="225"/>
      <c r="J15" s="225"/>
      <c r="K15" s="225"/>
      <c r="L15" s="225"/>
      <c r="M15" s="225"/>
      <c r="N15" s="225"/>
      <c r="O15" s="225"/>
      <c r="P15" s="225"/>
      <c r="Q15" s="225"/>
      <c r="R15" s="225"/>
      <c r="S15" s="225"/>
      <c r="T15" s="225"/>
      <c r="U15" s="225"/>
      <c r="V15" s="225"/>
      <c r="W15" s="225"/>
      <c r="X15" s="225"/>
      <c r="Y15" s="225"/>
      <c r="Z15" s="225"/>
      <c r="AA15" s="225"/>
      <c r="AB15" s="226"/>
      <c r="AC15" s="246"/>
      <c r="AD15" s="247"/>
      <c r="AE15" s="198"/>
      <c r="AF15" s="198"/>
      <c r="AG15" s="198"/>
      <c r="AH15" s="221"/>
      <c r="AI15" s="221"/>
      <c r="AJ15" s="221"/>
      <c r="AK15" s="221"/>
      <c r="AL15" s="221"/>
      <c r="AM15" s="221"/>
      <c r="AN15" s="221"/>
      <c r="AO15" s="221"/>
      <c r="AP15" s="222"/>
      <c r="AQ15" s="70"/>
    </row>
    <row r="16" spans="1:43" ht="18.75" customHeight="1" x14ac:dyDescent="0.4">
      <c r="A16" s="70"/>
      <c r="B16" s="208"/>
      <c r="C16" s="209"/>
      <c r="D16" s="209"/>
      <c r="E16" s="209"/>
      <c r="F16" s="209"/>
      <c r="G16" s="227"/>
      <c r="H16" s="227"/>
      <c r="I16" s="227"/>
      <c r="J16" s="227"/>
      <c r="K16" s="227"/>
      <c r="L16" s="227"/>
      <c r="M16" s="227"/>
      <c r="N16" s="227"/>
      <c r="O16" s="227"/>
      <c r="P16" s="227"/>
      <c r="Q16" s="227"/>
      <c r="R16" s="227"/>
      <c r="S16" s="227"/>
      <c r="T16" s="227"/>
      <c r="U16" s="227"/>
      <c r="V16" s="227"/>
      <c r="W16" s="227"/>
      <c r="X16" s="227"/>
      <c r="Y16" s="227"/>
      <c r="Z16" s="227"/>
      <c r="AA16" s="227"/>
      <c r="AB16" s="228"/>
      <c r="AC16" s="231" t="s">
        <v>16</v>
      </c>
      <c r="AD16" s="232"/>
      <c r="AE16" s="232"/>
      <c r="AF16" s="232"/>
      <c r="AG16" s="232"/>
      <c r="AH16" s="203"/>
      <c r="AI16" s="203"/>
      <c r="AJ16" s="203"/>
      <c r="AK16" s="203"/>
      <c r="AL16" s="203"/>
      <c r="AM16" s="203"/>
      <c r="AN16" s="203"/>
      <c r="AO16" s="203"/>
      <c r="AP16" s="204"/>
      <c r="AQ16" s="70"/>
    </row>
    <row r="17" spans="1:44" ht="18.75" customHeight="1" x14ac:dyDescent="0.4">
      <c r="A17" s="70"/>
      <c r="B17" s="210"/>
      <c r="C17" s="211"/>
      <c r="D17" s="211"/>
      <c r="E17" s="211"/>
      <c r="F17" s="211"/>
      <c r="G17" s="229"/>
      <c r="H17" s="229"/>
      <c r="I17" s="229"/>
      <c r="J17" s="229"/>
      <c r="K17" s="229"/>
      <c r="L17" s="229"/>
      <c r="M17" s="229"/>
      <c r="N17" s="229"/>
      <c r="O17" s="229"/>
      <c r="P17" s="229"/>
      <c r="Q17" s="229"/>
      <c r="R17" s="229"/>
      <c r="S17" s="229"/>
      <c r="T17" s="229"/>
      <c r="U17" s="229"/>
      <c r="V17" s="229"/>
      <c r="W17" s="229"/>
      <c r="X17" s="229"/>
      <c r="Y17" s="229"/>
      <c r="Z17" s="229"/>
      <c r="AA17" s="229"/>
      <c r="AB17" s="230"/>
      <c r="AC17" s="201" t="s">
        <v>17</v>
      </c>
      <c r="AD17" s="202"/>
      <c r="AE17" s="202"/>
      <c r="AF17" s="202"/>
      <c r="AG17" s="202"/>
      <c r="AH17" s="205"/>
      <c r="AI17" s="206"/>
      <c r="AJ17" s="206"/>
      <c r="AK17" s="206"/>
      <c r="AL17" s="206"/>
      <c r="AM17" s="206"/>
      <c r="AN17" s="206"/>
      <c r="AO17" s="206"/>
      <c r="AP17" s="207"/>
      <c r="AQ17" s="76"/>
      <c r="AR17" s="2"/>
    </row>
    <row r="18" spans="1:44" ht="18.75" customHeight="1" x14ac:dyDescent="0.4">
      <c r="A18" s="70"/>
      <c r="B18" s="212" t="s">
        <v>18</v>
      </c>
      <c r="C18" s="176"/>
      <c r="D18" s="176"/>
      <c r="E18" s="176"/>
      <c r="F18" s="176"/>
      <c r="G18" s="176" t="s">
        <v>19</v>
      </c>
      <c r="H18" s="176"/>
      <c r="I18" s="176"/>
      <c r="J18" s="193"/>
      <c r="K18" s="193"/>
      <c r="L18" s="193"/>
      <c r="M18" s="193"/>
      <c r="N18" s="193"/>
      <c r="O18" s="193"/>
      <c r="P18" s="193"/>
      <c r="Q18" s="193"/>
      <c r="R18" s="176" t="s">
        <v>15</v>
      </c>
      <c r="S18" s="176"/>
      <c r="T18" s="176"/>
      <c r="U18" s="193"/>
      <c r="V18" s="193"/>
      <c r="W18" s="193"/>
      <c r="X18" s="193"/>
      <c r="Y18" s="193"/>
      <c r="Z18" s="193"/>
      <c r="AA18" s="193"/>
      <c r="AB18" s="194"/>
      <c r="AC18" s="233" t="s">
        <v>16</v>
      </c>
      <c r="AD18" s="202"/>
      <c r="AE18" s="202"/>
      <c r="AF18" s="202"/>
      <c r="AG18" s="202"/>
      <c r="AH18" s="203"/>
      <c r="AI18" s="203"/>
      <c r="AJ18" s="203"/>
      <c r="AK18" s="203"/>
      <c r="AL18" s="203"/>
      <c r="AM18" s="203"/>
      <c r="AN18" s="203"/>
      <c r="AO18" s="203"/>
      <c r="AP18" s="204"/>
      <c r="AQ18" s="76"/>
      <c r="AR18" s="2"/>
    </row>
    <row r="19" spans="1:44" ht="18.75" customHeight="1" x14ac:dyDescent="0.4">
      <c r="A19" s="70"/>
      <c r="B19" s="213"/>
      <c r="C19" s="214"/>
      <c r="D19" s="214"/>
      <c r="E19" s="214"/>
      <c r="F19" s="214"/>
      <c r="G19" s="198" t="s">
        <v>32</v>
      </c>
      <c r="H19" s="198"/>
      <c r="I19" s="198"/>
      <c r="J19" s="198"/>
      <c r="K19" s="195"/>
      <c r="L19" s="196"/>
      <c r="M19" s="196"/>
      <c r="N19" s="196"/>
      <c r="O19" s="196"/>
      <c r="P19" s="196"/>
      <c r="Q19" s="196"/>
      <c r="R19" s="196"/>
      <c r="S19" s="196"/>
      <c r="T19" s="196"/>
      <c r="U19" s="196"/>
      <c r="V19" s="196"/>
      <c r="W19" s="196"/>
      <c r="X19" s="196"/>
      <c r="Y19" s="196"/>
      <c r="Z19" s="196"/>
      <c r="AA19" s="196"/>
      <c r="AB19" s="197"/>
      <c r="AC19" s="201" t="s">
        <v>17</v>
      </c>
      <c r="AD19" s="202"/>
      <c r="AE19" s="202"/>
      <c r="AF19" s="202"/>
      <c r="AG19" s="202"/>
      <c r="AH19" s="205"/>
      <c r="AI19" s="206"/>
      <c r="AJ19" s="206"/>
      <c r="AK19" s="206"/>
      <c r="AL19" s="206"/>
      <c r="AM19" s="206"/>
      <c r="AN19" s="206"/>
      <c r="AO19" s="206"/>
      <c r="AP19" s="207"/>
      <c r="AQ19" s="70"/>
    </row>
    <row r="20" spans="1:44" ht="18.75" customHeight="1" x14ac:dyDescent="0.15">
      <c r="A20" s="70"/>
      <c r="B20" s="199" t="s">
        <v>20</v>
      </c>
      <c r="C20" s="200"/>
      <c r="D20" s="200"/>
      <c r="E20" s="200"/>
      <c r="F20" s="200"/>
      <c r="G20" s="200"/>
      <c r="H20" s="200"/>
      <c r="I20" s="200"/>
      <c r="J20" s="200"/>
      <c r="K20" s="200"/>
      <c r="L20" s="200"/>
      <c r="M20" s="200"/>
      <c r="N20" s="200"/>
      <c r="O20" s="200"/>
      <c r="P20" s="183" t="s">
        <v>21</v>
      </c>
      <c r="Q20" s="183"/>
      <c r="R20" s="183"/>
      <c r="S20" s="183"/>
      <c r="T20" s="183"/>
      <c r="U20" s="183"/>
      <c r="V20" s="183"/>
      <c r="W20" s="183"/>
      <c r="X20" s="183"/>
      <c r="Y20" s="183" t="s">
        <v>22</v>
      </c>
      <c r="Z20" s="183"/>
      <c r="AA20" s="183"/>
      <c r="AB20" s="183"/>
      <c r="AC20" s="183"/>
      <c r="AD20" s="183"/>
      <c r="AE20" s="183"/>
      <c r="AF20" s="183"/>
      <c r="AG20" s="183"/>
      <c r="AH20" s="183" t="s">
        <v>23</v>
      </c>
      <c r="AI20" s="183"/>
      <c r="AJ20" s="183"/>
      <c r="AK20" s="183"/>
      <c r="AL20" s="183"/>
      <c r="AM20" s="183"/>
      <c r="AN20" s="183"/>
      <c r="AO20" s="183"/>
      <c r="AP20" s="184"/>
      <c r="AQ20" s="70"/>
    </row>
    <row r="21" spans="1:44" ht="18.75" customHeight="1" x14ac:dyDescent="0.4">
      <c r="A21" s="70"/>
      <c r="B21" s="190" t="s">
        <v>36</v>
      </c>
      <c r="C21" s="191"/>
      <c r="D21" s="191"/>
      <c r="E21" s="191"/>
      <c r="F21" s="191"/>
      <c r="G21" s="191"/>
      <c r="H21" s="191"/>
      <c r="I21" s="191"/>
      <c r="J21" s="191"/>
      <c r="K21" s="191"/>
      <c r="L21" s="191"/>
      <c r="M21" s="191"/>
      <c r="N21" s="191"/>
      <c r="O21" s="191"/>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6"/>
      <c r="AQ21" s="70"/>
    </row>
    <row r="22" spans="1:44" ht="18.75" customHeight="1" x14ac:dyDescent="0.4">
      <c r="A22" s="70"/>
      <c r="B22" s="192" t="s">
        <v>24</v>
      </c>
      <c r="C22" s="159"/>
      <c r="D22" s="159"/>
      <c r="E22" s="159"/>
      <c r="F22" s="159"/>
      <c r="G22" s="159"/>
      <c r="H22" s="159"/>
      <c r="I22" s="159"/>
      <c r="J22" s="159"/>
      <c r="K22" s="159"/>
      <c r="L22" s="159"/>
      <c r="M22" s="159"/>
      <c r="N22" s="159"/>
      <c r="O22" s="159"/>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8"/>
      <c r="AQ22" s="70"/>
    </row>
    <row r="23" spans="1:44" ht="18.75" customHeight="1" x14ac:dyDescent="0.4">
      <c r="A23" s="70"/>
      <c r="B23" s="192" t="s">
        <v>25</v>
      </c>
      <c r="C23" s="159"/>
      <c r="D23" s="159"/>
      <c r="E23" s="159"/>
      <c r="F23" s="159"/>
      <c r="G23" s="159"/>
      <c r="H23" s="159"/>
      <c r="I23" s="159"/>
      <c r="J23" s="159"/>
      <c r="K23" s="159"/>
      <c r="L23" s="159"/>
      <c r="M23" s="159"/>
      <c r="N23" s="159"/>
      <c r="O23" s="159"/>
      <c r="P23" s="159" t="s">
        <v>26</v>
      </c>
      <c r="Q23" s="159"/>
      <c r="R23" s="159"/>
      <c r="S23" s="160"/>
      <c r="T23" s="160"/>
      <c r="U23" s="160"/>
      <c r="V23" s="159" t="s">
        <v>27</v>
      </c>
      <c r="W23" s="159"/>
      <c r="X23" s="159"/>
      <c r="Y23" s="159"/>
      <c r="Z23" s="160" t="str">
        <f>IFERROR(VLOOKUP(S23,'＜参考＞営業品目・種目'!$Q:$R,2,FALSE),"")</f>
        <v/>
      </c>
      <c r="AA23" s="160"/>
      <c r="AB23" s="160"/>
      <c r="AC23" s="160"/>
      <c r="AD23" s="160"/>
      <c r="AE23" s="160"/>
      <c r="AF23" s="160"/>
      <c r="AG23" s="160"/>
      <c r="AH23" s="160"/>
      <c r="AI23" s="160"/>
      <c r="AJ23" s="160"/>
      <c r="AK23" s="160"/>
      <c r="AL23" s="160"/>
      <c r="AM23" s="160"/>
      <c r="AN23" s="160"/>
      <c r="AO23" s="160"/>
      <c r="AP23" s="189"/>
      <c r="AQ23" s="70"/>
    </row>
    <row r="24" spans="1:44" ht="18.75" customHeight="1" x14ac:dyDescent="0.4">
      <c r="A24" s="70"/>
      <c r="B24" s="172" t="s">
        <v>364</v>
      </c>
      <c r="C24" s="173"/>
      <c r="D24" s="173"/>
      <c r="E24" s="173"/>
      <c r="F24" s="173"/>
      <c r="G24" s="176" t="s">
        <v>21</v>
      </c>
      <c r="H24" s="176"/>
      <c r="I24" s="176"/>
      <c r="J24" s="176"/>
      <c r="K24" s="176"/>
      <c r="L24" s="176"/>
      <c r="M24" s="176"/>
      <c r="N24" s="176"/>
      <c r="O24" s="176"/>
      <c r="P24" s="176"/>
      <c r="Q24" s="176"/>
      <c r="R24" s="176"/>
      <c r="S24" s="176" t="s">
        <v>22</v>
      </c>
      <c r="T24" s="176"/>
      <c r="U24" s="176"/>
      <c r="V24" s="176"/>
      <c r="W24" s="176"/>
      <c r="X24" s="176"/>
      <c r="Y24" s="176"/>
      <c r="Z24" s="176"/>
      <c r="AA24" s="176"/>
      <c r="AB24" s="176"/>
      <c r="AC24" s="176"/>
      <c r="AD24" s="176"/>
      <c r="AE24" s="176" t="s">
        <v>23</v>
      </c>
      <c r="AF24" s="176"/>
      <c r="AG24" s="176"/>
      <c r="AH24" s="176"/>
      <c r="AI24" s="176"/>
      <c r="AJ24" s="176"/>
      <c r="AK24" s="176"/>
      <c r="AL24" s="176"/>
      <c r="AM24" s="176"/>
      <c r="AN24" s="176"/>
      <c r="AO24" s="176"/>
      <c r="AP24" s="182"/>
      <c r="AQ24" s="70"/>
    </row>
    <row r="25" spans="1:44" ht="117.75" customHeight="1" x14ac:dyDescent="0.4">
      <c r="A25" s="70"/>
      <c r="B25" s="174"/>
      <c r="C25" s="175"/>
      <c r="D25" s="175"/>
      <c r="E25" s="175"/>
      <c r="F25" s="175"/>
      <c r="G25" s="177"/>
      <c r="H25" s="177"/>
      <c r="I25" s="177"/>
      <c r="J25" s="177"/>
      <c r="K25" s="177"/>
      <c r="L25" s="177"/>
      <c r="M25" s="177"/>
      <c r="N25" s="177"/>
      <c r="O25" s="177"/>
      <c r="P25" s="177"/>
      <c r="Q25" s="177"/>
      <c r="R25" s="177"/>
      <c r="S25" s="178"/>
      <c r="T25" s="179"/>
      <c r="U25" s="179"/>
      <c r="V25" s="179"/>
      <c r="W25" s="179"/>
      <c r="X25" s="179"/>
      <c r="Y25" s="179"/>
      <c r="Z25" s="179"/>
      <c r="AA25" s="179"/>
      <c r="AB25" s="179"/>
      <c r="AC25" s="179"/>
      <c r="AD25" s="180"/>
      <c r="AE25" s="177"/>
      <c r="AF25" s="177"/>
      <c r="AG25" s="177"/>
      <c r="AH25" s="177"/>
      <c r="AI25" s="177"/>
      <c r="AJ25" s="177"/>
      <c r="AK25" s="177"/>
      <c r="AL25" s="177"/>
      <c r="AM25" s="177"/>
      <c r="AN25" s="177"/>
      <c r="AO25" s="177"/>
      <c r="AP25" s="181"/>
      <c r="AQ25" s="70"/>
    </row>
    <row r="26" spans="1:44" ht="18.75" customHeight="1" x14ac:dyDescent="0.15">
      <c r="A26" s="70"/>
      <c r="B26" s="161" t="s">
        <v>28</v>
      </c>
      <c r="C26" s="162"/>
      <c r="D26" s="162"/>
      <c r="E26" s="162"/>
      <c r="F26" s="162"/>
      <c r="G26" s="162"/>
      <c r="H26" s="162"/>
      <c r="I26" s="162"/>
      <c r="J26" s="162"/>
      <c r="K26" s="162"/>
      <c r="L26" s="162"/>
      <c r="M26" s="162"/>
      <c r="N26" s="162"/>
      <c r="O26" s="163"/>
      <c r="P26" s="156" t="s">
        <v>30</v>
      </c>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67"/>
      <c r="AQ26" s="70"/>
    </row>
    <row r="27" spans="1:44" ht="18.75" customHeight="1" x14ac:dyDescent="0.4">
      <c r="A27" s="70"/>
      <c r="B27" s="164" t="s">
        <v>29</v>
      </c>
      <c r="C27" s="165"/>
      <c r="D27" s="165"/>
      <c r="E27" s="165"/>
      <c r="F27" s="165"/>
      <c r="G27" s="165"/>
      <c r="H27" s="165"/>
      <c r="I27" s="165"/>
      <c r="J27" s="165"/>
      <c r="K27" s="165"/>
      <c r="L27" s="165"/>
      <c r="M27" s="165"/>
      <c r="N27" s="165"/>
      <c r="O27" s="166"/>
      <c r="P27" s="168"/>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70"/>
      <c r="AO27" s="170"/>
      <c r="AP27" s="171"/>
      <c r="AQ27" s="70"/>
    </row>
    <row r="28" spans="1:44" ht="18.75" customHeight="1" x14ac:dyDescent="0.4">
      <c r="A28" s="70"/>
      <c r="B28" s="77" t="s">
        <v>457</v>
      </c>
      <c r="C28" s="78"/>
      <c r="D28" s="78"/>
      <c r="E28" s="78"/>
      <c r="F28" s="78"/>
      <c r="G28" s="78"/>
      <c r="H28" s="78"/>
      <c r="I28" s="78"/>
      <c r="J28" s="78"/>
      <c r="K28" s="78"/>
      <c r="L28" s="79"/>
      <c r="M28" s="156" t="s">
        <v>449</v>
      </c>
      <c r="N28" s="157"/>
      <c r="O28" s="127" t="s">
        <v>448</v>
      </c>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31"/>
      <c r="AO28" s="132"/>
      <c r="AP28" s="133"/>
      <c r="AQ28" s="70"/>
    </row>
    <row r="29" spans="1:44" ht="18.75" customHeight="1" x14ac:dyDescent="0.15">
      <c r="A29" s="70"/>
      <c r="B29" s="128" t="s">
        <v>458</v>
      </c>
      <c r="C29" s="129"/>
      <c r="D29" s="129"/>
      <c r="E29" s="129"/>
      <c r="F29" s="129"/>
      <c r="G29" s="129"/>
      <c r="H29" s="129"/>
      <c r="I29" s="129"/>
      <c r="J29" s="129"/>
      <c r="K29" s="129"/>
      <c r="L29" s="130"/>
      <c r="M29" s="141" t="s">
        <v>447</v>
      </c>
      <c r="N29" s="142"/>
      <c r="O29" s="155" t="s">
        <v>446</v>
      </c>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34"/>
      <c r="AO29" s="135"/>
      <c r="AP29" s="136"/>
      <c r="AQ29" s="70"/>
    </row>
    <row r="30" spans="1:44" ht="18.75" customHeight="1" x14ac:dyDescent="0.15">
      <c r="A30" s="70"/>
      <c r="B30" s="80" t="s">
        <v>455</v>
      </c>
      <c r="C30" s="81"/>
      <c r="D30" s="81"/>
      <c r="E30" s="81"/>
      <c r="F30" s="81"/>
      <c r="G30" s="81"/>
      <c r="H30" s="81"/>
      <c r="I30" s="81"/>
      <c r="J30" s="81"/>
      <c r="K30" s="81"/>
      <c r="L30" s="82"/>
      <c r="M30" s="141" t="s">
        <v>450</v>
      </c>
      <c r="N30" s="142"/>
      <c r="O30" s="140" t="s">
        <v>451</v>
      </c>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34"/>
      <c r="AO30" s="135"/>
      <c r="AP30" s="136"/>
      <c r="AQ30" s="70"/>
    </row>
    <row r="31" spans="1:44" ht="18.75" customHeight="1" x14ac:dyDescent="0.4">
      <c r="A31" s="70"/>
      <c r="B31" s="83" t="s">
        <v>456</v>
      </c>
      <c r="C31" s="81"/>
      <c r="D31" s="81"/>
      <c r="E31" s="81"/>
      <c r="F31" s="81"/>
      <c r="G31" s="81"/>
      <c r="H31" s="81"/>
      <c r="I31" s="81"/>
      <c r="J31" s="81"/>
      <c r="K31" s="81"/>
      <c r="L31" s="82"/>
      <c r="M31" s="141" t="s">
        <v>452</v>
      </c>
      <c r="N31" s="142"/>
      <c r="O31" s="140" t="s">
        <v>453</v>
      </c>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34"/>
      <c r="AO31" s="135"/>
      <c r="AP31" s="136"/>
      <c r="AQ31" s="70"/>
    </row>
    <row r="32" spans="1:44" ht="18.75" customHeight="1" x14ac:dyDescent="0.4">
      <c r="A32" s="70"/>
      <c r="B32" s="84"/>
      <c r="C32" s="85"/>
      <c r="D32" s="85"/>
      <c r="E32" s="85"/>
      <c r="F32" s="85"/>
      <c r="G32" s="85"/>
      <c r="H32" s="85"/>
      <c r="I32" s="85"/>
      <c r="J32" s="85"/>
      <c r="K32" s="85"/>
      <c r="L32" s="86"/>
      <c r="M32" s="143" t="s">
        <v>445</v>
      </c>
      <c r="N32" s="144"/>
      <c r="O32" s="145" t="s">
        <v>454</v>
      </c>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37"/>
      <c r="AO32" s="138"/>
      <c r="AP32" s="139"/>
      <c r="AQ32" s="70"/>
    </row>
    <row r="33" spans="1:43" ht="18.75" customHeight="1" x14ac:dyDescent="0.4">
      <c r="A33" s="70"/>
      <c r="B33" s="146" t="s">
        <v>31</v>
      </c>
      <c r="C33" s="147"/>
      <c r="D33" s="147"/>
      <c r="E33" s="147"/>
      <c r="F33" s="147"/>
      <c r="G33" s="147"/>
      <c r="H33" s="147"/>
      <c r="I33" s="147"/>
      <c r="J33" s="147"/>
      <c r="K33" s="147"/>
      <c r="L33" s="147"/>
      <c r="M33" s="159" t="s">
        <v>26</v>
      </c>
      <c r="N33" s="159"/>
      <c r="O33" s="159"/>
      <c r="P33" s="160" t="s">
        <v>449</v>
      </c>
      <c r="Q33" s="160"/>
      <c r="R33" s="160"/>
      <c r="S33" s="159" t="s">
        <v>27</v>
      </c>
      <c r="T33" s="159"/>
      <c r="U33" s="159"/>
      <c r="V33" s="159"/>
      <c r="W33" s="148" t="str">
        <f>IFERROR(VLOOKUP(P33,'＜参考＞営業品目・種目'!$Q:$R,2,FALSE),"")</f>
        <v>電子計算組織に係るもの</v>
      </c>
      <c r="X33" s="149"/>
      <c r="Y33" s="149"/>
      <c r="Z33" s="149"/>
      <c r="AA33" s="149"/>
      <c r="AB33" s="149"/>
      <c r="AC33" s="149"/>
      <c r="AD33" s="149"/>
      <c r="AE33" s="149"/>
      <c r="AF33" s="149"/>
      <c r="AG33" s="149"/>
      <c r="AH33" s="149"/>
      <c r="AI33" s="149"/>
      <c r="AJ33" s="149"/>
      <c r="AK33" s="149"/>
      <c r="AL33" s="149"/>
      <c r="AM33" s="149"/>
      <c r="AN33" s="149"/>
      <c r="AO33" s="149"/>
      <c r="AP33" s="150"/>
      <c r="AQ33" s="70"/>
    </row>
    <row r="34" spans="1:43" ht="74.25" customHeight="1" x14ac:dyDescent="0.4">
      <c r="A34" s="70"/>
      <c r="B34" s="151" t="s">
        <v>471</v>
      </c>
      <c r="C34" s="152"/>
      <c r="D34" s="152"/>
      <c r="E34" s="152"/>
      <c r="F34" s="152"/>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4"/>
      <c r="AQ34" s="70"/>
    </row>
    <row r="35" spans="1:43" ht="8.25" customHeight="1" x14ac:dyDescent="0.4">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row>
  </sheetData>
  <mergeCells count="110">
    <mergeCell ref="B11:F11"/>
    <mergeCell ref="G11:U11"/>
    <mergeCell ref="B12:F12"/>
    <mergeCell ref="B5:D6"/>
    <mergeCell ref="B8:H8"/>
    <mergeCell ref="B9:H9"/>
    <mergeCell ref="I8:K8"/>
    <mergeCell ref="I9:K9"/>
    <mergeCell ref="L8:N8"/>
    <mergeCell ref="L9:N9"/>
    <mergeCell ref="AH7:AJ8"/>
    <mergeCell ref="AK7:AM8"/>
    <mergeCell ref="AN7:AP8"/>
    <mergeCell ref="AE5:AJ5"/>
    <mergeCell ref="AK5:AP5"/>
    <mergeCell ref="AE6:AG6"/>
    <mergeCell ref="AH6:AJ6"/>
    <mergeCell ref="AK6:AM6"/>
    <mergeCell ref="AN6:AP6"/>
    <mergeCell ref="Y5:Z5"/>
    <mergeCell ref="AA5:AB5"/>
    <mergeCell ref="U6:V6"/>
    <mergeCell ref="W6:X6"/>
    <mergeCell ref="Y6:Z6"/>
    <mergeCell ref="AA6:AB6"/>
    <mergeCell ref="AE7:AG8"/>
    <mergeCell ref="E5:R5"/>
    <mergeCell ref="E6:R6"/>
    <mergeCell ref="S5:T6"/>
    <mergeCell ref="U5:V5"/>
    <mergeCell ref="W5:X5"/>
    <mergeCell ref="AH16:AP16"/>
    <mergeCell ref="AH17:AP17"/>
    <mergeCell ref="AH18:AP18"/>
    <mergeCell ref="AH19:AP19"/>
    <mergeCell ref="B14:F17"/>
    <mergeCell ref="B18:F19"/>
    <mergeCell ref="G18:I18"/>
    <mergeCell ref="G14:J14"/>
    <mergeCell ref="AH12:AP13"/>
    <mergeCell ref="AH14:AP15"/>
    <mergeCell ref="R18:T18"/>
    <mergeCell ref="K14:AB14"/>
    <mergeCell ref="G15:M15"/>
    <mergeCell ref="N15:AB15"/>
    <mergeCell ref="G16:AB17"/>
    <mergeCell ref="AC16:AG16"/>
    <mergeCell ref="AC17:AG17"/>
    <mergeCell ref="AC18:AG18"/>
    <mergeCell ref="B13:F13"/>
    <mergeCell ref="G12:AB12"/>
    <mergeCell ref="G13:AB13"/>
    <mergeCell ref="AE12:AG13"/>
    <mergeCell ref="AE14:AG15"/>
    <mergeCell ref="AC12:AD15"/>
    <mergeCell ref="P20:X20"/>
    <mergeCell ref="Y20:AG20"/>
    <mergeCell ref="P21:X21"/>
    <mergeCell ref="U18:AB18"/>
    <mergeCell ref="J18:Q18"/>
    <mergeCell ref="K19:AB19"/>
    <mergeCell ref="G19:J19"/>
    <mergeCell ref="B20:O20"/>
    <mergeCell ref="AC19:AG19"/>
    <mergeCell ref="AH21:AP21"/>
    <mergeCell ref="Y21:AG21"/>
    <mergeCell ref="P22:AP22"/>
    <mergeCell ref="S23:U23"/>
    <mergeCell ref="Z23:AP23"/>
    <mergeCell ref="P23:R23"/>
    <mergeCell ref="V23:Y23"/>
    <mergeCell ref="B21:O21"/>
    <mergeCell ref="B22:O22"/>
    <mergeCell ref="B23:O23"/>
    <mergeCell ref="B33:L33"/>
    <mergeCell ref="W33:AP33"/>
    <mergeCell ref="B34:F34"/>
    <mergeCell ref="G34:AP34"/>
    <mergeCell ref="O29:AM29"/>
    <mergeCell ref="M29:N29"/>
    <mergeCell ref="M28:N28"/>
    <mergeCell ref="M30:N30"/>
    <mergeCell ref="B3:AP3"/>
    <mergeCell ref="M33:O33"/>
    <mergeCell ref="S33:V33"/>
    <mergeCell ref="P33:R33"/>
    <mergeCell ref="B26:O26"/>
    <mergeCell ref="B27:O27"/>
    <mergeCell ref="P26:AP26"/>
    <mergeCell ref="P27:AP27"/>
    <mergeCell ref="B24:F25"/>
    <mergeCell ref="G24:R24"/>
    <mergeCell ref="G25:R25"/>
    <mergeCell ref="S25:AD25"/>
    <mergeCell ref="AE25:AP25"/>
    <mergeCell ref="S24:AD24"/>
    <mergeCell ref="AE24:AP24"/>
    <mergeCell ref="AH20:AP20"/>
    <mergeCell ref="O28:AM28"/>
    <mergeCell ref="B29:L29"/>
    <mergeCell ref="AN28:AP28"/>
    <mergeCell ref="AN29:AP29"/>
    <mergeCell ref="AN30:AP30"/>
    <mergeCell ref="AN31:AP31"/>
    <mergeCell ref="AN32:AP32"/>
    <mergeCell ref="O30:AM30"/>
    <mergeCell ref="M31:N31"/>
    <mergeCell ref="O31:AM31"/>
    <mergeCell ref="M32:N32"/>
    <mergeCell ref="O32:AM32"/>
  </mergeCells>
  <phoneticPr fontId="1"/>
  <dataValidations count="17">
    <dataValidation type="list" allowBlank="1" showInputMessage="1" showErrorMessage="1" prompt="▼リストから選択します。" sqref="P22:AP22" xr:uid="{00000000-0002-0000-0000-000000000000}">
      <formula1>"物品の製造の請負,物品の販売,物品の賃貸"</formula1>
    </dataValidation>
    <dataValidation allowBlank="1" showInputMessage="1" showErrorMessage="1" promptTitle="半角入力 13桁" prompt="　" sqref="G11:U11" xr:uid="{00000000-0002-0000-0000-000001000000}"/>
    <dataValidation imeMode="fullKatakana" allowBlank="1" showInputMessage="1" showErrorMessage="1" promptTitle="全角入力　カタカナ" prompt="「カブシキガイシャ」「ユウゲンガイシャ」等の、略号のフリガナは記入しません。" sqref="G12:AB12" xr:uid="{00000000-0002-0000-0000-000002000000}"/>
    <dataValidation imeMode="on" allowBlank="1" showInputMessage="1" showErrorMessage="1" promptTitle="全角入力　" prompt="法人の種類を表す文字については、略号を使用します。_x000a_（詳細は手引き参照）_x000a_【例】　株式会社・・・（株）_x000a_　　　　有限会社・・・（有）" sqref="G13:AB13" xr:uid="{00000000-0002-0000-0000-000003000000}"/>
    <dataValidation imeMode="off" allowBlank="1" showInputMessage="1" showErrorMessage="1" promptTitle="半角入力" prompt="例：○○○-××××　　　　　　" sqref="K14:AB14" xr:uid="{00000000-0002-0000-0000-000004000000}"/>
    <dataValidation imeMode="on" allowBlank="1" showInputMessage="1" showErrorMessage="1" promptTitle="全角入力" prompt="氏と名の間は１文字空けます。" sqref="U18:AB18" xr:uid="{00000000-0002-0000-0000-000005000000}"/>
    <dataValidation imeMode="on" allowBlank="1" showInputMessage="1" showErrorMessage="1" promptTitle="全角入力" prompt="　" sqref="J18:Q18 AH12:AP13" xr:uid="{00000000-0002-0000-0000-000006000000}"/>
    <dataValidation imeMode="off" allowBlank="1" showInputMessage="1" showErrorMessage="1" promptTitle="半角入力" prompt="〇〇〇-×××-△△△△" sqref="AH16:AP19" xr:uid="{00000000-0002-0000-0000-000007000000}"/>
    <dataValidation imeMode="off" allowBlank="1" showInputMessage="1" showErrorMessage="1" promptTitle="半角入力" prompt="※ハイパーリンクになる場合は、ハーパーリンクを解除します。" sqref="K19:AB19" xr:uid="{00000000-0002-0000-0000-000008000000}"/>
    <dataValidation allowBlank="1" showInputMessage="1" showErrorMessage="1" promptTitle="全角入力" prompt="アルファベットを記入してください。" sqref="S33:V33" xr:uid="{00000000-0002-0000-0000-000009000000}"/>
    <dataValidation allowBlank="1" showInputMessage="1" showErrorMessage="1" promptTitle="全角及び半角入力" prompt="記号・・・・・・・・・半角入力_x000a_営業品目名・・・全角入力_x000a_営業品目ごとの区切りは、半角カンマ（,）を使用します。_x000a__x000a_※直接入力、又はエクセルシート「＜参考＞営業品目・種目」から希望するものを選んで、文字をコピー・貼り付けして記入します。" sqref="G34:AP34 G25:AP25" xr:uid="{00000000-0002-0000-0000-00000A000000}"/>
    <dataValidation allowBlank="1" showInputMessage="1" showErrorMessage="1" promptTitle="自動で入力されます。" prompt="（関数が入っています。）" sqref="Z23:AP23" xr:uid="{00000000-0002-0000-0000-00000B000000}"/>
    <dataValidation allowBlank="1" showInputMessage="1" showErrorMessage="1" promptTitle="自動で入力されます。" prompt="　（関数が入っています。）" sqref="W33:AP33" xr:uid="{00000000-0002-0000-0000-00000C000000}"/>
    <dataValidation imeMode="on" allowBlank="1" showInputMessage="1" showErrorMessage="1" promptTitle="全角入力" prompt="姓と名の間は１文字空けます。" sqref="AH14:AP15" xr:uid="{00000000-0002-0000-0000-00000D000000}"/>
    <dataValidation imeMode="fullAlpha" allowBlank="1" showInputMessage="1" showErrorMessage="1" promptTitle="全角入力" prompt="アルファベットを記入します。" sqref="P33:R33 S23:U23" xr:uid="{00000000-0002-0000-0000-00000E000000}"/>
    <dataValidation type="list" allowBlank="1" showInputMessage="1" showErrorMessage="1" prompt="▼リストから選択します。" sqref="P27:AP27 AN28:AP32 P21:AP21 L8:N9" xr:uid="{00000000-0002-0000-0000-00000F000000}">
      <formula1>"○"</formula1>
    </dataValidation>
    <dataValidation imeMode="on" allowBlank="1" showInputMessage="1" showErrorMessage="1" sqref="G15:AB17" xr:uid="{00000000-0002-0000-0000-000011000000}"/>
  </dataValidations>
  <pageMargins left="0.78740157480314965" right="0.39370078740157483" top="0.51181102362204722" bottom="0.38" header="0.31496062992125984" footer="0.23"/>
  <pageSetup paperSize="9"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21"/>
  <sheetViews>
    <sheetView workbookViewId="0">
      <selection activeCell="B2" sqref="B2"/>
    </sheetView>
  </sheetViews>
  <sheetFormatPr defaultRowHeight="18.75" x14ac:dyDescent="0.4"/>
  <cols>
    <col min="3" max="3" width="13" bestFit="1" customWidth="1"/>
    <col min="4" max="4" width="11.5" customWidth="1"/>
    <col min="5" max="5" width="11" bestFit="1" customWidth="1"/>
    <col min="6" max="6" width="11" customWidth="1"/>
    <col min="7" max="7" width="5.25" bestFit="1" customWidth="1"/>
    <col min="8" max="10" width="4.375" customWidth="1"/>
    <col min="11" max="12" width="5.25" bestFit="1" customWidth="1"/>
    <col min="13" max="13" width="4.375" bestFit="1" customWidth="1"/>
  </cols>
  <sheetData>
    <row r="1" spans="1:15" ht="37.5" x14ac:dyDescent="0.4">
      <c r="A1" s="51" t="s">
        <v>424</v>
      </c>
      <c r="B1" s="54" t="s">
        <v>425</v>
      </c>
      <c r="C1" s="57" t="s">
        <v>377</v>
      </c>
      <c r="D1" s="63" t="s">
        <v>444</v>
      </c>
      <c r="E1" s="57" t="s">
        <v>15</v>
      </c>
      <c r="F1" s="63" t="s">
        <v>444</v>
      </c>
      <c r="G1" s="57" t="s">
        <v>438</v>
      </c>
      <c r="H1" s="57" t="s">
        <v>439</v>
      </c>
      <c r="I1" s="57" t="s">
        <v>440</v>
      </c>
      <c r="J1" s="57" t="s">
        <v>441</v>
      </c>
      <c r="K1" s="57" t="s">
        <v>434</v>
      </c>
      <c r="L1" s="57" t="s">
        <v>159</v>
      </c>
      <c r="M1" s="58" t="s">
        <v>421</v>
      </c>
      <c r="N1" s="59" t="s">
        <v>426</v>
      </c>
      <c r="O1" s="59" t="s">
        <v>427</v>
      </c>
    </row>
    <row r="2" spans="1:15" x14ac:dyDescent="0.4">
      <c r="A2" s="60" t="str">
        <f>IF(第４号様式!D11="","",審査用データ１!$A$2)</f>
        <v/>
      </c>
      <c r="B2" s="60" t="str">
        <f>IF(第４号様式!D11="","",審査用データ１!$B$2)</f>
        <v/>
      </c>
      <c r="C2" s="60" t="str">
        <f>IF(第４号様式!D11="","",第４号様式!$G$6)</f>
        <v/>
      </c>
      <c r="D2" s="60" t="str">
        <f>IF(第４号様式!D11="","",第４号様式!$G$5)</f>
        <v/>
      </c>
      <c r="E2" s="60" t="str">
        <f>IF(第４号様式!D11="","",第４号様式!D11)</f>
        <v/>
      </c>
      <c r="F2" s="60" t="str">
        <f>IF(第４号様式!E11="","",第４号様式!E11)</f>
        <v/>
      </c>
      <c r="G2" s="60" t="str">
        <f>IF(第４号様式!F11="","",第４号様式!F11)</f>
        <v/>
      </c>
      <c r="H2" s="60" t="str">
        <f>IF(第４号様式!G11="","",第４号様式!G11)</f>
        <v/>
      </c>
      <c r="I2" s="60" t="str">
        <f>IF(第４号様式!H11="","",第４号様式!H11)</f>
        <v/>
      </c>
      <c r="J2" s="60" t="str">
        <f>IF(第４号様式!I11="","",第４号様式!I11)</f>
        <v/>
      </c>
      <c r="K2" s="60" t="str">
        <f>IF(第４号様式!J11="","",第４号様式!J11)</f>
        <v/>
      </c>
      <c r="L2" s="60" t="str">
        <f>IF(第４号様式!L11="","",第４号様式!L11)</f>
        <v/>
      </c>
      <c r="M2" s="60" t="str">
        <f>IF(第４号様式!D11="","",第４号様式!B11)</f>
        <v/>
      </c>
      <c r="N2" s="60" t="str">
        <f>IF(第４号様式!D11="","",'第２号様式（その１）'!$S$23)</f>
        <v/>
      </c>
      <c r="O2" s="60" t="str">
        <f>IF(第４号様式!D11="","",'第２号様式（その１）'!$P$33)</f>
        <v/>
      </c>
    </row>
    <row r="3" spans="1:15" x14ac:dyDescent="0.4">
      <c r="A3" s="60" t="str">
        <f>IF(第４号様式!D12="","",審査用データ１!$A$2)</f>
        <v/>
      </c>
      <c r="B3" s="60" t="str">
        <f>IF(第４号様式!D12="","",審査用データ１!$B$2)</f>
        <v/>
      </c>
      <c r="C3" s="60" t="str">
        <f>IF(第４号様式!D12="","",第４号様式!$G$6)</f>
        <v/>
      </c>
      <c r="D3" s="60" t="str">
        <f>IF(第４号様式!D12="","",第４号様式!$G$5)</f>
        <v/>
      </c>
      <c r="E3" s="60" t="str">
        <f>IF(第４号様式!D12="","",第４号様式!D12)</f>
        <v/>
      </c>
      <c r="F3" s="60" t="str">
        <f>IF(第４号様式!E12="","",第４号様式!E12)</f>
        <v/>
      </c>
      <c r="G3" s="60" t="str">
        <f>IF(第４号様式!F12="","",第４号様式!F12)</f>
        <v/>
      </c>
      <c r="H3" s="60" t="str">
        <f>IF(第４号様式!G12="","",第４号様式!G12)</f>
        <v/>
      </c>
      <c r="I3" s="60" t="str">
        <f>IF(第４号様式!H12="","",第４号様式!H12)</f>
        <v/>
      </c>
      <c r="J3" s="60" t="str">
        <f>IF(第４号様式!I12="","",第４号様式!I12)</f>
        <v/>
      </c>
      <c r="K3" s="60" t="str">
        <f>IF(第４号様式!J12="","",第４号様式!J12)</f>
        <v/>
      </c>
      <c r="L3" s="60" t="str">
        <f>IF(第４号様式!L12="","",第４号様式!L12)</f>
        <v/>
      </c>
      <c r="M3" s="60" t="str">
        <f>IF(第４号様式!D12="","",第４号様式!B12)</f>
        <v/>
      </c>
      <c r="N3" s="60" t="str">
        <f>IF(第４号様式!D12="","",'第２号様式（その１）'!$S$23)</f>
        <v/>
      </c>
      <c r="O3" s="60" t="str">
        <f>IF(第４号様式!D12="","",'第２号様式（その１）'!$P$33)</f>
        <v/>
      </c>
    </row>
    <row r="4" spans="1:15" x14ac:dyDescent="0.4">
      <c r="A4" s="60" t="str">
        <f>IF(第４号様式!D13="","",審査用データ１!$A$2)</f>
        <v/>
      </c>
      <c r="B4" s="60" t="str">
        <f>IF(第４号様式!D13="","",審査用データ１!$B$2)</f>
        <v/>
      </c>
      <c r="C4" s="60" t="str">
        <f>IF(第４号様式!D13="","",第４号様式!$G$6)</f>
        <v/>
      </c>
      <c r="D4" s="60" t="str">
        <f>IF(第４号様式!D13="","",第４号様式!$G$5)</f>
        <v/>
      </c>
      <c r="E4" s="60" t="str">
        <f>IF(第４号様式!D13="","",第４号様式!D13)</f>
        <v/>
      </c>
      <c r="F4" s="60" t="str">
        <f>IF(第４号様式!E13="","",第４号様式!E13)</f>
        <v/>
      </c>
      <c r="G4" s="60" t="str">
        <f>IF(第４号様式!F13="","",第４号様式!F13)</f>
        <v/>
      </c>
      <c r="H4" s="60" t="str">
        <f>IF(第４号様式!G13="","",第４号様式!G13)</f>
        <v/>
      </c>
      <c r="I4" s="60" t="str">
        <f>IF(第４号様式!H13="","",第４号様式!H13)</f>
        <v/>
      </c>
      <c r="J4" s="60" t="str">
        <f>IF(第４号様式!I13="","",第４号様式!I13)</f>
        <v/>
      </c>
      <c r="K4" s="60" t="str">
        <f>IF(第４号様式!J13="","",第４号様式!J13)</f>
        <v/>
      </c>
      <c r="L4" s="60" t="str">
        <f>IF(第４号様式!L13="","",第４号様式!L13)</f>
        <v/>
      </c>
      <c r="M4" s="60" t="str">
        <f>IF(第４号様式!D13="","",第４号様式!B13)</f>
        <v/>
      </c>
      <c r="N4" s="60" t="str">
        <f>IF(第４号様式!D13="","",'第２号様式（その１）'!$S$23)</f>
        <v/>
      </c>
      <c r="O4" s="60" t="str">
        <f>IF(第４号様式!D13="","",'第２号様式（その１）'!$P$33)</f>
        <v/>
      </c>
    </row>
    <row r="5" spans="1:15" x14ac:dyDescent="0.4">
      <c r="A5" s="60" t="str">
        <f>IF(第４号様式!D14="","",審査用データ１!$A$2)</f>
        <v/>
      </c>
      <c r="B5" s="60" t="str">
        <f>IF(第４号様式!D14="","",審査用データ１!$B$2)</f>
        <v/>
      </c>
      <c r="C5" s="60" t="str">
        <f>IF(第４号様式!D14="","",第４号様式!$G$6)</f>
        <v/>
      </c>
      <c r="D5" s="60" t="str">
        <f>IF(第４号様式!D14="","",第４号様式!$G$5)</f>
        <v/>
      </c>
      <c r="E5" s="60" t="str">
        <f>IF(第４号様式!D14="","",第４号様式!D14)</f>
        <v/>
      </c>
      <c r="F5" s="60" t="str">
        <f>IF(第４号様式!E14="","",第４号様式!E14)</f>
        <v/>
      </c>
      <c r="G5" s="60" t="str">
        <f>IF(第４号様式!F14="","",第４号様式!F14)</f>
        <v/>
      </c>
      <c r="H5" s="60" t="str">
        <f>IF(第４号様式!G14="","",第４号様式!G14)</f>
        <v/>
      </c>
      <c r="I5" s="60" t="str">
        <f>IF(第４号様式!H14="","",第４号様式!H14)</f>
        <v/>
      </c>
      <c r="J5" s="60" t="str">
        <f>IF(第４号様式!I14="","",第４号様式!I14)</f>
        <v/>
      </c>
      <c r="K5" s="60" t="str">
        <f>IF(第４号様式!J14="","",第４号様式!J14)</f>
        <v/>
      </c>
      <c r="L5" s="60" t="str">
        <f>IF(第４号様式!L14="","",第４号様式!L14)</f>
        <v/>
      </c>
      <c r="M5" s="60" t="str">
        <f>IF(第４号様式!D14="","",第４号様式!B14)</f>
        <v/>
      </c>
      <c r="N5" s="60" t="str">
        <f>IF(第４号様式!D14="","",'第２号様式（その１）'!$S$23)</f>
        <v/>
      </c>
      <c r="O5" s="60" t="str">
        <f>IF(第４号様式!D14="","",'第２号様式（その１）'!$P$33)</f>
        <v/>
      </c>
    </row>
    <row r="6" spans="1:15" x14ac:dyDescent="0.4">
      <c r="A6" s="60" t="str">
        <f>IF(第４号様式!D15="","",審査用データ１!$A$2)</f>
        <v/>
      </c>
      <c r="B6" s="60" t="str">
        <f>IF(第４号様式!D15="","",審査用データ１!$B$2)</f>
        <v/>
      </c>
      <c r="C6" s="60" t="str">
        <f>IF(第４号様式!D15="","",第４号様式!$G$6)</f>
        <v/>
      </c>
      <c r="D6" s="60" t="str">
        <f>IF(第４号様式!D15="","",第４号様式!$G$5)</f>
        <v/>
      </c>
      <c r="E6" s="60" t="str">
        <f>IF(第４号様式!D15="","",第４号様式!D15)</f>
        <v/>
      </c>
      <c r="F6" s="60" t="str">
        <f>IF(第４号様式!E15="","",第４号様式!E15)</f>
        <v/>
      </c>
      <c r="G6" s="60" t="str">
        <f>IF(第４号様式!F15="","",第４号様式!F15)</f>
        <v/>
      </c>
      <c r="H6" s="60" t="str">
        <f>IF(第４号様式!G15="","",第４号様式!G15)</f>
        <v/>
      </c>
      <c r="I6" s="60" t="str">
        <f>IF(第４号様式!H15="","",第４号様式!H15)</f>
        <v/>
      </c>
      <c r="J6" s="60" t="str">
        <f>IF(第４号様式!I15="","",第４号様式!I15)</f>
        <v/>
      </c>
      <c r="K6" s="60" t="str">
        <f>IF(第４号様式!J15="","",第４号様式!J15)</f>
        <v/>
      </c>
      <c r="L6" s="60" t="str">
        <f>IF(第４号様式!L15="","",第４号様式!L15)</f>
        <v/>
      </c>
      <c r="M6" s="60" t="str">
        <f>IF(第４号様式!D15="","",第４号様式!B15)</f>
        <v/>
      </c>
      <c r="N6" s="60" t="str">
        <f>IF(第４号様式!D15="","",'第２号様式（その１）'!$S$23)</f>
        <v/>
      </c>
      <c r="O6" s="60" t="str">
        <f>IF(第４号様式!D15="","",'第２号様式（その１）'!$P$33)</f>
        <v/>
      </c>
    </row>
    <row r="7" spans="1:15" x14ac:dyDescent="0.4">
      <c r="A7" s="60" t="str">
        <f>IF(第４号様式!D16="","",審査用データ１!$A$2)</f>
        <v/>
      </c>
      <c r="B7" s="60" t="str">
        <f>IF(第４号様式!D16="","",審査用データ１!$B$2)</f>
        <v/>
      </c>
      <c r="C7" s="60" t="str">
        <f>IF(第４号様式!D16="","",第４号様式!$G$6)</f>
        <v/>
      </c>
      <c r="D7" s="60" t="str">
        <f>IF(第４号様式!D16="","",第４号様式!$G$5)</f>
        <v/>
      </c>
      <c r="E7" s="60" t="str">
        <f>IF(第４号様式!D16="","",第４号様式!D16)</f>
        <v/>
      </c>
      <c r="F7" s="60" t="str">
        <f>IF(第４号様式!E16="","",第４号様式!E16)</f>
        <v/>
      </c>
      <c r="G7" s="60" t="str">
        <f>IF(第４号様式!F16="","",第４号様式!F16)</f>
        <v/>
      </c>
      <c r="H7" s="60" t="str">
        <f>IF(第４号様式!G16="","",第４号様式!G16)</f>
        <v/>
      </c>
      <c r="I7" s="60" t="str">
        <f>IF(第４号様式!H16="","",第４号様式!H16)</f>
        <v/>
      </c>
      <c r="J7" s="60" t="str">
        <f>IF(第４号様式!I16="","",第４号様式!I16)</f>
        <v/>
      </c>
      <c r="K7" s="60" t="str">
        <f>IF(第４号様式!J16="","",第４号様式!J16)</f>
        <v/>
      </c>
      <c r="L7" s="60" t="str">
        <f>IF(第４号様式!L16="","",第４号様式!L16)</f>
        <v/>
      </c>
      <c r="M7" s="60" t="str">
        <f>IF(第４号様式!D16="","",第４号様式!B16)</f>
        <v/>
      </c>
      <c r="N7" s="60" t="str">
        <f>IF(第４号様式!D16="","",'第２号様式（その１）'!$S$23)</f>
        <v/>
      </c>
      <c r="O7" s="60" t="str">
        <f>IF(第４号様式!D16="","",'第２号様式（その１）'!$P$33)</f>
        <v/>
      </c>
    </row>
    <row r="8" spans="1:15" x14ac:dyDescent="0.4">
      <c r="A8" s="60" t="str">
        <f>IF(第４号様式!D17="","",審査用データ１!$A$2)</f>
        <v/>
      </c>
      <c r="B8" s="60" t="str">
        <f>IF(第４号様式!D17="","",審査用データ１!$B$2)</f>
        <v/>
      </c>
      <c r="C8" s="60" t="str">
        <f>IF(第４号様式!D17="","",第４号様式!$G$6)</f>
        <v/>
      </c>
      <c r="D8" s="60" t="str">
        <f>IF(第４号様式!D17="","",第４号様式!$G$5)</f>
        <v/>
      </c>
      <c r="E8" s="60" t="str">
        <f>IF(第４号様式!D17="","",第４号様式!D17)</f>
        <v/>
      </c>
      <c r="F8" s="60" t="str">
        <f>IF(第４号様式!E17="","",第４号様式!E17)</f>
        <v/>
      </c>
      <c r="G8" s="60" t="str">
        <f>IF(第４号様式!F17="","",第４号様式!F17)</f>
        <v/>
      </c>
      <c r="H8" s="60" t="str">
        <f>IF(第４号様式!G17="","",第４号様式!G17)</f>
        <v/>
      </c>
      <c r="I8" s="60" t="str">
        <f>IF(第４号様式!H17="","",第４号様式!H17)</f>
        <v/>
      </c>
      <c r="J8" s="60" t="str">
        <f>IF(第４号様式!I17="","",第４号様式!I17)</f>
        <v/>
      </c>
      <c r="K8" s="60" t="str">
        <f>IF(第４号様式!J17="","",第４号様式!J17)</f>
        <v/>
      </c>
      <c r="L8" s="60" t="str">
        <f>IF(第４号様式!L17="","",第４号様式!L17)</f>
        <v/>
      </c>
      <c r="M8" s="60" t="str">
        <f>IF(第４号様式!D17="","",第４号様式!B17)</f>
        <v/>
      </c>
      <c r="N8" s="60" t="str">
        <f>IF(第４号様式!D17="","",'第２号様式（その１）'!$S$23)</f>
        <v/>
      </c>
      <c r="O8" s="60" t="str">
        <f>IF(第４号様式!D17="","",'第２号様式（その１）'!$P$33)</f>
        <v/>
      </c>
    </row>
    <row r="9" spans="1:15" x14ac:dyDescent="0.4">
      <c r="A9" s="60" t="str">
        <f>IF(第４号様式!D18="","",審査用データ１!$A$2)</f>
        <v/>
      </c>
      <c r="B9" s="60" t="str">
        <f>IF(第４号様式!D18="","",審査用データ１!$B$2)</f>
        <v/>
      </c>
      <c r="C9" s="60" t="str">
        <f>IF(第４号様式!D18="","",第４号様式!$G$6)</f>
        <v/>
      </c>
      <c r="D9" s="60" t="str">
        <f>IF(第４号様式!D18="","",第４号様式!$G$5)</f>
        <v/>
      </c>
      <c r="E9" s="60" t="str">
        <f>IF(第４号様式!D18="","",第４号様式!D18)</f>
        <v/>
      </c>
      <c r="F9" s="60" t="str">
        <f>IF(第４号様式!E18="","",第４号様式!E18)</f>
        <v/>
      </c>
      <c r="G9" s="60" t="str">
        <f>IF(第４号様式!F18="","",第４号様式!F18)</f>
        <v/>
      </c>
      <c r="H9" s="60" t="str">
        <f>IF(第４号様式!G18="","",第４号様式!G18)</f>
        <v/>
      </c>
      <c r="I9" s="60" t="str">
        <f>IF(第４号様式!H18="","",第４号様式!H18)</f>
        <v/>
      </c>
      <c r="J9" s="60" t="str">
        <f>IF(第４号様式!I18="","",第４号様式!I18)</f>
        <v/>
      </c>
      <c r="K9" s="60" t="str">
        <f>IF(第４号様式!J18="","",第４号様式!J18)</f>
        <v/>
      </c>
      <c r="L9" s="60" t="str">
        <f>IF(第４号様式!L18="","",第４号様式!L18)</f>
        <v/>
      </c>
      <c r="M9" s="60" t="str">
        <f>IF(第４号様式!D18="","",第４号様式!B18)</f>
        <v/>
      </c>
      <c r="N9" s="60" t="str">
        <f>IF(第４号様式!D18="","",'第２号様式（その１）'!$S$23)</f>
        <v/>
      </c>
      <c r="O9" s="60" t="str">
        <f>IF(第４号様式!D18="","",'第２号様式（その１）'!$P$33)</f>
        <v/>
      </c>
    </row>
    <row r="10" spans="1:15" x14ac:dyDescent="0.4">
      <c r="A10" s="60" t="str">
        <f>IF(第４号様式!D19="","",審査用データ１!$A$2)</f>
        <v/>
      </c>
      <c r="B10" s="60" t="str">
        <f>IF(第４号様式!D19="","",審査用データ１!$B$2)</f>
        <v/>
      </c>
      <c r="C10" s="60" t="str">
        <f>IF(第４号様式!D19="","",第４号様式!$G$6)</f>
        <v/>
      </c>
      <c r="D10" s="60" t="str">
        <f>IF(第４号様式!D19="","",第４号様式!$G$5)</f>
        <v/>
      </c>
      <c r="E10" s="60" t="str">
        <f>IF(第４号様式!D19="","",第４号様式!D19)</f>
        <v/>
      </c>
      <c r="F10" s="60" t="str">
        <f>IF(第４号様式!E19="","",第４号様式!E19)</f>
        <v/>
      </c>
      <c r="G10" s="60" t="str">
        <f>IF(第４号様式!F19="","",第４号様式!F19)</f>
        <v/>
      </c>
      <c r="H10" s="60" t="str">
        <f>IF(第４号様式!G19="","",第４号様式!G19)</f>
        <v/>
      </c>
      <c r="I10" s="60" t="str">
        <f>IF(第４号様式!H19="","",第４号様式!H19)</f>
        <v/>
      </c>
      <c r="J10" s="60" t="str">
        <f>IF(第４号様式!I19="","",第４号様式!I19)</f>
        <v/>
      </c>
      <c r="K10" s="60" t="str">
        <f>IF(第４号様式!J19="","",第４号様式!J19)</f>
        <v/>
      </c>
      <c r="L10" s="60" t="str">
        <f>IF(第４号様式!L19="","",第４号様式!L19)</f>
        <v/>
      </c>
      <c r="M10" s="60" t="str">
        <f>IF(第４号様式!D19="","",第４号様式!B19)</f>
        <v/>
      </c>
      <c r="N10" s="60" t="str">
        <f>IF(第４号様式!D19="","",'第２号様式（その１）'!$S$23)</f>
        <v/>
      </c>
      <c r="O10" s="60" t="str">
        <f>IF(第４号様式!D19="","",'第２号様式（その１）'!$P$33)</f>
        <v/>
      </c>
    </row>
    <row r="11" spans="1:15" x14ac:dyDescent="0.4">
      <c r="A11" s="60" t="str">
        <f>IF(第４号様式!D20="","",審査用データ１!$A$2)</f>
        <v/>
      </c>
      <c r="B11" s="60" t="str">
        <f>IF(第４号様式!D20="","",審査用データ１!$B$2)</f>
        <v/>
      </c>
      <c r="C11" s="60" t="str">
        <f>IF(第４号様式!D20="","",第４号様式!$G$6)</f>
        <v/>
      </c>
      <c r="D11" s="60" t="str">
        <f>IF(第４号様式!D20="","",第４号様式!$G$5)</f>
        <v/>
      </c>
      <c r="E11" s="60" t="str">
        <f>IF(第４号様式!D20="","",第４号様式!D20)</f>
        <v/>
      </c>
      <c r="F11" s="60" t="str">
        <f>IF(第４号様式!E20="","",第４号様式!E20)</f>
        <v/>
      </c>
      <c r="G11" s="60" t="str">
        <f>IF(第４号様式!F20="","",第４号様式!F20)</f>
        <v/>
      </c>
      <c r="H11" s="60" t="str">
        <f>IF(第４号様式!G20="","",第４号様式!G20)</f>
        <v/>
      </c>
      <c r="I11" s="60" t="str">
        <f>IF(第４号様式!H20="","",第４号様式!H20)</f>
        <v/>
      </c>
      <c r="J11" s="60" t="str">
        <f>IF(第４号様式!I20="","",第４号様式!I20)</f>
        <v/>
      </c>
      <c r="K11" s="60" t="str">
        <f>IF(第４号様式!J20="","",第４号様式!J20)</f>
        <v/>
      </c>
      <c r="L11" s="60" t="str">
        <f>IF(第４号様式!L20="","",第４号様式!L20)</f>
        <v/>
      </c>
      <c r="M11" s="60" t="str">
        <f>IF(第４号様式!D20="","",第４号様式!B20)</f>
        <v/>
      </c>
      <c r="N11" s="60" t="str">
        <f>IF(第４号様式!D20="","",'第２号様式（その１）'!$S$23)</f>
        <v/>
      </c>
      <c r="O11" s="60" t="str">
        <f>IF(第４号様式!D20="","",'第２号様式（その１）'!$P$33)</f>
        <v/>
      </c>
    </row>
    <row r="12" spans="1:15" x14ac:dyDescent="0.4">
      <c r="A12" s="60" t="str">
        <f>IF(第４号様式!D21="","",審査用データ１!$A$2)</f>
        <v/>
      </c>
      <c r="B12" s="60" t="str">
        <f>IF(第４号様式!D21="","",審査用データ１!$B$2)</f>
        <v/>
      </c>
      <c r="C12" s="60" t="str">
        <f>IF(第４号様式!D21="","",第４号様式!$G$6)</f>
        <v/>
      </c>
      <c r="D12" s="60" t="str">
        <f>IF(第４号様式!D21="","",第４号様式!$G$5)</f>
        <v/>
      </c>
      <c r="E12" s="60" t="str">
        <f>IF(第４号様式!D21="","",第４号様式!D21)</f>
        <v/>
      </c>
      <c r="F12" s="60" t="str">
        <f>IF(第４号様式!E21="","",第４号様式!E21)</f>
        <v/>
      </c>
      <c r="G12" s="60" t="str">
        <f>IF(第４号様式!F21="","",第４号様式!F21)</f>
        <v/>
      </c>
      <c r="H12" s="60" t="str">
        <f>IF(第４号様式!G21="","",第４号様式!G21)</f>
        <v/>
      </c>
      <c r="I12" s="60" t="str">
        <f>IF(第４号様式!H21="","",第４号様式!H21)</f>
        <v/>
      </c>
      <c r="J12" s="60" t="str">
        <f>IF(第４号様式!I21="","",第４号様式!I21)</f>
        <v/>
      </c>
      <c r="K12" s="60" t="str">
        <f>IF(第４号様式!J21="","",第４号様式!J21)</f>
        <v/>
      </c>
      <c r="L12" s="60" t="str">
        <f>IF(第４号様式!L21="","",第４号様式!L21)</f>
        <v/>
      </c>
      <c r="M12" s="60" t="str">
        <f>IF(第４号様式!D21="","",第４号様式!B21)</f>
        <v/>
      </c>
      <c r="N12" s="60" t="str">
        <f>IF(第４号様式!D21="","",'第２号様式（その１）'!$S$23)</f>
        <v/>
      </c>
      <c r="O12" s="60" t="str">
        <f>IF(第４号様式!D21="","",'第２号様式（その１）'!$P$33)</f>
        <v/>
      </c>
    </row>
    <row r="13" spans="1:15" x14ac:dyDescent="0.4">
      <c r="A13" s="60" t="str">
        <f>IF(第４号様式!D22="","",審査用データ１!$A$2)</f>
        <v/>
      </c>
      <c r="B13" s="60" t="str">
        <f>IF(第４号様式!D22="","",審査用データ１!$B$2)</f>
        <v/>
      </c>
      <c r="C13" s="60" t="str">
        <f>IF(第４号様式!D22="","",第４号様式!$G$6)</f>
        <v/>
      </c>
      <c r="D13" s="60" t="str">
        <f>IF(第４号様式!D22="","",第４号様式!$G$5)</f>
        <v/>
      </c>
      <c r="E13" s="60" t="str">
        <f>IF(第４号様式!D22="","",第４号様式!D22)</f>
        <v/>
      </c>
      <c r="F13" s="60" t="str">
        <f>IF(第４号様式!E22="","",第４号様式!E22)</f>
        <v/>
      </c>
      <c r="G13" s="60" t="str">
        <f>IF(第４号様式!F22="","",第４号様式!F22)</f>
        <v/>
      </c>
      <c r="H13" s="60" t="str">
        <f>IF(第４号様式!G22="","",第４号様式!G22)</f>
        <v/>
      </c>
      <c r="I13" s="60" t="str">
        <f>IF(第４号様式!H22="","",第４号様式!H22)</f>
        <v/>
      </c>
      <c r="J13" s="60" t="str">
        <f>IF(第４号様式!I22="","",第４号様式!I22)</f>
        <v/>
      </c>
      <c r="K13" s="60" t="str">
        <f>IF(第４号様式!J22="","",第４号様式!J22)</f>
        <v/>
      </c>
      <c r="L13" s="60" t="str">
        <f>IF(第４号様式!L22="","",第４号様式!L22)</f>
        <v/>
      </c>
      <c r="M13" s="60" t="str">
        <f>IF(第４号様式!D22="","",第４号様式!B22)</f>
        <v/>
      </c>
      <c r="N13" s="60" t="str">
        <f>IF(第４号様式!D22="","",'第２号様式（その１）'!$S$23)</f>
        <v/>
      </c>
      <c r="O13" s="60" t="str">
        <f>IF(第４号様式!D22="","",'第２号様式（その１）'!$P$33)</f>
        <v/>
      </c>
    </row>
    <row r="14" spans="1:15" x14ac:dyDescent="0.4">
      <c r="A14" s="60" t="str">
        <f>IF(第４号様式!D23="","",審査用データ１!$A$2)</f>
        <v/>
      </c>
      <c r="B14" s="60" t="str">
        <f>IF(第４号様式!D23="","",審査用データ１!$B$2)</f>
        <v/>
      </c>
      <c r="C14" s="60" t="str">
        <f>IF(第４号様式!D23="","",第４号様式!$G$6)</f>
        <v/>
      </c>
      <c r="D14" s="60" t="str">
        <f>IF(第４号様式!D23="","",第４号様式!$G$5)</f>
        <v/>
      </c>
      <c r="E14" s="60" t="str">
        <f>IF(第４号様式!D23="","",第４号様式!D23)</f>
        <v/>
      </c>
      <c r="F14" s="60" t="str">
        <f>IF(第４号様式!E23="","",第４号様式!E23)</f>
        <v/>
      </c>
      <c r="G14" s="60" t="str">
        <f>IF(第４号様式!F23="","",第４号様式!F23)</f>
        <v/>
      </c>
      <c r="H14" s="60" t="str">
        <f>IF(第４号様式!G23="","",第４号様式!G23)</f>
        <v/>
      </c>
      <c r="I14" s="60" t="str">
        <f>IF(第４号様式!H23="","",第４号様式!H23)</f>
        <v/>
      </c>
      <c r="J14" s="60" t="str">
        <f>IF(第４号様式!I23="","",第４号様式!I23)</f>
        <v/>
      </c>
      <c r="K14" s="60" t="str">
        <f>IF(第４号様式!J23="","",第４号様式!J23)</f>
        <v/>
      </c>
      <c r="L14" s="60" t="str">
        <f>IF(第４号様式!L23="","",第４号様式!L23)</f>
        <v/>
      </c>
      <c r="M14" s="60" t="str">
        <f>IF(第４号様式!D23="","",第４号様式!B23)</f>
        <v/>
      </c>
      <c r="N14" s="60" t="str">
        <f>IF(第４号様式!D23="","",'第２号様式（その１）'!$S$23)</f>
        <v/>
      </c>
      <c r="O14" s="60" t="str">
        <f>IF(第４号様式!D23="","",'第２号様式（その１）'!$P$33)</f>
        <v/>
      </c>
    </row>
    <row r="15" spans="1:15" x14ac:dyDescent="0.4">
      <c r="A15" s="60" t="str">
        <f>IF(第４号様式!D24="","",審査用データ１!$A$2)</f>
        <v/>
      </c>
      <c r="B15" s="60" t="str">
        <f>IF(第４号様式!D24="","",審査用データ１!$B$2)</f>
        <v/>
      </c>
      <c r="C15" s="60" t="str">
        <f>IF(第４号様式!D24="","",第４号様式!$G$6)</f>
        <v/>
      </c>
      <c r="D15" s="60" t="str">
        <f>IF(第４号様式!D24="","",第４号様式!$G$5)</f>
        <v/>
      </c>
      <c r="E15" s="60" t="str">
        <f>IF(第４号様式!D24="","",第４号様式!D24)</f>
        <v/>
      </c>
      <c r="F15" s="60" t="str">
        <f>IF(第４号様式!E24="","",第４号様式!E24)</f>
        <v/>
      </c>
      <c r="G15" s="60" t="str">
        <f>IF(第４号様式!F24="","",第４号様式!F24)</f>
        <v/>
      </c>
      <c r="H15" s="60" t="str">
        <f>IF(第４号様式!G24="","",第４号様式!G24)</f>
        <v/>
      </c>
      <c r="I15" s="60" t="str">
        <f>IF(第４号様式!H24="","",第４号様式!H24)</f>
        <v/>
      </c>
      <c r="J15" s="60" t="str">
        <f>IF(第４号様式!I24="","",第４号様式!I24)</f>
        <v/>
      </c>
      <c r="K15" s="60" t="str">
        <f>IF(第４号様式!J24="","",第４号様式!J24)</f>
        <v/>
      </c>
      <c r="L15" s="60" t="str">
        <f>IF(第４号様式!L24="","",第４号様式!L24)</f>
        <v/>
      </c>
      <c r="M15" s="60" t="str">
        <f>IF(第４号様式!D24="","",第４号様式!B24)</f>
        <v/>
      </c>
      <c r="N15" s="60" t="str">
        <f>IF(第４号様式!D24="","",'第２号様式（その１）'!$S$23)</f>
        <v/>
      </c>
      <c r="O15" s="60" t="str">
        <f>IF(第４号様式!D24="","",'第２号様式（その１）'!$P$33)</f>
        <v/>
      </c>
    </row>
    <row r="16" spans="1:15" x14ac:dyDescent="0.4">
      <c r="A16" s="60" t="str">
        <f>IF(第４号様式!D25="","",審査用データ１!$A$2)</f>
        <v/>
      </c>
      <c r="B16" s="60" t="str">
        <f>IF(第４号様式!D25="","",審査用データ１!$B$2)</f>
        <v/>
      </c>
      <c r="C16" s="60" t="str">
        <f>IF(第４号様式!D25="","",第４号様式!$G$6)</f>
        <v/>
      </c>
      <c r="D16" s="60" t="str">
        <f>IF(第４号様式!D25="","",第４号様式!$G$5)</f>
        <v/>
      </c>
      <c r="E16" s="60" t="str">
        <f>IF(第４号様式!D25="","",第４号様式!D25)</f>
        <v/>
      </c>
      <c r="F16" s="60" t="str">
        <f>IF(第４号様式!E25="","",第４号様式!E25)</f>
        <v/>
      </c>
      <c r="G16" s="60" t="str">
        <f>IF(第４号様式!F25="","",第４号様式!F25)</f>
        <v/>
      </c>
      <c r="H16" s="60" t="str">
        <f>IF(第４号様式!G25="","",第４号様式!G25)</f>
        <v/>
      </c>
      <c r="I16" s="60" t="str">
        <f>IF(第４号様式!H25="","",第４号様式!H25)</f>
        <v/>
      </c>
      <c r="J16" s="60" t="str">
        <f>IF(第４号様式!I25="","",第４号様式!I25)</f>
        <v/>
      </c>
      <c r="K16" s="60" t="str">
        <f>IF(第４号様式!J25="","",第４号様式!J25)</f>
        <v/>
      </c>
      <c r="L16" s="60" t="str">
        <f>IF(第４号様式!L25="","",第４号様式!L25)</f>
        <v/>
      </c>
      <c r="M16" s="60" t="str">
        <f>IF(第４号様式!D25="","",第４号様式!B25)</f>
        <v/>
      </c>
      <c r="N16" s="60" t="str">
        <f>IF(第４号様式!D25="","",'第２号様式（その１）'!$S$23)</f>
        <v/>
      </c>
      <c r="O16" s="60" t="str">
        <f>IF(第４号様式!D25="","",'第２号様式（その１）'!$P$33)</f>
        <v/>
      </c>
    </row>
    <row r="17" spans="1:16" x14ac:dyDescent="0.4">
      <c r="A17" s="60" t="str">
        <f>IF(第４号様式!D26="","",審査用データ１!$A$2)</f>
        <v/>
      </c>
      <c r="B17" s="60" t="str">
        <f>IF(第４号様式!D26="","",審査用データ１!$B$2)</f>
        <v/>
      </c>
      <c r="C17" s="60" t="str">
        <f>IF(第４号様式!D26="","",第４号様式!$G$6)</f>
        <v/>
      </c>
      <c r="D17" s="60" t="str">
        <f>IF(第４号様式!D26="","",第４号様式!$G$5)</f>
        <v/>
      </c>
      <c r="E17" s="60" t="str">
        <f>IF(第４号様式!D26="","",第４号様式!D26)</f>
        <v/>
      </c>
      <c r="F17" s="60" t="str">
        <f>IF(第４号様式!E26="","",第４号様式!E26)</f>
        <v/>
      </c>
      <c r="G17" s="60" t="str">
        <f>IF(第４号様式!F26="","",第４号様式!F26)</f>
        <v/>
      </c>
      <c r="H17" s="60" t="str">
        <f>IF(第４号様式!G26="","",第４号様式!G26)</f>
        <v/>
      </c>
      <c r="I17" s="60" t="str">
        <f>IF(第４号様式!H26="","",第４号様式!H26)</f>
        <v/>
      </c>
      <c r="J17" s="60" t="str">
        <f>IF(第４号様式!I26="","",第４号様式!I26)</f>
        <v/>
      </c>
      <c r="K17" s="60" t="str">
        <f>IF(第４号様式!J26="","",第４号様式!J26)</f>
        <v/>
      </c>
      <c r="L17" s="60" t="str">
        <f>IF(第４号様式!L26="","",第４号様式!L26)</f>
        <v/>
      </c>
      <c r="M17" s="60" t="str">
        <f>IF(第４号様式!D26="","",第４号様式!B26)</f>
        <v/>
      </c>
      <c r="N17" s="60" t="str">
        <f>IF(第４号様式!D26="","",'第２号様式（その１）'!$S$23)</f>
        <v/>
      </c>
      <c r="O17" s="60" t="str">
        <f>IF(第４号様式!D26="","",'第２号様式（その１）'!$P$33)</f>
        <v/>
      </c>
    </row>
    <row r="18" spans="1:16" x14ac:dyDescent="0.4">
      <c r="A18" s="60" t="str">
        <f>IF(第４号様式!D27="","",審査用データ１!$A$2)</f>
        <v/>
      </c>
      <c r="B18" s="60" t="str">
        <f>IF(第４号様式!D27="","",審査用データ１!$B$2)</f>
        <v/>
      </c>
      <c r="C18" s="60" t="str">
        <f>IF(第４号様式!D27="","",第４号様式!$G$6)</f>
        <v/>
      </c>
      <c r="D18" s="60" t="str">
        <f>IF(第４号様式!D27="","",第４号様式!$G$5)</f>
        <v/>
      </c>
      <c r="E18" s="60" t="str">
        <f>IF(第４号様式!D27="","",第４号様式!D27)</f>
        <v/>
      </c>
      <c r="F18" s="60" t="str">
        <f>IF(第４号様式!E27="","",第４号様式!E27)</f>
        <v/>
      </c>
      <c r="G18" s="60" t="str">
        <f>IF(第４号様式!F27="","",第４号様式!F27)</f>
        <v/>
      </c>
      <c r="H18" s="60" t="str">
        <f>IF(第４号様式!G27="","",第４号様式!G27)</f>
        <v/>
      </c>
      <c r="I18" s="60" t="str">
        <f>IF(第４号様式!H27="","",第４号様式!H27)</f>
        <v/>
      </c>
      <c r="J18" s="60" t="str">
        <f>IF(第４号様式!I27="","",第４号様式!I27)</f>
        <v/>
      </c>
      <c r="K18" s="60" t="str">
        <f>IF(第４号様式!J27="","",第４号様式!J27)</f>
        <v/>
      </c>
      <c r="L18" s="60" t="str">
        <f>IF(第４号様式!L27="","",第４号様式!L27)</f>
        <v/>
      </c>
      <c r="M18" s="60" t="str">
        <f>IF(第４号様式!D27="","",第４号様式!B27)</f>
        <v/>
      </c>
      <c r="N18" s="60" t="str">
        <f>IF(第４号様式!D27="","",'第２号様式（その１）'!$S$23)</f>
        <v/>
      </c>
      <c r="O18" s="60" t="str">
        <f>IF(第４号様式!D27="","",'第２号様式（その１）'!$P$33)</f>
        <v/>
      </c>
    </row>
    <row r="19" spans="1:16" x14ac:dyDescent="0.4">
      <c r="A19" s="60" t="str">
        <f>IF(第４号様式!D28="","",審査用データ１!$A$2)</f>
        <v/>
      </c>
      <c r="B19" s="60" t="str">
        <f>IF(第４号様式!D28="","",審査用データ１!$B$2)</f>
        <v/>
      </c>
      <c r="C19" s="60" t="str">
        <f>IF(第４号様式!D28="","",第４号様式!$G$6)</f>
        <v/>
      </c>
      <c r="D19" s="60" t="str">
        <f>IF(第４号様式!D28="","",第４号様式!$G$5)</f>
        <v/>
      </c>
      <c r="E19" s="60" t="str">
        <f>IF(第４号様式!D28="","",第４号様式!D28)</f>
        <v/>
      </c>
      <c r="F19" s="60" t="str">
        <f>IF(第４号様式!E28="","",第４号様式!E28)</f>
        <v/>
      </c>
      <c r="G19" s="60" t="str">
        <f>IF(第４号様式!F28="","",第４号様式!F28)</f>
        <v/>
      </c>
      <c r="H19" s="60" t="str">
        <f>IF(第４号様式!G28="","",第４号様式!G28)</f>
        <v/>
      </c>
      <c r="I19" s="60" t="str">
        <f>IF(第４号様式!H28="","",第４号様式!H28)</f>
        <v/>
      </c>
      <c r="J19" s="60" t="str">
        <f>IF(第４号様式!I28="","",第４号様式!I28)</f>
        <v/>
      </c>
      <c r="K19" s="60" t="str">
        <f>IF(第４号様式!J28="","",第４号様式!J28)</f>
        <v/>
      </c>
      <c r="L19" s="60" t="str">
        <f>IF(第４号様式!L28="","",第４号様式!L28)</f>
        <v/>
      </c>
      <c r="M19" s="60" t="str">
        <f>IF(第４号様式!D28="","",第４号様式!B28)</f>
        <v/>
      </c>
      <c r="N19" s="60" t="str">
        <f>IF(第４号様式!D28="","",'第２号様式（その１）'!$S$23)</f>
        <v/>
      </c>
      <c r="O19" s="60" t="str">
        <f>IF(第４号様式!D28="","",'第２号様式（その１）'!$P$33)</f>
        <v/>
      </c>
    </row>
    <row r="20" spans="1:16" x14ac:dyDescent="0.4">
      <c r="A20" s="60" t="str">
        <f>IF(第４号様式!D29="","",審査用データ１!$A$2)</f>
        <v/>
      </c>
      <c r="B20" s="60" t="str">
        <f>IF(第４号様式!D29="","",審査用データ１!$B$2)</f>
        <v/>
      </c>
      <c r="C20" s="60" t="str">
        <f>IF(第４号様式!D29="","",第４号様式!$G$6)</f>
        <v/>
      </c>
      <c r="D20" s="60" t="str">
        <f>IF(第４号様式!D29="","",第４号様式!$G$5)</f>
        <v/>
      </c>
      <c r="E20" s="60" t="str">
        <f>IF(第４号様式!D29="","",第４号様式!D29)</f>
        <v/>
      </c>
      <c r="F20" s="60" t="str">
        <f>IF(第４号様式!E29="","",第４号様式!E29)</f>
        <v/>
      </c>
      <c r="G20" s="60" t="str">
        <f>IF(第４号様式!F29="","",第４号様式!F29)</f>
        <v/>
      </c>
      <c r="H20" s="60" t="str">
        <f>IF(第４号様式!G29="","",第４号様式!G29)</f>
        <v/>
      </c>
      <c r="I20" s="60" t="str">
        <f>IF(第４号様式!H29="","",第４号様式!H29)</f>
        <v/>
      </c>
      <c r="J20" s="60" t="str">
        <f>IF(第４号様式!I29="","",第４号様式!I29)</f>
        <v/>
      </c>
      <c r="K20" s="60" t="str">
        <f>IF(第４号様式!J29="","",第４号様式!J29)</f>
        <v/>
      </c>
      <c r="L20" s="60" t="str">
        <f>IF(第４号様式!L29="","",第４号様式!L29)</f>
        <v/>
      </c>
      <c r="M20" s="60" t="str">
        <f>IF(第４号様式!D29="","",第４号様式!B29)</f>
        <v/>
      </c>
      <c r="N20" s="60" t="str">
        <f>IF(第４号様式!D29="","",'第２号様式（その１）'!$S$23)</f>
        <v/>
      </c>
      <c r="O20" s="60" t="str">
        <f>IF(第４号様式!D29="","",'第２号様式（その１）'!$P$33)</f>
        <v/>
      </c>
    </row>
    <row r="21" spans="1:16" x14ac:dyDescent="0.4">
      <c r="A21" s="64" t="str">
        <f>IF(第４号様式!D30="","",審査用データ１!$A$2)</f>
        <v/>
      </c>
      <c r="B21" s="64" t="str">
        <f>IF(第４号様式!D30="","",審査用データ１!$B$2)</f>
        <v/>
      </c>
      <c r="C21" s="64" t="str">
        <f>IF(第４号様式!D30="","",第４号様式!$G$6)</f>
        <v/>
      </c>
      <c r="D21" s="64" t="str">
        <f>IF(第４号様式!D30="","",第４号様式!$G$5)</f>
        <v/>
      </c>
      <c r="E21" s="64" t="str">
        <f>IF(第４号様式!D30="","",第４号様式!D30)</f>
        <v/>
      </c>
      <c r="F21" s="64" t="str">
        <f>IF(第４号様式!E30="","",第４号様式!E30)</f>
        <v/>
      </c>
      <c r="G21" s="64" t="str">
        <f>IF(第４号様式!F30="","",第４号様式!F30)</f>
        <v/>
      </c>
      <c r="H21" s="64" t="str">
        <f>IF(第４号様式!G30="","",第４号様式!G30)</f>
        <v/>
      </c>
      <c r="I21" s="64" t="str">
        <f>IF(第４号様式!H30="","",第４号様式!H30)</f>
        <v/>
      </c>
      <c r="J21" s="64" t="str">
        <f>IF(第４号様式!I30="","",第４号様式!I30)</f>
        <v/>
      </c>
      <c r="K21" s="64" t="str">
        <f>IF(第４号様式!J30="","",第４号様式!J30)</f>
        <v/>
      </c>
      <c r="L21" s="64" t="str">
        <f>IF(第４号様式!L30="","",第４号様式!L30)</f>
        <v/>
      </c>
      <c r="M21" s="64" t="str">
        <f>IF(第４号様式!D30="","",第４号様式!B30)</f>
        <v/>
      </c>
      <c r="N21" s="64" t="str">
        <f>IF(第４号様式!D30="","",'第２号様式（その１）'!$S$23)</f>
        <v/>
      </c>
      <c r="O21" s="64" t="str">
        <f>IF(第４号様式!D30="","",'第２号様式（その１）'!$P$33)</f>
        <v/>
      </c>
      <c r="P21" s="65"/>
    </row>
  </sheetData>
  <phoneticPr fontId="1"/>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S21"/>
  <sheetViews>
    <sheetView workbookViewId="0">
      <selection activeCell="B2" sqref="B2"/>
    </sheetView>
  </sheetViews>
  <sheetFormatPr defaultRowHeight="18.75" x14ac:dyDescent="0.4"/>
  <cols>
    <col min="1" max="1" width="8.625" bestFit="1" customWidth="1"/>
    <col min="2" max="2" width="17.875" customWidth="1"/>
    <col min="3" max="3" width="33.375" customWidth="1"/>
    <col min="4" max="4" width="10.375" bestFit="1" customWidth="1"/>
    <col min="5" max="5" width="14.375" bestFit="1" customWidth="1"/>
    <col min="6" max="6" width="23.5" bestFit="1" customWidth="1"/>
    <col min="7" max="7" width="4.375" bestFit="1" customWidth="1"/>
    <col min="8" max="8" width="9.5" bestFit="1" customWidth="1"/>
    <col min="9" max="9" width="39.75" bestFit="1" customWidth="1"/>
    <col min="10" max="10" width="10.375" bestFit="1" customWidth="1"/>
    <col min="11" max="11" width="14.375" bestFit="1" customWidth="1"/>
    <col min="12" max="12" width="23.5" bestFit="1" customWidth="1"/>
    <col min="13" max="13" width="3.375" bestFit="1" customWidth="1"/>
    <col min="14" max="14" width="9.5" bestFit="1" customWidth="1"/>
    <col min="15" max="15" width="39.75" bestFit="1" customWidth="1"/>
    <col min="16" max="16" width="10.375" bestFit="1" customWidth="1"/>
    <col min="17" max="17" width="14.375" bestFit="1" customWidth="1"/>
    <col min="18" max="18" width="23.5" bestFit="1" customWidth="1"/>
    <col min="19" max="19" width="5" bestFit="1" customWidth="1"/>
    <col min="20" max="20" width="9.625" bestFit="1" customWidth="1"/>
    <col min="21" max="21" width="39.75" bestFit="1" customWidth="1"/>
    <col min="22" max="22" width="10.375" bestFit="1" customWidth="1"/>
    <col min="23" max="23" width="14.375" bestFit="1" customWidth="1"/>
    <col min="24" max="24" width="23.5" bestFit="1" customWidth="1"/>
    <col min="25" max="25" width="5" bestFit="1" customWidth="1"/>
    <col min="26" max="26" width="9.5" bestFit="1" customWidth="1"/>
    <col min="27" max="27" width="39.75" bestFit="1" customWidth="1"/>
    <col min="28" max="28" width="10.375" bestFit="1" customWidth="1"/>
    <col min="29" max="29" width="14.375" bestFit="1" customWidth="1"/>
    <col min="30" max="30" width="23.5" bestFit="1" customWidth="1"/>
    <col min="31" max="31" width="5" bestFit="1" customWidth="1"/>
    <col min="32" max="32" width="9.5" bestFit="1" customWidth="1"/>
    <col min="33" max="33" width="39.75" bestFit="1" customWidth="1"/>
    <col min="34" max="34" width="10.375" bestFit="1" customWidth="1"/>
    <col min="35" max="35" width="14.375" bestFit="1" customWidth="1"/>
    <col min="36" max="36" width="23.5" bestFit="1" customWidth="1"/>
    <col min="37" max="37" width="5" bestFit="1" customWidth="1"/>
    <col min="38" max="38" width="9.5" bestFit="1" customWidth="1"/>
    <col min="39" max="39" width="39.75" bestFit="1" customWidth="1"/>
    <col min="40" max="40" width="10.375" bestFit="1" customWidth="1"/>
    <col min="41" max="41" width="14.375" bestFit="1" customWidth="1"/>
    <col min="42" max="42" width="23.5" bestFit="1" customWidth="1"/>
    <col min="43" max="43" width="5" bestFit="1" customWidth="1"/>
    <col min="44" max="44" width="9.5" bestFit="1" customWidth="1"/>
    <col min="45" max="45" width="39.75" bestFit="1" customWidth="1"/>
    <col min="46" max="46" width="10.375" bestFit="1" customWidth="1"/>
    <col min="47" max="47" width="14.375" bestFit="1" customWidth="1"/>
    <col min="48" max="48" width="23.5" bestFit="1" customWidth="1"/>
    <col min="49" max="49" width="5" bestFit="1" customWidth="1"/>
    <col min="50" max="50" width="9.5" bestFit="1" customWidth="1"/>
    <col min="51" max="51" width="39.75" bestFit="1" customWidth="1"/>
    <col min="52" max="52" width="10.375" bestFit="1" customWidth="1"/>
    <col min="53" max="53" width="14.375" bestFit="1" customWidth="1"/>
    <col min="54" max="54" width="23.5" bestFit="1" customWidth="1"/>
    <col min="55" max="55" width="5" bestFit="1" customWidth="1"/>
    <col min="56" max="56" width="9.5" bestFit="1" customWidth="1"/>
    <col min="57" max="57" width="39.75" bestFit="1" customWidth="1"/>
    <col min="58" max="58" width="10.375" bestFit="1" customWidth="1"/>
    <col min="59" max="59" width="14.375" bestFit="1" customWidth="1"/>
    <col min="60" max="60" width="23.5" bestFit="1" customWidth="1"/>
    <col min="61" max="61" width="5" bestFit="1" customWidth="1"/>
    <col min="62" max="62" width="9.5" bestFit="1" customWidth="1"/>
    <col min="63" max="63" width="39.75" bestFit="1" customWidth="1"/>
    <col min="64" max="64" width="10.375" bestFit="1" customWidth="1"/>
    <col min="65" max="65" width="14.375" bestFit="1" customWidth="1"/>
    <col min="66" max="66" width="23.5" bestFit="1" customWidth="1"/>
    <col min="67" max="67" width="5" bestFit="1" customWidth="1"/>
    <col min="68" max="68" width="9.5" bestFit="1" customWidth="1"/>
    <col min="69" max="69" width="39.75" bestFit="1" customWidth="1"/>
    <col min="70" max="70" width="10.375" bestFit="1" customWidth="1"/>
    <col min="71" max="71" width="14.375" bestFit="1" customWidth="1"/>
    <col min="72" max="72" width="23.5" bestFit="1" customWidth="1"/>
    <col min="73" max="73" width="5" bestFit="1" customWidth="1"/>
    <col min="74" max="74" width="9.5" bestFit="1" customWidth="1"/>
    <col min="75" max="75" width="39.75" bestFit="1" customWidth="1"/>
    <col min="76" max="76" width="10.375" bestFit="1" customWidth="1"/>
    <col min="77" max="77" width="14.375" bestFit="1" customWidth="1"/>
    <col min="78" max="78" width="23.5" bestFit="1" customWidth="1"/>
    <col min="79" max="79" width="5" bestFit="1" customWidth="1"/>
    <col min="80" max="80" width="9.5" bestFit="1" customWidth="1"/>
    <col min="81" max="81" width="39.75" bestFit="1" customWidth="1"/>
    <col min="82" max="82" width="10.375" bestFit="1" customWidth="1"/>
    <col min="83" max="83" width="14.375" bestFit="1" customWidth="1"/>
    <col min="84" max="84" width="23.5" bestFit="1" customWidth="1"/>
    <col min="85" max="85" width="5" bestFit="1" customWidth="1"/>
    <col min="86" max="86" width="9.5" bestFit="1" customWidth="1"/>
    <col min="87" max="87" width="39.75" bestFit="1" customWidth="1"/>
    <col min="88" max="88" width="10.375" bestFit="1" customWidth="1"/>
    <col min="89" max="89" width="14.375" bestFit="1" customWidth="1"/>
    <col min="90" max="90" width="23.5" bestFit="1" customWidth="1"/>
    <col min="91" max="91" width="5" bestFit="1" customWidth="1"/>
    <col min="92" max="92" width="9.5" bestFit="1" customWidth="1"/>
    <col min="93" max="93" width="39.75" bestFit="1" customWidth="1"/>
    <col min="94" max="94" width="10.375" bestFit="1" customWidth="1"/>
    <col min="95" max="95" width="14.375" bestFit="1" customWidth="1"/>
    <col min="96" max="96" width="23.5" bestFit="1" customWidth="1"/>
    <col min="97" max="97" width="5" bestFit="1" customWidth="1"/>
    <col min="98" max="98" width="9.5" bestFit="1" customWidth="1"/>
    <col min="99" max="99" width="39.75" bestFit="1" customWidth="1"/>
    <col min="100" max="100" width="10.375" bestFit="1" customWidth="1"/>
    <col min="101" max="101" width="14.375" bestFit="1" customWidth="1"/>
    <col min="102" max="102" width="23.5" bestFit="1" customWidth="1"/>
    <col min="103" max="103" width="5" bestFit="1" customWidth="1"/>
    <col min="104" max="104" width="9.5" bestFit="1" customWidth="1"/>
    <col min="105" max="105" width="39.75" bestFit="1" customWidth="1"/>
    <col min="106" max="106" width="10.375" bestFit="1" customWidth="1"/>
    <col min="107" max="107" width="14.375" bestFit="1" customWidth="1"/>
    <col min="108" max="108" width="23.5" bestFit="1" customWidth="1"/>
    <col min="109" max="109" width="5" bestFit="1" customWidth="1"/>
    <col min="110" max="110" width="9.5" bestFit="1" customWidth="1"/>
    <col min="111" max="111" width="39.75" bestFit="1" customWidth="1"/>
    <col min="112" max="112" width="10.375" bestFit="1" customWidth="1"/>
    <col min="113" max="113" width="14.375" bestFit="1" customWidth="1"/>
    <col min="114" max="114" width="23.5" bestFit="1" customWidth="1"/>
    <col min="115" max="115" width="5" bestFit="1" customWidth="1"/>
    <col min="116" max="116" width="9.5" bestFit="1" customWidth="1"/>
    <col min="117" max="117" width="39.75" bestFit="1" customWidth="1"/>
    <col min="118" max="118" width="10.375" bestFit="1" customWidth="1"/>
    <col min="119" max="119" width="14.375" bestFit="1" customWidth="1"/>
    <col min="120" max="120" width="23.5" bestFit="1" customWidth="1"/>
    <col min="121" max="121" width="5" bestFit="1" customWidth="1"/>
    <col min="122" max="122" width="9.5" bestFit="1" customWidth="1"/>
    <col min="123" max="123" width="39.75" bestFit="1" customWidth="1"/>
  </cols>
  <sheetData>
    <row r="1" spans="1:123" ht="56.25" x14ac:dyDescent="0.4">
      <c r="A1" s="54" t="s">
        <v>425</v>
      </c>
      <c r="B1" s="57" t="s">
        <v>377</v>
      </c>
      <c r="C1" s="56" t="s">
        <v>484</v>
      </c>
      <c r="D1" s="55" t="s">
        <v>485</v>
      </c>
      <c r="E1" s="56" t="s">
        <v>486</v>
      </c>
      <c r="F1" s="55" t="s">
        <v>487</v>
      </c>
      <c r="G1" s="55" t="s">
        <v>488</v>
      </c>
      <c r="H1" s="56" t="s">
        <v>489</v>
      </c>
      <c r="I1" s="56" t="s">
        <v>490</v>
      </c>
      <c r="J1" s="55" t="s">
        <v>491</v>
      </c>
      <c r="K1" s="56" t="s">
        <v>492</v>
      </c>
      <c r="L1" s="55" t="s">
        <v>493</v>
      </c>
      <c r="M1" s="55" t="s">
        <v>494</v>
      </c>
      <c r="N1" s="56" t="s">
        <v>495</v>
      </c>
      <c r="O1" s="56" t="s">
        <v>496</v>
      </c>
      <c r="P1" s="55" t="s">
        <v>497</v>
      </c>
      <c r="Q1" s="56" t="s">
        <v>498</v>
      </c>
      <c r="R1" s="55" t="s">
        <v>499</v>
      </c>
      <c r="S1" s="55" t="s">
        <v>500</v>
      </c>
      <c r="T1" s="56" t="s">
        <v>501</v>
      </c>
      <c r="U1" s="56" t="s">
        <v>502</v>
      </c>
      <c r="V1" s="55" t="s">
        <v>503</v>
      </c>
      <c r="W1" s="56" t="s">
        <v>504</v>
      </c>
      <c r="X1" s="55" t="s">
        <v>505</v>
      </c>
      <c r="Y1" s="55" t="s">
        <v>506</v>
      </c>
      <c r="Z1" s="56" t="s">
        <v>507</v>
      </c>
      <c r="AA1" s="56" t="s">
        <v>508</v>
      </c>
      <c r="AB1" s="55" t="s">
        <v>509</v>
      </c>
      <c r="AC1" s="56" t="s">
        <v>510</v>
      </c>
      <c r="AD1" s="55" t="s">
        <v>511</v>
      </c>
      <c r="AE1" s="55" t="s">
        <v>512</v>
      </c>
      <c r="AF1" s="56" t="s">
        <v>513</v>
      </c>
      <c r="AG1" s="56" t="s">
        <v>514</v>
      </c>
      <c r="AH1" s="55" t="s">
        <v>515</v>
      </c>
      <c r="AI1" s="56" t="s">
        <v>516</v>
      </c>
      <c r="AJ1" s="55" t="s">
        <v>517</v>
      </c>
      <c r="AK1" s="55" t="s">
        <v>518</v>
      </c>
      <c r="AL1" s="56" t="s">
        <v>519</v>
      </c>
      <c r="AM1" s="56" t="s">
        <v>520</v>
      </c>
      <c r="AN1" s="55" t="s">
        <v>521</v>
      </c>
      <c r="AO1" s="56" t="s">
        <v>522</v>
      </c>
      <c r="AP1" s="55" t="s">
        <v>523</v>
      </c>
      <c r="AQ1" s="55" t="s">
        <v>524</v>
      </c>
      <c r="AR1" s="56" t="s">
        <v>525</v>
      </c>
      <c r="AS1" s="56" t="s">
        <v>526</v>
      </c>
      <c r="AT1" s="55" t="s">
        <v>527</v>
      </c>
      <c r="AU1" s="56" t="s">
        <v>528</v>
      </c>
      <c r="AV1" s="55" t="s">
        <v>529</v>
      </c>
      <c r="AW1" s="55" t="s">
        <v>530</v>
      </c>
      <c r="AX1" s="56" t="s">
        <v>531</v>
      </c>
      <c r="AY1" s="56" t="s">
        <v>532</v>
      </c>
      <c r="AZ1" s="55" t="s">
        <v>533</v>
      </c>
      <c r="BA1" s="56" t="s">
        <v>534</v>
      </c>
      <c r="BB1" s="55" t="s">
        <v>535</v>
      </c>
      <c r="BC1" s="55" t="s">
        <v>536</v>
      </c>
      <c r="BD1" s="56" t="s">
        <v>537</v>
      </c>
      <c r="BE1" s="56" t="s">
        <v>538</v>
      </c>
      <c r="BF1" s="55" t="s">
        <v>539</v>
      </c>
      <c r="BG1" s="56" t="s">
        <v>540</v>
      </c>
      <c r="BH1" s="55" t="s">
        <v>541</v>
      </c>
      <c r="BI1" s="55" t="s">
        <v>542</v>
      </c>
      <c r="BJ1" s="56" t="s">
        <v>543</v>
      </c>
      <c r="BK1" s="56" t="s">
        <v>544</v>
      </c>
      <c r="BL1" s="55" t="s">
        <v>545</v>
      </c>
      <c r="BM1" s="56" t="s">
        <v>546</v>
      </c>
      <c r="BN1" s="55" t="s">
        <v>547</v>
      </c>
      <c r="BO1" s="55" t="s">
        <v>548</v>
      </c>
      <c r="BP1" s="56" t="s">
        <v>550</v>
      </c>
      <c r="BQ1" s="56" t="s">
        <v>551</v>
      </c>
      <c r="BR1" s="55" t="s">
        <v>552</v>
      </c>
      <c r="BS1" s="56" t="s">
        <v>553</v>
      </c>
      <c r="BT1" s="55" t="s">
        <v>554</v>
      </c>
      <c r="BU1" s="55" t="s">
        <v>555</v>
      </c>
      <c r="BV1" s="56" t="s">
        <v>549</v>
      </c>
      <c r="BW1" s="56" t="s">
        <v>556</v>
      </c>
      <c r="BX1" s="55" t="s">
        <v>557</v>
      </c>
      <c r="BY1" s="56" t="s">
        <v>558</v>
      </c>
      <c r="BZ1" s="55" t="s">
        <v>559</v>
      </c>
      <c r="CA1" s="55" t="s">
        <v>560</v>
      </c>
      <c r="CB1" s="56" t="s">
        <v>561</v>
      </c>
      <c r="CC1" s="56" t="s">
        <v>562</v>
      </c>
      <c r="CD1" s="55" t="s">
        <v>563</v>
      </c>
      <c r="CE1" s="56" t="s">
        <v>564</v>
      </c>
      <c r="CF1" s="55" t="s">
        <v>565</v>
      </c>
      <c r="CG1" s="55" t="s">
        <v>566</v>
      </c>
      <c r="CH1" s="56" t="s">
        <v>567</v>
      </c>
      <c r="CI1" s="56" t="s">
        <v>568</v>
      </c>
      <c r="CJ1" s="55" t="s">
        <v>569</v>
      </c>
      <c r="CK1" s="56" t="s">
        <v>570</v>
      </c>
      <c r="CL1" s="55" t="s">
        <v>571</v>
      </c>
      <c r="CM1" s="55" t="s">
        <v>572</v>
      </c>
      <c r="CN1" s="56" t="s">
        <v>573</v>
      </c>
      <c r="CO1" s="56" t="s">
        <v>574</v>
      </c>
      <c r="CP1" s="55" t="s">
        <v>575</v>
      </c>
      <c r="CQ1" s="56" t="s">
        <v>576</v>
      </c>
      <c r="CR1" s="55" t="s">
        <v>577</v>
      </c>
      <c r="CS1" s="55" t="s">
        <v>578</v>
      </c>
      <c r="CT1" s="56" t="s">
        <v>579</v>
      </c>
      <c r="CU1" s="56" t="s">
        <v>580</v>
      </c>
      <c r="CV1" s="55" t="s">
        <v>581</v>
      </c>
      <c r="CW1" s="56" t="s">
        <v>582</v>
      </c>
      <c r="CX1" s="55" t="s">
        <v>583</v>
      </c>
      <c r="CY1" s="55" t="s">
        <v>584</v>
      </c>
      <c r="CZ1" s="56" t="s">
        <v>585</v>
      </c>
      <c r="DA1" s="56" t="s">
        <v>586</v>
      </c>
      <c r="DB1" s="55" t="s">
        <v>587</v>
      </c>
      <c r="DC1" s="56" t="s">
        <v>588</v>
      </c>
      <c r="DD1" s="55" t="s">
        <v>589</v>
      </c>
      <c r="DE1" s="55" t="s">
        <v>590</v>
      </c>
      <c r="DF1" s="56" t="s">
        <v>591</v>
      </c>
      <c r="DG1" s="56" t="s">
        <v>592</v>
      </c>
      <c r="DH1" s="55" t="s">
        <v>593</v>
      </c>
      <c r="DI1" s="56" t="s">
        <v>594</v>
      </c>
      <c r="DJ1" s="55" t="s">
        <v>595</v>
      </c>
      <c r="DK1" s="55" t="s">
        <v>596</v>
      </c>
      <c r="DL1" s="56" t="s">
        <v>597</v>
      </c>
      <c r="DM1" s="56" t="s">
        <v>598</v>
      </c>
      <c r="DN1" s="55" t="s">
        <v>599</v>
      </c>
      <c r="DO1" s="56" t="s">
        <v>600</v>
      </c>
      <c r="DP1" s="55" t="s">
        <v>601</v>
      </c>
      <c r="DQ1" s="55" t="s">
        <v>602</v>
      </c>
      <c r="DR1" s="56" t="s">
        <v>603</v>
      </c>
      <c r="DS1" s="56" t="s">
        <v>604</v>
      </c>
    </row>
    <row r="2" spans="1:123" x14ac:dyDescent="0.4">
      <c r="A2" s="60" t="str">
        <f>IF(第４号様式!C11="","",審査用データ１!$B$2)</f>
        <v/>
      </c>
      <c r="B2" s="60" t="str">
        <f>IF(第４号様式!D11="","",第４号様式!$G$6)</f>
        <v/>
      </c>
      <c r="C2" s="60" t="str">
        <f>IF(第４号様式!D11="","",第４号様式!$G$7)</f>
        <v/>
      </c>
      <c r="D2" s="60" t="str">
        <f>IF(第４号様式!$D$11="","",第４号様式!$C11)</f>
        <v/>
      </c>
      <c r="E2" s="60" t="str">
        <f>IF(第４号様式!$D$11="","",第４号様式!$D11)</f>
        <v/>
      </c>
      <c r="F2" s="60" t="str">
        <f>IF(第４号様式!$D$11="","",DBCS(第４号様式!$E11))</f>
        <v/>
      </c>
      <c r="G2" s="60" t="str">
        <f>IF(第４号様式!$D$11="","",IF(第４号様式!$J11="M","男","女"))</f>
        <v/>
      </c>
      <c r="H2" s="60" t="str">
        <f>IF(第４号様式!$D$11="","",第４号様式!$F11&amp;第４号様式!$G11&amp;"."&amp;第４号様式!$H11&amp;"."&amp;第４号様式!$I11)</f>
        <v/>
      </c>
      <c r="I2" s="60" t="str">
        <f>IF(第４号様式!$D$11="","",第４号様式!$K11)</f>
        <v/>
      </c>
      <c r="J2" s="60" t="str">
        <f>IF(第４号様式!$D$12="","",第４号様式!$C12)</f>
        <v/>
      </c>
      <c r="K2" s="60" t="str">
        <f>IF(第４号様式!$D$12="","",第４号様式!$D12)</f>
        <v/>
      </c>
      <c r="L2" s="60" t="str">
        <f>IF(第４号様式!$D$12="","",DBCS(第４号様式!$E12))</f>
        <v/>
      </c>
      <c r="M2" s="60" t="str">
        <f>IF(第４号様式!$D$12="","",IF(第４号様式!$J12="M","男","女"))</f>
        <v/>
      </c>
      <c r="N2" s="60" t="str">
        <f>IF(第４号様式!$D$12="","",第４号様式!$F12&amp;第４号様式!$G12&amp;"."&amp;第４号様式!$H12&amp;"."&amp;第４号様式!$I12)</f>
        <v/>
      </c>
      <c r="O2" s="60" t="str">
        <f>IF(第４号様式!$D$12="","",第４号様式!$K12)</f>
        <v/>
      </c>
      <c r="P2" s="60" t="str">
        <f>IF(第４号様式!$D$13="","",第４号様式!$C13)</f>
        <v/>
      </c>
      <c r="Q2" s="60" t="str">
        <f>IF(第４号様式!$D$13="","",第４号様式!$D13)</f>
        <v/>
      </c>
      <c r="R2" s="60" t="str">
        <f>IF(第４号様式!$D$13="","",DBCS(第４号様式!$E13))</f>
        <v/>
      </c>
      <c r="S2" s="60" t="str">
        <f>IF(第４号様式!$D$13="","",IF(第４号様式!$J13="M","男","女"))</f>
        <v/>
      </c>
      <c r="T2" s="60" t="str">
        <f>IF(第４号様式!$D$13="","",第４号様式!$F13&amp;第４号様式!$G13&amp;"."&amp;第４号様式!$H13&amp;"."&amp;第４号様式!$I13)</f>
        <v/>
      </c>
      <c r="U2" s="60" t="str">
        <f>IF(第４号様式!$D$13="","",第４号様式!$K13)</f>
        <v/>
      </c>
      <c r="V2" s="60" t="str">
        <f>IF(第４号様式!$D$14="","",第４号様式!$C14)</f>
        <v/>
      </c>
      <c r="W2" s="60" t="str">
        <f>IF(第４号様式!$D$14="","",第４号様式!$D14)</f>
        <v/>
      </c>
      <c r="X2" s="60" t="str">
        <f>IF(第４号様式!$D$14="","",DBCS(第４号様式!$E14))</f>
        <v/>
      </c>
      <c r="Y2" s="60" t="str">
        <f>IF(第４号様式!$D$14="","",IF(第４号様式!$J14="M","男","女"))</f>
        <v/>
      </c>
      <c r="Z2" s="60" t="str">
        <f>IF(第４号様式!$D$14="","",第４号様式!$F14&amp;第４号様式!$G14&amp;"."&amp;第４号様式!$H14&amp;"."&amp;第４号様式!$I14)</f>
        <v/>
      </c>
      <c r="AA2" s="60" t="str">
        <f>IF(第４号様式!$D$14="","",第４号様式!$K14)</f>
        <v/>
      </c>
      <c r="AB2" s="60" t="str">
        <f>IF(第４号様式!$D$15="","",第４号様式!$C15)</f>
        <v/>
      </c>
      <c r="AC2" s="60" t="str">
        <f>IF(第４号様式!$D$15="","",第４号様式!$D15)</f>
        <v/>
      </c>
      <c r="AD2" s="60" t="str">
        <f>IF(第４号様式!$D$15="","",DBCS(第４号様式!$E15))</f>
        <v/>
      </c>
      <c r="AE2" s="60" t="str">
        <f>IF(第４号様式!$D$15="","",IF(第４号様式!$J15="M","男","女"))</f>
        <v/>
      </c>
      <c r="AF2" s="60" t="str">
        <f>IF(第４号様式!$D$15="","",第４号様式!$F15&amp;第４号様式!$G15&amp;"."&amp;第４号様式!$H15&amp;"."&amp;第４号様式!$I15)</f>
        <v/>
      </c>
      <c r="AG2" s="60" t="str">
        <f>IF(第４号様式!$D$15="","",第４号様式!$K15)</f>
        <v/>
      </c>
      <c r="AH2" s="60" t="str">
        <f>IF(第４号様式!$D$16="","",第４号様式!$C16)</f>
        <v/>
      </c>
      <c r="AI2" s="60" t="str">
        <f>IF(第４号様式!$D$16="","",第４号様式!$D16)</f>
        <v/>
      </c>
      <c r="AJ2" s="60" t="str">
        <f>IF(第４号様式!$D$16="","",DBCS(第４号様式!$E16))</f>
        <v/>
      </c>
      <c r="AK2" s="60" t="str">
        <f>IF(第４号様式!$D$16="","",IF(第４号様式!$J16="M","男","女"))</f>
        <v/>
      </c>
      <c r="AL2" s="60" t="str">
        <f>IF(第４号様式!$D$16="","",第４号様式!$F16&amp;第４号様式!$G16&amp;"."&amp;第４号様式!$H16&amp;"."&amp;第４号様式!$I16)</f>
        <v/>
      </c>
      <c r="AM2" s="60" t="str">
        <f>IF(第４号様式!$D$16="","",第４号様式!$K16)</f>
        <v/>
      </c>
      <c r="AN2" s="60" t="str">
        <f>IF(第４号様式!$D$17="","",第４号様式!$C17)</f>
        <v/>
      </c>
      <c r="AO2" s="60" t="str">
        <f>IF(第４号様式!$D$17="","",第４号様式!$D17)</f>
        <v/>
      </c>
      <c r="AP2" s="60" t="str">
        <f>IF(第４号様式!$D$17="","",DBCS(第４号様式!$E17))</f>
        <v/>
      </c>
      <c r="AQ2" s="60" t="str">
        <f>IF(第４号様式!$D$17="","",IF(第４号様式!$J17="M","男","女"))</f>
        <v/>
      </c>
      <c r="AR2" s="60" t="str">
        <f>IF(第４号様式!$D$17="","",第４号様式!$F17&amp;第４号様式!$G17&amp;"."&amp;第４号様式!$H17&amp;"."&amp;第４号様式!$I17)</f>
        <v/>
      </c>
      <c r="AS2" s="60" t="str">
        <f>IF(第４号様式!$D$17="","",第４号様式!$K17)</f>
        <v/>
      </c>
      <c r="AT2" s="60" t="str">
        <f>IF(第４号様式!$D$18="","",第４号様式!$C18)</f>
        <v/>
      </c>
      <c r="AU2" s="60" t="str">
        <f>IF(第４号様式!$D$18="","",第４号様式!$D18)</f>
        <v/>
      </c>
      <c r="AV2" s="60" t="str">
        <f>IF(第４号様式!$D$18="","",DBCS(第４号様式!$E18))</f>
        <v/>
      </c>
      <c r="AW2" s="60" t="str">
        <f>IF(第４号様式!$D$18="","",IF(第４号様式!$J18="M","男","女"))</f>
        <v/>
      </c>
      <c r="AX2" s="60" t="str">
        <f>IF(第４号様式!$D$18="","",第４号様式!$F18&amp;第４号様式!$G18&amp;"."&amp;第４号様式!$H18&amp;"."&amp;第４号様式!$I18)</f>
        <v/>
      </c>
      <c r="AY2" s="60" t="str">
        <f>IF(第４号様式!$D$18="","",第４号様式!$K18)</f>
        <v/>
      </c>
      <c r="AZ2" s="60" t="str">
        <f>IF(第４号様式!$D$19="","",第４号様式!$C19)</f>
        <v/>
      </c>
      <c r="BA2" s="60" t="str">
        <f>IF(第４号様式!$D$19="","",第４号様式!$D19)</f>
        <v/>
      </c>
      <c r="BB2" s="60" t="str">
        <f>IF(第４号様式!$D$19="","",DBCS(第４号様式!$E19))</f>
        <v/>
      </c>
      <c r="BC2" s="60" t="str">
        <f>IF(第４号様式!$D$19="","",IF(第４号様式!$J19="M","男","女"))</f>
        <v/>
      </c>
      <c r="BD2" s="60" t="str">
        <f>IF(第４号様式!$D$19="","",第４号様式!$F19&amp;第４号様式!$G19&amp;"."&amp;第４号様式!$H19&amp;"."&amp;第４号様式!$I19)</f>
        <v/>
      </c>
      <c r="BE2" s="60" t="str">
        <f>IF(第４号様式!$D$19="","",第４号様式!$K19)</f>
        <v/>
      </c>
      <c r="BF2" s="60" t="str">
        <f>IF(第４号様式!$D$20="","",第４号様式!$C20)</f>
        <v/>
      </c>
      <c r="BG2" s="60" t="str">
        <f>IF(第４号様式!$D$20="","",第４号様式!$D20)</f>
        <v/>
      </c>
      <c r="BH2" s="60" t="str">
        <f>IF(第４号様式!$D$20="","",DBCS(第４号様式!$E20))</f>
        <v/>
      </c>
      <c r="BI2" s="60" t="str">
        <f>IF(第４号様式!$D$20="","",IF(第４号様式!$J20="M","男","女"))</f>
        <v/>
      </c>
      <c r="BJ2" s="60" t="str">
        <f>IF(第４号様式!$D$20="","",第４号様式!$F20&amp;第４号様式!$G20&amp;"."&amp;第４号様式!$H20&amp;"."&amp;第４号様式!$I20)</f>
        <v/>
      </c>
      <c r="BK2" s="60" t="str">
        <f>IF(第４号様式!$D$20="","",第４号様式!$K20)</f>
        <v/>
      </c>
      <c r="BL2" s="60" t="str">
        <f>IF(第４号様式!$D$21="","",第４号様式!$C21)</f>
        <v/>
      </c>
      <c r="BM2" s="60" t="str">
        <f>IF(第４号様式!$D$21="","",第４号様式!$D21)</f>
        <v/>
      </c>
      <c r="BN2" s="60" t="str">
        <f>IF(第４号様式!$D$21="","",DBCS(第４号様式!$E21))</f>
        <v/>
      </c>
      <c r="BO2" s="60" t="str">
        <f>IF(第４号様式!$D$21="","",IF(第４号様式!$J21="M","男","女"))</f>
        <v/>
      </c>
      <c r="BP2" s="60" t="str">
        <f>IF(第４号様式!$D$21="","",第４号様式!$F21&amp;第４号様式!$G21&amp;"."&amp;第４号様式!$H21&amp;"."&amp;第４号様式!$I21)</f>
        <v/>
      </c>
      <c r="BQ2" s="60" t="str">
        <f>IF(第４号様式!$D$21="","",第４号様式!$K21)</f>
        <v/>
      </c>
      <c r="BR2" s="60" t="str">
        <f>IF(第４号様式!$D$22="","",第４号様式!$C22)</f>
        <v/>
      </c>
      <c r="BS2" s="60" t="str">
        <f>IF(第４号様式!$D$22="","",第４号様式!$D22)</f>
        <v/>
      </c>
      <c r="BT2" s="60" t="str">
        <f>IF(第４号様式!$D$22="","",DBCS(第４号様式!$E22))</f>
        <v/>
      </c>
      <c r="BU2" s="60" t="str">
        <f>IF(第４号様式!$D$22="","",IF(第４号様式!$J22="M","男","女"))</f>
        <v/>
      </c>
      <c r="BV2" s="60" t="str">
        <f>IF(第４号様式!$D$22="","",第４号様式!$F22&amp;第４号様式!$G22&amp;"."&amp;第４号様式!$H22&amp;"."&amp;第４号様式!$I22)</f>
        <v/>
      </c>
      <c r="BW2" s="60" t="str">
        <f>IF(第４号様式!$D$22="","",第４号様式!$K22)</f>
        <v/>
      </c>
      <c r="BX2" s="60" t="str">
        <f>IF(第４号様式!$D$23="","",第４号様式!$C23)</f>
        <v/>
      </c>
      <c r="BY2" s="60" t="str">
        <f>IF(第４号様式!$D$23="","",第４号様式!$D23)</f>
        <v/>
      </c>
      <c r="BZ2" s="60" t="str">
        <f>IF(第４号様式!$D$23="","",DBCS(第４号様式!$E23))</f>
        <v/>
      </c>
      <c r="CA2" s="60" t="str">
        <f>IF(第４号様式!$D$23="","",IF(第４号様式!$J23="M","男","女"))</f>
        <v/>
      </c>
      <c r="CB2" s="60" t="str">
        <f>IF(第４号様式!$D$23="","",第４号様式!$F23&amp;第４号様式!$G23&amp;"."&amp;第４号様式!$H23&amp;"."&amp;第４号様式!$I23)</f>
        <v/>
      </c>
      <c r="CC2" s="60" t="str">
        <f>IF(第４号様式!$D$23="","",第４号様式!$K23)</f>
        <v/>
      </c>
      <c r="CD2" s="60" t="str">
        <f>IF(第４号様式!$D$24="","",第４号様式!$C24)</f>
        <v/>
      </c>
      <c r="CE2" s="60" t="str">
        <f>IF(第４号様式!$D$24="","",第４号様式!$D24)</f>
        <v/>
      </c>
      <c r="CF2" s="60" t="str">
        <f>IF(第４号様式!$D$24="","",DBCS(第４号様式!$E24))</f>
        <v/>
      </c>
      <c r="CG2" s="60" t="str">
        <f>IF(第４号様式!$D$24="","",IF(第４号様式!$J24="M","男","女"))</f>
        <v/>
      </c>
      <c r="CH2" s="60" t="str">
        <f>IF(第４号様式!$D$24="","",第４号様式!$F24&amp;第４号様式!$G24&amp;"."&amp;第４号様式!$H24&amp;"."&amp;第４号様式!$I24)</f>
        <v/>
      </c>
      <c r="CI2" s="60" t="str">
        <f>IF(第４号様式!$D$24="","",第４号様式!$K24)</f>
        <v/>
      </c>
      <c r="CJ2" s="60" t="str">
        <f>IF(第４号様式!$D$25="","",第４号様式!$C25)</f>
        <v/>
      </c>
      <c r="CK2" s="60" t="str">
        <f>IF(第４号様式!$D$25="","",第４号様式!$D25)</f>
        <v/>
      </c>
      <c r="CL2" s="60" t="str">
        <f>IF(第４号様式!$D$25="","",DBCS(第４号様式!$E25))</f>
        <v/>
      </c>
      <c r="CM2" s="60" t="str">
        <f>IF(第４号様式!$D$25="","",IF(第４号様式!$J25="M","男","女"))</f>
        <v/>
      </c>
      <c r="CN2" s="60" t="str">
        <f>IF(第４号様式!$D$25="","",第４号様式!$F25&amp;第４号様式!$G25&amp;"."&amp;第４号様式!$H25&amp;"."&amp;第４号様式!$I25)</f>
        <v/>
      </c>
      <c r="CO2" s="60" t="str">
        <f>IF(第４号様式!$D$25="","",第４号様式!$K25)</f>
        <v/>
      </c>
      <c r="CP2" s="60" t="str">
        <f>IF(第４号様式!$D$26="","",第４号様式!$C26)</f>
        <v/>
      </c>
      <c r="CQ2" s="60" t="str">
        <f>IF(第４号様式!$D$26="","",第４号様式!$D26)</f>
        <v/>
      </c>
      <c r="CR2" s="60" t="str">
        <f>IF(第４号様式!$D$26="","",DBCS(第４号様式!$E26))</f>
        <v/>
      </c>
      <c r="CS2" s="60" t="str">
        <f>IF(第４号様式!$D$26="","",IF(第４号様式!$J26="M","男","女"))</f>
        <v/>
      </c>
      <c r="CT2" s="60" t="str">
        <f>IF(第４号様式!$D$26="","",第４号様式!$F26&amp;第４号様式!$G26&amp;"."&amp;第４号様式!$H26&amp;"."&amp;第４号様式!$I26)</f>
        <v/>
      </c>
      <c r="CU2" s="60" t="str">
        <f>IF(第４号様式!$D$26="","",第４号様式!$K26)</f>
        <v/>
      </c>
      <c r="CV2" s="60" t="str">
        <f>IF(第４号様式!$D$27="","",第４号様式!$C27)</f>
        <v/>
      </c>
      <c r="CW2" s="60" t="str">
        <f>IF(第４号様式!$D$27="","",第４号様式!$D27)</f>
        <v/>
      </c>
      <c r="CX2" s="60" t="str">
        <f>IF(第４号様式!$D$27="","",DBCS(第４号様式!$E27))</f>
        <v/>
      </c>
      <c r="CY2" s="60" t="str">
        <f>IF(第４号様式!$D$27="","",IF(第４号様式!$J27="M","男","女"))</f>
        <v/>
      </c>
      <c r="CZ2" s="60" t="str">
        <f>IF(第４号様式!$D$27="","",第４号様式!$F27&amp;第４号様式!$G27&amp;"."&amp;第４号様式!$H27&amp;"."&amp;第４号様式!$I27)</f>
        <v/>
      </c>
      <c r="DA2" s="60" t="str">
        <f>IF(第４号様式!$D$27="","",第４号様式!$K27)</f>
        <v/>
      </c>
      <c r="DB2" s="60" t="str">
        <f>IF(第４号様式!$D$28="","",第４号様式!$C28)</f>
        <v/>
      </c>
      <c r="DC2" s="60" t="str">
        <f>IF(第４号様式!$D$28="","",第４号様式!$D28)</f>
        <v/>
      </c>
      <c r="DD2" s="60" t="str">
        <f>IF(第４号様式!$D$28="","",DBCS(第４号様式!$E28))</f>
        <v/>
      </c>
      <c r="DE2" s="60" t="str">
        <f>IF(第４号様式!$D$28="","",IF(第４号様式!$J28="M","男","女"))</f>
        <v/>
      </c>
      <c r="DF2" s="60" t="str">
        <f>IF(第４号様式!$D$28="","",第４号様式!$F28&amp;第４号様式!$G28&amp;"."&amp;第４号様式!$H28&amp;"."&amp;第４号様式!$I28)</f>
        <v/>
      </c>
      <c r="DG2" s="60" t="str">
        <f>IF(第４号様式!$D$28="","",第４号様式!$K28)</f>
        <v/>
      </c>
      <c r="DH2" s="60" t="str">
        <f>IF(第４号様式!$D$29="","",第４号様式!$C29)</f>
        <v/>
      </c>
      <c r="DI2" s="60" t="str">
        <f>IF(第４号様式!$D$29="","",第４号様式!$D29)</f>
        <v/>
      </c>
      <c r="DJ2" s="60" t="str">
        <f>IF(第４号様式!$D$29="","",DBCS(第４号様式!$E29))</f>
        <v/>
      </c>
      <c r="DK2" s="60" t="str">
        <f>IF(第４号様式!$D$29="","",IF(第４号様式!$J29="M","男","女"))</f>
        <v/>
      </c>
      <c r="DL2" s="60" t="str">
        <f>IF(第４号様式!$D$29="","",第４号様式!$F29&amp;第４号様式!$G29&amp;"."&amp;第４号様式!$H29&amp;"."&amp;第４号様式!$I29)</f>
        <v/>
      </c>
      <c r="DM2" s="60" t="str">
        <f>IF(第４号様式!$D$29="","",第４号様式!$K29)</f>
        <v/>
      </c>
      <c r="DN2" s="60" t="str">
        <f>IF(第４号様式!$D$30="","",第４号様式!$C30)</f>
        <v/>
      </c>
      <c r="DO2" s="60" t="str">
        <f>IF(第４号様式!$D$30="","",第４号様式!$D30)</f>
        <v/>
      </c>
      <c r="DP2" s="60" t="str">
        <f>IF(第４号様式!$D$30="","",DBCS(第４号様式!$E30))</f>
        <v/>
      </c>
      <c r="DQ2" s="60" t="str">
        <f>IF(第４号様式!$D$30="","",IF(第４号様式!$J30="M","男","女"))</f>
        <v/>
      </c>
      <c r="DR2" s="60" t="str">
        <f>IF(第４号様式!$D$30="","",第４号様式!$F30&amp;第４号様式!$G30&amp;"."&amp;第４号様式!$H30&amp;"."&amp;第４号様式!$I30)</f>
        <v/>
      </c>
      <c r="DS2" s="60" t="str">
        <f>IF(第４号様式!$D$30="","",第４号様式!$K30)</f>
        <v/>
      </c>
    </row>
    <row r="3" spans="1:123" x14ac:dyDescent="0.4">
      <c r="A3" s="60"/>
      <c r="B3" s="60"/>
      <c r="C3" s="60"/>
      <c r="D3" s="60"/>
      <c r="E3" s="60"/>
      <c r="F3" s="60"/>
      <c r="G3" s="60"/>
      <c r="H3" s="60"/>
      <c r="I3" s="60"/>
      <c r="J3" s="60"/>
      <c r="K3" s="60"/>
      <c r="L3" s="60"/>
      <c r="M3" s="60"/>
      <c r="N3" s="60"/>
      <c r="O3" s="60"/>
    </row>
    <row r="4" spans="1:123" x14ac:dyDescent="0.4">
      <c r="A4" s="60"/>
      <c r="B4" s="60"/>
      <c r="C4" s="60"/>
      <c r="D4" s="60"/>
      <c r="E4" s="60"/>
      <c r="F4" s="60"/>
      <c r="G4" s="60"/>
      <c r="H4" s="60"/>
      <c r="I4" s="60"/>
      <c r="J4" s="60"/>
      <c r="K4" s="60"/>
      <c r="L4" s="60"/>
      <c r="M4" s="60"/>
      <c r="N4" s="60"/>
      <c r="O4" s="60"/>
    </row>
    <row r="5" spans="1:123" x14ac:dyDescent="0.4">
      <c r="A5" s="60"/>
      <c r="B5" s="60"/>
      <c r="C5" s="60"/>
      <c r="D5" s="60"/>
      <c r="E5" s="60"/>
      <c r="F5" s="60"/>
      <c r="G5" s="60"/>
      <c r="H5" s="60"/>
      <c r="I5" s="60"/>
      <c r="J5" s="60"/>
      <c r="K5" s="60"/>
      <c r="L5" s="60"/>
      <c r="M5" s="60"/>
      <c r="N5" s="60"/>
      <c r="O5" s="60"/>
    </row>
    <row r="6" spans="1:123" x14ac:dyDescent="0.4">
      <c r="A6" s="60"/>
      <c r="B6" s="60"/>
      <c r="C6" s="60"/>
      <c r="D6" s="60"/>
      <c r="E6" s="60"/>
      <c r="F6" s="60"/>
      <c r="G6" s="60"/>
      <c r="H6" s="60"/>
      <c r="I6" s="60"/>
      <c r="J6" s="60"/>
      <c r="K6" s="60"/>
      <c r="L6" s="60"/>
      <c r="M6" s="60"/>
      <c r="N6" s="60"/>
      <c r="O6" s="60"/>
    </row>
    <row r="7" spans="1:123" x14ac:dyDescent="0.4">
      <c r="A7" s="60"/>
      <c r="B7" s="60"/>
      <c r="C7" s="60"/>
      <c r="D7" s="60"/>
      <c r="E7" s="60"/>
      <c r="F7" s="60"/>
      <c r="G7" s="60"/>
      <c r="H7" s="60"/>
      <c r="I7" s="60"/>
      <c r="J7" s="60"/>
      <c r="K7" s="60"/>
      <c r="L7" s="60"/>
      <c r="M7" s="60"/>
      <c r="N7" s="60"/>
      <c r="O7" s="60"/>
    </row>
    <row r="8" spans="1:123" x14ac:dyDescent="0.4">
      <c r="A8" s="60"/>
      <c r="B8" s="60"/>
      <c r="C8" s="60"/>
      <c r="D8" s="60"/>
      <c r="E8" s="60"/>
      <c r="F8" s="60"/>
      <c r="G8" s="60"/>
      <c r="H8" s="60"/>
      <c r="I8" s="60"/>
      <c r="J8" s="60"/>
      <c r="K8" s="60"/>
      <c r="L8" s="60"/>
      <c r="M8" s="60"/>
      <c r="N8" s="60"/>
      <c r="O8" s="60"/>
    </row>
    <row r="9" spans="1:123" x14ac:dyDescent="0.4">
      <c r="A9" s="60"/>
      <c r="B9" s="60"/>
      <c r="C9" s="60"/>
      <c r="D9" s="60"/>
      <c r="E9" s="60"/>
      <c r="F9" s="60"/>
      <c r="G9" s="60"/>
      <c r="H9" s="60"/>
      <c r="I9" s="60"/>
      <c r="J9" s="60"/>
      <c r="K9" s="60"/>
      <c r="L9" s="60"/>
      <c r="M9" s="60"/>
      <c r="N9" s="60"/>
      <c r="O9" s="60"/>
    </row>
    <row r="10" spans="1:123" x14ac:dyDescent="0.4">
      <c r="A10" s="60"/>
      <c r="B10" s="60"/>
      <c r="C10" s="60"/>
      <c r="D10" s="60"/>
      <c r="E10" s="60"/>
      <c r="F10" s="60"/>
      <c r="G10" s="60"/>
      <c r="H10" s="60"/>
      <c r="I10" s="60"/>
      <c r="J10" s="60"/>
      <c r="K10" s="60"/>
      <c r="L10" s="60"/>
      <c r="M10" s="60"/>
      <c r="N10" s="60"/>
      <c r="O10" s="60"/>
    </row>
    <row r="11" spans="1:123" x14ac:dyDescent="0.4">
      <c r="A11" s="60"/>
      <c r="B11" s="60"/>
      <c r="C11" s="60"/>
      <c r="D11" s="60"/>
      <c r="E11" s="60"/>
      <c r="F11" s="60"/>
      <c r="G11" s="60"/>
      <c r="H11" s="60"/>
      <c r="I11" s="60"/>
      <c r="J11" s="60"/>
      <c r="K11" s="60"/>
      <c r="L11" s="60"/>
      <c r="M11" s="60"/>
      <c r="N11" s="60"/>
      <c r="O11" s="60"/>
    </row>
    <row r="12" spans="1:123" x14ac:dyDescent="0.4">
      <c r="A12" s="60"/>
      <c r="B12" s="60"/>
      <c r="C12" s="60"/>
      <c r="D12" s="60"/>
      <c r="E12" s="60"/>
      <c r="F12" s="60"/>
      <c r="G12" s="60"/>
      <c r="H12" s="60"/>
      <c r="I12" s="60"/>
      <c r="J12" s="60"/>
      <c r="K12" s="60"/>
      <c r="L12" s="60"/>
      <c r="M12" s="60"/>
      <c r="N12" s="60"/>
      <c r="O12" s="60"/>
    </row>
    <row r="13" spans="1:123" x14ac:dyDescent="0.4">
      <c r="A13" s="60"/>
      <c r="B13" s="60"/>
      <c r="C13" s="60"/>
      <c r="D13" s="60"/>
      <c r="E13" s="60"/>
      <c r="F13" s="60"/>
      <c r="G13" s="60"/>
      <c r="H13" s="60"/>
      <c r="I13" s="60"/>
      <c r="J13" s="60"/>
      <c r="K13" s="60"/>
      <c r="L13" s="60"/>
      <c r="M13" s="60"/>
      <c r="N13" s="60"/>
      <c r="O13" s="60"/>
    </row>
    <row r="14" spans="1:123" x14ac:dyDescent="0.4">
      <c r="A14" s="60"/>
      <c r="B14" s="60"/>
      <c r="C14" s="60"/>
      <c r="D14" s="60"/>
      <c r="E14" s="60"/>
      <c r="F14" s="60"/>
      <c r="G14" s="60"/>
      <c r="H14" s="60"/>
      <c r="I14" s="60"/>
      <c r="J14" s="60"/>
      <c r="K14" s="60"/>
      <c r="L14" s="60"/>
      <c r="M14" s="60"/>
      <c r="N14" s="60"/>
      <c r="O14" s="60"/>
    </row>
    <row r="15" spans="1:123" x14ac:dyDescent="0.4">
      <c r="A15" s="60"/>
      <c r="B15" s="60"/>
      <c r="C15" s="60"/>
      <c r="D15" s="60"/>
      <c r="E15" s="60"/>
      <c r="F15" s="60"/>
      <c r="G15" s="60"/>
      <c r="H15" s="60"/>
      <c r="I15" s="60"/>
      <c r="J15" s="60"/>
      <c r="K15" s="60"/>
      <c r="L15" s="60"/>
      <c r="M15" s="60"/>
      <c r="N15" s="60"/>
      <c r="O15" s="60"/>
    </row>
    <row r="16" spans="1:123" x14ac:dyDescent="0.4">
      <c r="A16" s="60"/>
      <c r="B16" s="60"/>
      <c r="C16" s="60"/>
      <c r="D16" s="60"/>
      <c r="E16" s="60"/>
      <c r="F16" s="60"/>
      <c r="G16" s="60"/>
      <c r="H16" s="60"/>
      <c r="I16" s="60"/>
      <c r="J16" s="60"/>
      <c r="K16" s="60"/>
      <c r="L16" s="60"/>
      <c r="M16" s="60"/>
      <c r="N16" s="60"/>
      <c r="O16" s="60"/>
    </row>
    <row r="17" spans="1:16" x14ac:dyDescent="0.4">
      <c r="A17" s="60"/>
      <c r="B17" s="60"/>
      <c r="C17" s="60"/>
      <c r="D17" s="60"/>
      <c r="E17" s="60"/>
      <c r="F17" s="60"/>
      <c r="G17" s="60"/>
      <c r="H17" s="60"/>
      <c r="I17" s="60"/>
      <c r="J17" s="60"/>
      <c r="K17" s="60"/>
      <c r="L17" s="60"/>
      <c r="M17" s="60"/>
      <c r="N17" s="60"/>
      <c r="O17" s="60"/>
    </row>
    <row r="18" spans="1:16" x14ac:dyDescent="0.4">
      <c r="A18" s="60"/>
      <c r="B18" s="60"/>
      <c r="C18" s="60"/>
      <c r="D18" s="60"/>
      <c r="E18" s="60"/>
      <c r="F18" s="60"/>
      <c r="G18" s="60"/>
      <c r="H18" s="60"/>
      <c r="I18" s="60"/>
      <c r="J18" s="60"/>
      <c r="K18" s="60"/>
      <c r="L18" s="60"/>
      <c r="M18" s="60"/>
      <c r="N18" s="60"/>
      <c r="O18" s="60"/>
    </row>
    <row r="19" spans="1:16" x14ac:dyDescent="0.4">
      <c r="A19" s="60"/>
      <c r="B19" s="60"/>
      <c r="C19" s="60"/>
      <c r="D19" s="60"/>
      <c r="E19" s="60"/>
      <c r="F19" s="60"/>
      <c r="G19" s="60"/>
      <c r="H19" s="60"/>
      <c r="I19" s="60"/>
      <c r="J19" s="60"/>
      <c r="K19" s="60"/>
      <c r="L19" s="60"/>
      <c r="M19" s="60"/>
      <c r="N19" s="60"/>
      <c r="O19" s="60"/>
    </row>
    <row r="20" spans="1:16" x14ac:dyDescent="0.4">
      <c r="A20" s="60"/>
      <c r="B20" s="60"/>
      <c r="C20" s="60"/>
      <c r="D20" s="60"/>
      <c r="E20" s="60"/>
      <c r="F20" s="60"/>
      <c r="G20" s="60"/>
      <c r="H20" s="60"/>
      <c r="I20" s="60"/>
      <c r="J20" s="60"/>
      <c r="K20" s="60"/>
      <c r="L20" s="60"/>
      <c r="M20" s="60"/>
      <c r="N20" s="60"/>
      <c r="O20" s="60"/>
    </row>
    <row r="21" spans="1:16" x14ac:dyDescent="0.4">
      <c r="A21" s="64"/>
      <c r="B21" s="64"/>
      <c r="C21" s="64"/>
      <c r="D21" s="64"/>
      <c r="E21" s="64"/>
      <c r="F21" s="64"/>
      <c r="G21" s="64"/>
      <c r="H21" s="64"/>
      <c r="I21" s="64"/>
      <c r="J21" s="64"/>
      <c r="K21" s="64"/>
      <c r="L21" s="64"/>
      <c r="M21" s="64"/>
      <c r="N21" s="64"/>
      <c r="O21" s="64"/>
      <c r="P21" s="65"/>
    </row>
  </sheetData>
  <phoneticPr fontId="1"/>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A1:AR34"/>
  <sheetViews>
    <sheetView topLeftCell="A10" zoomScaleNormal="100" workbookViewId="0">
      <selection activeCell="P37" sqref="P37"/>
    </sheetView>
  </sheetViews>
  <sheetFormatPr defaultColWidth="2" defaultRowHeight="18.2" customHeight="1" x14ac:dyDescent="0.4"/>
  <cols>
    <col min="1" max="1" width="1.125" style="4" customWidth="1"/>
    <col min="2" max="23" width="2" style="4"/>
    <col min="24" max="24" width="2.375" style="4" bestFit="1" customWidth="1"/>
    <col min="25" max="37" width="2" style="4"/>
    <col min="38" max="41" width="2.625" style="4" customWidth="1"/>
    <col min="42" max="42" width="1.125" style="4" customWidth="1"/>
    <col min="43" max="16384" width="2" style="4"/>
  </cols>
  <sheetData>
    <row r="1" spans="1:43" ht="18.2" customHeight="1" x14ac:dyDescent="0.4">
      <c r="A1" s="87"/>
      <c r="B1" s="87" t="s">
        <v>37</v>
      </c>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row>
    <row r="2" spans="1:43" ht="8.25" customHeight="1" x14ac:dyDescent="0.4">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72"/>
    </row>
    <row r="3" spans="1:43" ht="18.2" customHeight="1" x14ac:dyDescent="0.4">
      <c r="A3" s="87"/>
      <c r="B3" s="88"/>
      <c r="C3" s="88"/>
      <c r="D3" s="88"/>
      <c r="E3" s="88"/>
      <c r="F3" s="88"/>
      <c r="G3" s="88"/>
      <c r="H3" s="88"/>
      <c r="I3" s="88"/>
      <c r="J3" s="88"/>
      <c r="K3" s="88"/>
      <c r="L3" s="88"/>
      <c r="M3" s="88"/>
      <c r="N3" s="88"/>
      <c r="O3" s="88"/>
      <c r="P3" s="88"/>
      <c r="Q3" s="312" t="s">
        <v>11</v>
      </c>
      <c r="R3" s="313"/>
      <c r="S3" s="313"/>
      <c r="T3" s="313"/>
      <c r="U3" s="313"/>
      <c r="V3" s="313"/>
      <c r="W3" s="275"/>
      <c r="X3" s="310" t="str">
        <f>IF('第２号様式（その１）'!G13="","",'第２号様式（その１）'!G13)</f>
        <v/>
      </c>
      <c r="Y3" s="310"/>
      <c r="Z3" s="310"/>
      <c r="AA3" s="310"/>
      <c r="AB3" s="310"/>
      <c r="AC3" s="310"/>
      <c r="AD3" s="310"/>
      <c r="AE3" s="310"/>
      <c r="AF3" s="310"/>
      <c r="AG3" s="310"/>
      <c r="AH3" s="310"/>
      <c r="AI3" s="310"/>
      <c r="AJ3" s="310"/>
      <c r="AK3" s="310"/>
      <c r="AL3" s="310"/>
      <c r="AM3" s="310"/>
      <c r="AN3" s="310"/>
      <c r="AO3" s="311"/>
      <c r="AP3" s="88"/>
      <c r="AQ3" s="3"/>
    </row>
    <row r="4" spans="1:43" ht="18.2" customHeight="1" x14ac:dyDescent="0.4">
      <c r="A4" s="87"/>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row>
    <row r="5" spans="1:43" ht="18.2" customHeight="1" thickBot="1" x14ac:dyDescent="0.45">
      <c r="A5" s="87"/>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9" t="s">
        <v>47</v>
      </c>
      <c r="AJ5" s="88"/>
      <c r="AK5" s="88"/>
      <c r="AL5" s="88"/>
      <c r="AM5" s="88"/>
      <c r="AN5" s="88"/>
      <c r="AO5" s="88"/>
      <c r="AP5" s="88"/>
    </row>
    <row r="6" spans="1:43" ht="18.2" customHeight="1" x14ac:dyDescent="0.4">
      <c r="A6" s="87"/>
      <c r="B6" s="290" t="s">
        <v>64</v>
      </c>
      <c r="C6" s="321"/>
      <c r="D6" s="321"/>
      <c r="E6" s="321"/>
      <c r="F6" s="321"/>
      <c r="G6" s="321"/>
      <c r="H6" s="322"/>
      <c r="I6" s="326" t="s">
        <v>360</v>
      </c>
      <c r="J6" s="326"/>
      <c r="K6" s="326"/>
      <c r="L6" s="326"/>
      <c r="M6" s="326"/>
      <c r="N6" s="326"/>
      <c r="O6" s="326"/>
      <c r="P6" s="333" t="s">
        <v>361</v>
      </c>
      <c r="Q6" s="326"/>
      <c r="R6" s="326"/>
      <c r="S6" s="326"/>
      <c r="T6" s="326"/>
      <c r="U6" s="326"/>
      <c r="V6" s="326"/>
      <c r="W6" s="327" t="s">
        <v>362</v>
      </c>
      <c r="X6" s="328"/>
      <c r="Y6" s="328"/>
      <c r="Z6" s="328"/>
      <c r="AA6" s="328"/>
      <c r="AB6" s="328"/>
      <c r="AC6" s="329"/>
      <c r="AD6" s="327" t="s">
        <v>38</v>
      </c>
      <c r="AE6" s="328"/>
      <c r="AF6" s="328"/>
      <c r="AG6" s="328"/>
      <c r="AH6" s="328"/>
      <c r="AI6" s="328"/>
      <c r="AJ6" s="328"/>
      <c r="AK6" s="336"/>
      <c r="AL6" s="330" t="s">
        <v>6</v>
      </c>
      <c r="AM6" s="331"/>
      <c r="AN6" s="350" t="s">
        <v>7</v>
      </c>
      <c r="AO6" s="351"/>
      <c r="AP6" s="88"/>
    </row>
    <row r="7" spans="1:43" ht="39.75" customHeight="1" x14ac:dyDescent="0.4">
      <c r="A7" s="87"/>
      <c r="B7" s="323"/>
      <c r="C7" s="324"/>
      <c r="D7" s="324"/>
      <c r="E7" s="324"/>
      <c r="F7" s="324"/>
      <c r="G7" s="324"/>
      <c r="H7" s="325"/>
      <c r="I7" s="332"/>
      <c r="J7" s="332"/>
      <c r="K7" s="332"/>
      <c r="L7" s="332"/>
      <c r="M7" s="332"/>
      <c r="N7" s="332"/>
      <c r="O7" s="332"/>
      <c r="P7" s="334"/>
      <c r="Q7" s="335"/>
      <c r="R7" s="335"/>
      <c r="S7" s="335"/>
      <c r="T7" s="335"/>
      <c r="U7" s="335"/>
      <c r="V7" s="335"/>
      <c r="W7" s="337"/>
      <c r="X7" s="338"/>
      <c r="Y7" s="338"/>
      <c r="Z7" s="338"/>
      <c r="AA7" s="338"/>
      <c r="AB7" s="338"/>
      <c r="AC7" s="349"/>
      <c r="AD7" s="337" t="str">
        <f>IF(I7=0,"",IF(P7="",I7,ROUNDDOWN(SUM(I7:AC7)/2,0)))</f>
        <v/>
      </c>
      <c r="AE7" s="338"/>
      <c r="AF7" s="338"/>
      <c r="AG7" s="338"/>
      <c r="AH7" s="338"/>
      <c r="AI7" s="338"/>
      <c r="AJ7" s="338"/>
      <c r="AK7" s="339"/>
      <c r="AL7" s="319"/>
      <c r="AM7" s="320"/>
      <c r="AN7" s="352"/>
      <c r="AO7" s="353"/>
      <c r="AP7" s="88"/>
    </row>
    <row r="8" spans="1:43" ht="18.2" customHeight="1" x14ac:dyDescent="0.4">
      <c r="A8" s="87"/>
      <c r="B8" s="314" t="s">
        <v>39</v>
      </c>
      <c r="C8" s="281"/>
      <c r="D8" s="281"/>
      <c r="E8" s="281"/>
      <c r="F8" s="281"/>
      <c r="G8" s="281"/>
      <c r="H8" s="282"/>
      <c r="I8" s="281" t="s">
        <v>40</v>
      </c>
      <c r="J8" s="281"/>
      <c r="K8" s="281"/>
      <c r="L8" s="281"/>
      <c r="M8" s="281"/>
      <c r="N8" s="281"/>
      <c r="O8" s="281"/>
      <c r="P8" s="281"/>
      <c r="Q8" s="281"/>
      <c r="R8" s="281"/>
      <c r="S8" s="280" t="s">
        <v>41</v>
      </c>
      <c r="T8" s="281"/>
      <c r="U8" s="281"/>
      <c r="V8" s="281"/>
      <c r="W8" s="281"/>
      <c r="X8" s="281"/>
      <c r="Y8" s="281"/>
      <c r="Z8" s="281"/>
      <c r="AA8" s="281"/>
      <c r="AB8" s="281"/>
      <c r="AC8" s="281"/>
      <c r="AD8" s="281"/>
      <c r="AE8" s="281"/>
      <c r="AF8" s="281"/>
      <c r="AG8" s="281"/>
      <c r="AH8" s="281"/>
      <c r="AI8" s="281"/>
      <c r="AJ8" s="281"/>
      <c r="AK8" s="315"/>
      <c r="AL8" s="340"/>
      <c r="AM8" s="341"/>
      <c r="AN8" s="344"/>
      <c r="AO8" s="345"/>
      <c r="AP8" s="88"/>
    </row>
    <row r="9" spans="1:43" ht="24.75" customHeight="1" x14ac:dyDescent="0.4">
      <c r="A9" s="87"/>
      <c r="B9" s="294"/>
      <c r="C9" s="144"/>
      <c r="D9" s="144"/>
      <c r="E9" s="144"/>
      <c r="F9" s="144"/>
      <c r="G9" s="144"/>
      <c r="H9" s="295"/>
      <c r="I9" s="316"/>
      <c r="J9" s="317"/>
      <c r="K9" s="317"/>
      <c r="L9" s="317"/>
      <c r="M9" s="317"/>
      <c r="N9" s="317"/>
      <c r="O9" s="317"/>
      <c r="P9" s="317"/>
      <c r="Q9" s="317"/>
      <c r="R9" s="317"/>
      <c r="S9" s="316"/>
      <c r="T9" s="317"/>
      <c r="U9" s="317"/>
      <c r="V9" s="317"/>
      <c r="W9" s="317"/>
      <c r="X9" s="317"/>
      <c r="Y9" s="317"/>
      <c r="Z9" s="317"/>
      <c r="AA9" s="317"/>
      <c r="AB9" s="317"/>
      <c r="AC9" s="317"/>
      <c r="AD9" s="317"/>
      <c r="AE9" s="317"/>
      <c r="AF9" s="317"/>
      <c r="AG9" s="317"/>
      <c r="AH9" s="317"/>
      <c r="AI9" s="317"/>
      <c r="AJ9" s="317"/>
      <c r="AK9" s="318"/>
      <c r="AL9" s="342"/>
      <c r="AM9" s="343"/>
      <c r="AN9" s="346"/>
      <c r="AO9" s="347"/>
      <c r="AP9" s="88"/>
    </row>
    <row r="10" spans="1:43" ht="18.2" customHeight="1" x14ac:dyDescent="0.4">
      <c r="A10" s="87"/>
      <c r="B10" s="290" t="s">
        <v>65</v>
      </c>
      <c r="C10" s="281"/>
      <c r="D10" s="281"/>
      <c r="E10" s="280" t="s">
        <v>0</v>
      </c>
      <c r="F10" s="281"/>
      <c r="G10" s="281"/>
      <c r="H10" s="281"/>
      <c r="I10" s="156" t="s">
        <v>43</v>
      </c>
      <c r="J10" s="157"/>
      <c r="K10" s="157"/>
      <c r="L10" s="157"/>
      <c r="M10" s="157"/>
      <c r="N10" s="157"/>
      <c r="O10" s="157"/>
      <c r="P10" s="156" t="s">
        <v>46</v>
      </c>
      <c r="Q10" s="157"/>
      <c r="R10" s="157"/>
      <c r="S10" s="157"/>
      <c r="T10" s="157"/>
      <c r="U10" s="157"/>
      <c r="V10" s="355"/>
      <c r="W10" s="326" t="s">
        <v>44</v>
      </c>
      <c r="X10" s="326"/>
      <c r="Y10" s="326"/>
      <c r="Z10" s="326"/>
      <c r="AA10" s="326"/>
      <c r="AB10" s="326"/>
      <c r="AC10" s="348"/>
      <c r="AD10" s="157" t="s">
        <v>45</v>
      </c>
      <c r="AE10" s="157"/>
      <c r="AF10" s="157"/>
      <c r="AG10" s="157"/>
      <c r="AH10" s="157"/>
      <c r="AI10" s="157"/>
      <c r="AJ10" s="157"/>
      <c r="AK10" s="354"/>
      <c r="AL10" s="340"/>
      <c r="AM10" s="341"/>
      <c r="AN10" s="344"/>
      <c r="AO10" s="345"/>
      <c r="AP10" s="88"/>
    </row>
    <row r="11" spans="1:43" ht="24.75" customHeight="1" x14ac:dyDescent="0.4">
      <c r="A11" s="72"/>
      <c r="B11" s="294"/>
      <c r="C11" s="144"/>
      <c r="D11" s="144"/>
      <c r="E11" s="283" t="s">
        <v>42</v>
      </c>
      <c r="F11" s="284"/>
      <c r="G11" s="284"/>
      <c r="H11" s="284"/>
      <c r="I11" s="356"/>
      <c r="J11" s="332"/>
      <c r="K11" s="332"/>
      <c r="L11" s="332"/>
      <c r="M11" s="332"/>
      <c r="N11" s="332"/>
      <c r="O11" s="332"/>
      <c r="P11" s="356"/>
      <c r="Q11" s="332"/>
      <c r="R11" s="332"/>
      <c r="S11" s="332"/>
      <c r="T11" s="332"/>
      <c r="U11" s="332"/>
      <c r="V11" s="357"/>
      <c r="W11" s="332"/>
      <c r="X11" s="332"/>
      <c r="Y11" s="332"/>
      <c r="Z11" s="332"/>
      <c r="AA11" s="332"/>
      <c r="AB11" s="332"/>
      <c r="AC11" s="357"/>
      <c r="AD11" s="332" t="str">
        <f>IF(SUM(I11:AC11)=0,"",SUM(I11:AC11))</f>
        <v/>
      </c>
      <c r="AE11" s="332"/>
      <c r="AF11" s="332"/>
      <c r="AG11" s="332"/>
      <c r="AH11" s="332"/>
      <c r="AI11" s="332"/>
      <c r="AJ11" s="332"/>
      <c r="AK11" s="332"/>
      <c r="AL11" s="342"/>
      <c r="AM11" s="343"/>
      <c r="AN11" s="346"/>
      <c r="AO11" s="347"/>
      <c r="AP11" s="88"/>
    </row>
    <row r="12" spans="1:43" ht="18.2" customHeight="1" x14ac:dyDescent="0.4">
      <c r="A12" s="87"/>
      <c r="B12" s="314" t="s">
        <v>48</v>
      </c>
      <c r="C12" s="281"/>
      <c r="D12" s="281"/>
      <c r="E12" s="281"/>
      <c r="F12" s="281"/>
      <c r="G12" s="281"/>
      <c r="H12" s="282"/>
      <c r="I12" s="156" t="s">
        <v>49</v>
      </c>
      <c r="J12" s="157"/>
      <c r="K12" s="157"/>
      <c r="L12" s="157"/>
      <c r="M12" s="157"/>
      <c r="N12" s="157"/>
      <c r="O12" s="355"/>
      <c r="P12" s="157" t="s">
        <v>50</v>
      </c>
      <c r="Q12" s="157"/>
      <c r="R12" s="157"/>
      <c r="S12" s="157"/>
      <c r="T12" s="157"/>
      <c r="U12" s="157"/>
      <c r="V12" s="355"/>
      <c r="W12" s="157" t="s">
        <v>51</v>
      </c>
      <c r="X12" s="157"/>
      <c r="Y12" s="157"/>
      <c r="Z12" s="157"/>
      <c r="AA12" s="157"/>
      <c r="AB12" s="157"/>
      <c r="AC12" s="355"/>
      <c r="AD12" s="157" t="s">
        <v>472</v>
      </c>
      <c r="AE12" s="157"/>
      <c r="AF12" s="157"/>
      <c r="AG12" s="157"/>
      <c r="AH12" s="157"/>
      <c r="AI12" s="157"/>
      <c r="AJ12" s="157"/>
      <c r="AK12" s="354"/>
      <c r="AL12" s="340"/>
      <c r="AM12" s="341"/>
      <c r="AN12" s="344"/>
      <c r="AO12" s="345"/>
      <c r="AP12" s="88"/>
    </row>
    <row r="13" spans="1:43" ht="24.75" customHeight="1" x14ac:dyDescent="0.4">
      <c r="A13" s="87"/>
      <c r="B13" s="294"/>
      <c r="C13" s="144"/>
      <c r="D13" s="144"/>
      <c r="E13" s="144"/>
      <c r="F13" s="144"/>
      <c r="G13" s="144"/>
      <c r="H13" s="295"/>
      <c r="I13" s="356"/>
      <c r="J13" s="332"/>
      <c r="K13" s="332"/>
      <c r="L13" s="332"/>
      <c r="M13" s="332"/>
      <c r="N13" s="332"/>
      <c r="O13" s="357"/>
      <c r="P13" s="332"/>
      <c r="Q13" s="332"/>
      <c r="R13" s="332"/>
      <c r="S13" s="332"/>
      <c r="T13" s="332"/>
      <c r="U13" s="332"/>
      <c r="V13" s="357"/>
      <c r="W13" s="332"/>
      <c r="X13" s="332"/>
      <c r="Y13" s="332"/>
      <c r="Z13" s="332"/>
      <c r="AA13" s="332"/>
      <c r="AB13" s="332"/>
      <c r="AC13" s="357"/>
      <c r="AD13" s="332" t="str">
        <f>IF(SUM(I13:AC13)=0,"",SUM(I13:AC13))</f>
        <v/>
      </c>
      <c r="AE13" s="332"/>
      <c r="AF13" s="332"/>
      <c r="AG13" s="332"/>
      <c r="AH13" s="332"/>
      <c r="AI13" s="332"/>
      <c r="AJ13" s="332"/>
      <c r="AK13" s="332"/>
      <c r="AL13" s="342"/>
      <c r="AM13" s="343"/>
      <c r="AN13" s="346"/>
      <c r="AO13" s="347"/>
      <c r="AP13" s="88"/>
    </row>
    <row r="14" spans="1:43" ht="18.2" customHeight="1" x14ac:dyDescent="0.4">
      <c r="A14" s="87"/>
      <c r="B14" s="314" t="s">
        <v>52</v>
      </c>
      <c r="C14" s="281"/>
      <c r="D14" s="281"/>
      <c r="E14" s="281"/>
      <c r="F14" s="281"/>
      <c r="G14" s="281"/>
      <c r="H14" s="282"/>
      <c r="I14" s="167" t="s">
        <v>69</v>
      </c>
      <c r="J14" s="367"/>
      <c r="K14" s="367"/>
      <c r="L14" s="367"/>
      <c r="M14" s="367"/>
      <c r="N14" s="367"/>
      <c r="O14" s="367"/>
      <c r="P14" s="367"/>
      <c r="Q14" s="367"/>
      <c r="R14" s="212"/>
      <c r="S14" s="167" t="s">
        <v>70</v>
      </c>
      <c r="T14" s="367"/>
      <c r="U14" s="367"/>
      <c r="V14" s="367"/>
      <c r="W14" s="367"/>
      <c r="X14" s="367"/>
      <c r="Y14" s="367"/>
      <c r="Z14" s="367"/>
      <c r="AA14" s="367"/>
      <c r="AB14" s="212"/>
      <c r="AC14" s="157" t="s">
        <v>66</v>
      </c>
      <c r="AD14" s="157"/>
      <c r="AE14" s="157"/>
      <c r="AF14" s="157"/>
      <c r="AG14" s="157"/>
      <c r="AH14" s="157"/>
      <c r="AI14" s="157"/>
      <c r="AJ14" s="157"/>
      <c r="AK14" s="354"/>
      <c r="AL14" s="340"/>
      <c r="AM14" s="341"/>
      <c r="AN14" s="344"/>
      <c r="AO14" s="345"/>
      <c r="AP14" s="88"/>
    </row>
    <row r="15" spans="1:43" ht="24.75" customHeight="1" x14ac:dyDescent="0.4">
      <c r="A15" s="87"/>
      <c r="B15" s="294"/>
      <c r="C15" s="144"/>
      <c r="D15" s="144"/>
      <c r="E15" s="144"/>
      <c r="F15" s="144"/>
      <c r="G15" s="144"/>
      <c r="H15" s="295"/>
      <c r="I15" s="332"/>
      <c r="J15" s="332"/>
      <c r="K15" s="332"/>
      <c r="L15" s="332"/>
      <c r="M15" s="332"/>
      <c r="N15" s="332"/>
      <c r="O15" s="332"/>
      <c r="P15" s="332"/>
      <c r="Q15" s="332"/>
      <c r="R15" s="357"/>
      <c r="S15" s="368"/>
      <c r="T15" s="369"/>
      <c r="U15" s="369"/>
      <c r="V15" s="369"/>
      <c r="W15" s="369"/>
      <c r="X15" s="369"/>
      <c r="Y15" s="369"/>
      <c r="Z15" s="369"/>
      <c r="AA15" s="369"/>
      <c r="AB15" s="370"/>
      <c r="AC15" s="371" t="str">
        <f>IF(I15="","",ROUNDDOWN(IFERROR(I15/S15*100,0),0))</f>
        <v/>
      </c>
      <c r="AD15" s="371"/>
      <c r="AE15" s="371"/>
      <c r="AF15" s="371"/>
      <c r="AG15" s="371"/>
      <c r="AH15" s="371"/>
      <c r="AI15" s="371"/>
      <c r="AJ15" s="371"/>
      <c r="AK15" s="371"/>
      <c r="AL15" s="342"/>
      <c r="AM15" s="343"/>
      <c r="AN15" s="346"/>
      <c r="AO15" s="347"/>
      <c r="AP15" s="88"/>
    </row>
    <row r="16" spans="1:43" ht="18.2" customHeight="1" x14ac:dyDescent="0.4">
      <c r="A16" s="87"/>
      <c r="B16" s="314" t="s">
        <v>53</v>
      </c>
      <c r="C16" s="281"/>
      <c r="D16" s="281"/>
      <c r="E16" s="281"/>
      <c r="F16" s="281"/>
      <c r="G16" s="281"/>
      <c r="H16" s="282"/>
      <c r="I16" s="156" t="s">
        <v>54</v>
      </c>
      <c r="J16" s="157"/>
      <c r="K16" s="157"/>
      <c r="L16" s="157"/>
      <c r="M16" s="355"/>
      <c r="N16" s="326" t="s">
        <v>55</v>
      </c>
      <c r="O16" s="326"/>
      <c r="P16" s="326"/>
      <c r="Q16" s="326"/>
      <c r="R16" s="348"/>
      <c r="S16" s="157" t="s">
        <v>57</v>
      </c>
      <c r="T16" s="157"/>
      <c r="U16" s="157"/>
      <c r="V16" s="157"/>
      <c r="W16" s="157"/>
      <c r="X16" s="157"/>
      <c r="Y16" s="157"/>
      <c r="Z16" s="157"/>
      <c r="AA16" s="157"/>
      <c r="AB16" s="157"/>
      <c r="AC16" s="157"/>
      <c r="AD16" s="355"/>
      <c r="AE16" s="157" t="s">
        <v>56</v>
      </c>
      <c r="AF16" s="157"/>
      <c r="AG16" s="157"/>
      <c r="AH16" s="157"/>
      <c r="AI16" s="157"/>
      <c r="AJ16" s="157"/>
      <c r="AK16" s="354"/>
      <c r="AL16" s="340"/>
      <c r="AM16" s="341"/>
      <c r="AN16" s="344"/>
      <c r="AO16" s="345"/>
      <c r="AP16" s="88"/>
    </row>
    <row r="17" spans="1:44" ht="24.75" customHeight="1" x14ac:dyDescent="0.4">
      <c r="A17" s="87"/>
      <c r="B17" s="294"/>
      <c r="C17" s="144"/>
      <c r="D17" s="144"/>
      <c r="E17" s="144"/>
      <c r="F17" s="144"/>
      <c r="G17" s="144"/>
      <c r="H17" s="295"/>
      <c r="I17" s="366"/>
      <c r="J17" s="358"/>
      <c r="K17" s="358"/>
      <c r="L17" s="358"/>
      <c r="M17" s="359"/>
      <c r="N17" s="358"/>
      <c r="O17" s="358"/>
      <c r="P17" s="358"/>
      <c r="Q17" s="358"/>
      <c r="R17" s="359"/>
      <c r="S17" s="360" t="s">
        <v>67</v>
      </c>
      <c r="T17" s="361"/>
      <c r="U17" s="361"/>
      <c r="V17" s="361"/>
      <c r="W17" s="361"/>
      <c r="X17" s="361"/>
      <c r="Y17" s="361"/>
      <c r="Z17" s="361"/>
      <c r="AA17" s="361"/>
      <c r="AB17" s="361"/>
      <c r="AC17" s="361"/>
      <c r="AD17" s="362"/>
      <c r="AE17" s="363"/>
      <c r="AF17" s="364"/>
      <c r="AG17" s="364"/>
      <c r="AH17" s="364"/>
      <c r="AI17" s="364"/>
      <c r="AJ17" s="364"/>
      <c r="AK17" s="365"/>
      <c r="AL17" s="342"/>
      <c r="AM17" s="343"/>
      <c r="AN17" s="346"/>
      <c r="AO17" s="347"/>
      <c r="AP17" s="88"/>
      <c r="AQ17" s="3"/>
      <c r="AR17" s="3"/>
    </row>
    <row r="18" spans="1:44" ht="18.2" customHeight="1" x14ac:dyDescent="0.4">
      <c r="A18" s="87"/>
      <c r="B18" s="314" t="s">
        <v>58</v>
      </c>
      <c r="C18" s="281"/>
      <c r="D18" s="281"/>
      <c r="E18" s="281"/>
      <c r="F18" s="281"/>
      <c r="G18" s="281"/>
      <c r="H18" s="282"/>
      <c r="I18" s="392" t="s">
        <v>473</v>
      </c>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4"/>
      <c r="AH18" s="386" t="s">
        <v>59</v>
      </c>
      <c r="AI18" s="386"/>
      <c r="AJ18" s="386"/>
      <c r="AK18" s="387"/>
      <c r="AL18" s="340"/>
      <c r="AM18" s="341"/>
      <c r="AN18" s="344"/>
      <c r="AO18" s="345"/>
      <c r="AP18" s="88"/>
      <c r="AQ18" s="3"/>
      <c r="AR18" s="3"/>
    </row>
    <row r="19" spans="1:44" ht="18.2" customHeight="1" x14ac:dyDescent="0.4">
      <c r="A19" s="87"/>
      <c r="B19" s="291"/>
      <c r="C19" s="292"/>
      <c r="D19" s="292"/>
      <c r="E19" s="292"/>
      <c r="F19" s="292"/>
      <c r="G19" s="292"/>
      <c r="H19" s="293"/>
      <c r="I19" s="395" t="s">
        <v>474</v>
      </c>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7"/>
      <c r="AH19" s="388"/>
      <c r="AI19" s="388"/>
      <c r="AJ19" s="388"/>
      <c r="AK19" s="389"/>
      <c r="AL19" s="374"/>
      <c r="AM19" s="375"/>
      <c r="AN19" s="372"/>
      <c r="AO19" s="373"/>
      <c r="AP19" s="88"/>
    </row>
    <row r="20" spans="1:44" ht="18.2" customHeight="1" x14ac:dyDescent="0.4">
      <c r="A20" s="87"/>
      <c r="B20" s="291"/>
      <c r="C20" s="292"/>
      <c r="D20" s="292"/>
      <c r="E20" s="292"/>
      <c r="F20" s="292"/>
      <c r="G20" s="292"/>
      <c r="H20" s="293"/>
      <c r="I20" s="90" t="s">
        <v>352</v>
      </c>
      <c r="J20" s="88"/>
      <c r="K20" s="88"/>
      <c r="L20" s="88"/>
      <c r="M20" s="88"/>
      <c r="N20" s="88"/>
      <c r="O20" s="88"/>
      <c r="P20" s="88"/>
      <c r="Q20" s="88"/>
      <c r="R20" s="88"/>
      <c r="S20" s="88"/>
      <c r="T20" s="88"/>
      <c r="U20" s="88"/>
      <c r="V20" s="88"/>
      <c r="W20" s="88"/>
      <c r="X20" s="88"/>
      <c r="Y20" s="88"/>
      <c r="Z20" s="88"/>
      <c r="AA20" s="88"/>
      <c r="AB20" s="88"/>
      <c r="AC20" s="88"/>
      <c r="AD20" s="88"/>
      <c r="AE20" s="88"/>
      <c r="AF20" s="88"/>
      <c r="AG20" s="91"/>
      <c r="AH20" s="401"/>
      <c r="AI20" s="401"/>
      <c r="AJ20" s="401"/>
      <c r="AK20" s="402"/>
      <c r="AL20" s="374"/>
      <c r="AM20" s="375"/>
      <c r="AN20" s="372"/>
      <c r="AO20" s="373"/>
      <c r="AP20" s="88"/>
    </row>
    <row r="21" spans="1:44" ht="27" customHeight="1" x14ac:dyDescent="0.4">
      <c r="A21" s="87"/>
      <c r="B21" s="291"/>
      <c r="C21" s="292"/>
      <c r="D21" s="292"/>
      <c r="E21" s="292"/>
      <c r="F21" s="292"/>
      <c r="G21" s="292"/>
      <c r="H21" s="293"/>
      <c r="I21" s="90"/>
      <c r="J21" s="92"/>
      <c r="K21" s="290" t="s">
        <v>351</v>
      </c>
      <c r="L21" s="321"/>
      <c r="M21" s="322"/>
      <c r="N21" s="157" t="s">
        <v>348</v>
      </c>
      <c r="O21" s="157"/>
      <c r="P21" s="355"/>
      <c r="Q21" s="333" t="s">
        <v>349</v>
      </c>
      <c r="R21" s="326"/>
      <c r="S21" s="348"/>
      <c r="T21" s="333" t="s">
        <v>350</v>
      </c>
      <c r="U21" s="326"/>
      <c r="V21" s="348"/>
      <c r="W21" s="156" t="s">
        <v>45</v>
      </c>
      <c r="X21" s="157"/>
      <c r="Y21" s="167"/>
      <c r="Z21" s="93"/>
      <c r="AA21" s="376" t="s">
        <v>365</v>
      </c>
      <c r="AB21" s="326"/>
      <c r="AC21" s="326"/>
      <c r="AD21" s="326"/>
      <c r="AE21" s="326"/>
      <c r="AF21" s="377"/>
      <c r="AG21" s="91"/>
      <c r="AH21" s="403"/>
      <c r="AI21" s="403"/>
      <c r="AJ21" s="403"/>
      <c r="AK21" s="404"/>
      <c r="AL21" s="374"/>
      <c r="AM21" s="375"/>
      <c r="AN21" s="372"/>
      <c r="AO21" s="373"/>
      <c r="AP21" s="88"/>
    </row>
    <row r="22" spans="1:44" ht="18.2" customHeight="1" x14ac:dyDescent="0.4">
      <c r="A22" s="87"/>
      <c r="B22" s="291"/>
      <c r="C22" s="292"/>
      <c r="D22" s="292"/>
      <c r="E22" s="292"/>
      <c r="F22" s="292"/>
      <c r="G22" s="292"/>
      <c r="H22" s="293"/>
      <c r="I22" s="90"/>
      <c r="J22" s="92"/>
      <c r="K22" s="323"/>
      <c r="L22" s="324"/>
      <c r="M22" s="325"/>
      <c r="N22" s="381"/>
      <c r="O22" s="381"/>
      <c r="P22" s="382"/>
      <c r="Q22" s="383"/>
      <c r="R22" s="381"/>
      <c r="S22" s="381"/>
      <c r="T22" s="383"/>
      <c r="U22" s="381"/>
      <c r="V22" s="381"/>
      <c r="W22" s="384" t="str">
        <f>IF(SUM(N22:V22)=0,"",SUM(N22:V22))</f>
        <v/>
      </c>
      <c r="X22" s="385"/>
      <c r="Y22" s="360"/>
      <c r="Z22" s="92"/>
      <c r="AA22" s="378"/>
      <c r="AB22" s="379"/>
      <c r="AC22" s="379"/>
      <c r="AD22" s="379"/>
      <c r="AE22" s="379"/>
      <c r="AF22" s="380"/>
      <c r="AG22" s="91"/>
      <c r="AH22" s="403"/>
      <c r="AI22" s="403"/>
      <c r="AJ22" s="403"/>
      <c r="AK22" s="404"/>
      <c r="AL22" s="374"/>
      <c r="AM22" s="375"/>
      <c r="AN22" s="372"/>
      <c r="AO22" s="373"/>
      <c r="AP22" s="88"/>
    </row>
    <row r="23" spans="1:44" ht="18.2" customHeight="1" x14ac:dyDescent="0.4">
      <c r="A23" s="87"/>
      <c r="B23" s="291"/>
      <c r="C23" s="292"/>
      <c r="D23" s="292"/>
      <c r="E23" s="292"/>
      <c r="F23" s="292"/>
      <c r="G23" s="292"/>
      <c r="H23" s="293"/>
      <c r="I23" s="395" t="s">
        <v>475</v>
      </c>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7"/>
      <c r="AH23" s="403"/>
      <c r="AI23" s="403"/>
      <c r="AJ23" s="403"/>
      <c r="AK23" s="404"/>
      <c r="AL23" s="374"/>
      <c r="AM23" s="375"/>
      <c r="AN23" s="372"/>
      <c r="AO23" s="373"/>
      <c r="AP23" s="88"/>
    </row>
    <row r="24" spans="1:44" ht="18.2" customHeight="1" x14ac:dyDescent="0.4">
      <c r="A24" s="87"/>
      <c r="B24" s="294"/>
      <c r="C24" s="144"/>
      <c r="D24" s="144"/>
      <c r="E24" s="144"/>
      <c r="F24" s="144"/>
      <c r="G24" s="144"/>
      <c r="H24" s="295"/>
      <c r="I24" s="398" t="s">
        <v>476</v>
      </c>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400"/>
      <c r="AH24" s="385"/>
      <c r="AI24" s="385"/>
      <c r="AJ24" s="385"/>
      <c r="AK24" s="405"/>
      <c r="AL24" s="342"/>
      <c r="AM24" s="343"/>
      <c r="AN24" s="346"/>
      <c r="AO24" s="347"/>
      <c r="AP24" s="88"/>
    </row>
    <row r="25" spans="1:44" ht="18.2" customHeight="1" x14ac:dyDescent="0.4">
      <c r="A25" s="87"/>
      <c r="B25" s="314" t="s">
        <v>60</v>
      </c>
      <c r="C25" s="281"/>
      <c r="D25" s="281"/>
      <c r="E25" s="281"/>
      <c r="F25" s="281"/>
      <c r="G25" s="281"/>
      <c r="H25" s="282"/>
      <c r="I25" s="392" t="s">
        <v>61</v>
      </c>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4"/>
      <c r="AH25" s="326" t="s">
        <v>59</v>
      </c>
      <c r="AI25" s="326"/>
      <c r="AJ25" s="326"/>
      <c r="AK25" s="406"/>
      <c r="AL25" s="340"/>
      <c r="AM25" s="341"/>
      <c r="AN25" s="344"/>
      <c r="AO25" s="345"/>
      <c r="AP25" s="88"/>
    </row>
    <row r="26" spans="1:44" ht="18.2" customHeight="1" x14ac:dyDescent="0.4">
      <c r="A26" s="87"/>
      <c r="B26" s="291"/>
      <c r="C26" s="292"/>
      <c r="D26" s="292"/>
      <c r="E26" s="292"/>
      <c r="F26" s="292"/>
      <c r="G26" s="292"/>
      <c r="H26" s="293"/>
      <c r="I26" s="395" t="s">
        <v>62</v>
      </c>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7"/>
      <c r="AH26" s="401"/>
      <c r="AI26" s="401"/>
      <c r="AJ26" s="401"/>
      <c r="AK26" s="402"/>
      <c r="AL26" s="374"/>
      <c r="AM26" s="375"/>
      <c r="AN26" s="372"/>
      <c r="AO26" s="373"/>
      <c r="AP26" s="88"/>
    </row>
    <row r="27" spans="1:44" ht="18.2" customHeight="1" x14ac:dyDescent="0.4">
      <c r="A27" s="87"/>
      <c r="B27" s="291"/>
      <c r="C27" s="292"/>
      <c r="D27" s="292"/>
      <c r="E27" s="292"/>
      <c r="F27" s="292"/>
      <c r="G27" s="292"/>
      <c r="H27" s="293"/>
      <c r="I27" s="395" t="s">
        <v>353</v>
      </c>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7"/>
      <c r="AH27" s="403"/>
      <c r="AI27" s="403"/>
      <c r="AJ27" s="403"/>
      <c r="AK27" s="404"/>
      <c r="AL27" s="374"/>
      <c r="AM27" s="375"/>
      <c r="AN27" s="372"/>
      <c r="AO27" s="373"/>
      <c r="AP27" s="88"/>
    </row>
    <row r="28" spans="1:44" ht="18.2" customHeight="1" x14ac:dyDescent="0.4">
      <c r="A28" s="87"/>
      <c r="B28" s="294"/>
      <c r="C28" s="144"/>
      <c r="D28" s="144"/>
      <c r="E28" s="144"/>
      <c r="F28" s="144"/>
      <c r="G28" s="144"/>
      <c r="H28" s="295"/>
      <c r="I28" s="398" t="s">
        <v>63</v>
      </c>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400"/>
      <c r="AH28" s="385"/>
      <c r="AI28" s="385"/>
      <c r="AJ28" s="385"/>
      <c r="AK28" s="405"/>
      <c r="AL28" s="342"/>
      <c r="AM28" s="343"/>
      <c r="AN28" s="346"/>
      <c r="AO28" s="347"/>
      <c r="AP28" s="88"/>
    </row>
    <row r="29" spans="1:44" ht="11.25" customHeight="1" x14ac:dyDescent="0.4">
      <c r="A29" s="87"/>
      <c r="B29" s="95"/>
      <c r="C29" s="95"/>
      <c r="D29" s="95"/>
      <c r="E29" s="95"/>
      <c r="F29" s="95"/>
      <c r="G29" s="95"/>
      <c r="H29" s="95"/>
      <c r="I29" s="95"/>
      <c r="J29" s="95"/>
      <c r="K29" s="95"/>
      <c r="L29" s="95"/>
      <c r="M29" s="95"/>
      <c r="N29" s="95"/>
      <c r="O29" s="95"/>
      <c r="P29" s="95"/>
      <c r="Q29" s="88"/>
      <c r="R29" s="88"/>
      <c r="S29" s="88"/>
      <c r="T29" s="88"/>
      <c r="U29" s="88"/>
      <c r="V29" s="88"/>
      <c r="W29" s="88"/>
      <c r="X29" s="88"/>
      <c r="Y29" s="88"/>
      <c r="Z29" s="88"/>
      <c r="AA29" s="88"/>
      <c r="AB29" s="88"/>
      <c r="AC29" s="88"/>
      <c r="AD29" s="88"/>
      <c r="AE29" s="88"/>
      <c r="AF29" s="88"/>
      <c r="AG29" s="88"/>
      <c r="AH29" s="96"/>
      <c r="AI29" s="96"/>
      <c r="AJ29" s="96"/>
      <c r="AK29" s="96"/>
      <c r="AL29" s="97"/>
      <c r="AM29" s="97"/>
      <c r="AN29" s="97"/>
      <c r="AO29" s="97"/>
      <c r="AP29" s="94"/>
    </row>
    <row r="30" spans="1:44" ht="18" customHeight="1" x14ac:dyDescent="0.15">
      <c r="A30" s="87"/>
      <c r="B30" s="290" t="s">
        <v>357</v>
      </c>
      <c r="C30" s="281"/>
      <c r="D30" s="281"/>
      <c r="E30" s="282"/>
      <c r="F30" s="301" t="s">
        <v>477</v>
      </c>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c r="AM30" s="296" t="s">
        <v>358</v>
      </c>
      <c r="AN30" s="281"/>
      <c r="AO30" s="297"/>
      <c r="AP30" s="94"/>
    </row>
    <row r="31" spans="1:44" ht="20.25" customHeight="1" x14ac:dyDescent="0.4">
      <c r="A31" s="87"/>
      <c r="B31" s="291"/>
      <c r="C31" s="292"/>
      <c r="D31" s="292"/>
      <c r="E31" s="293"/>
      <c r="F31" s="304" t="s">
        <v>478</v>
      </c>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6"/>
      <c r="AM31" s="298"/>
      <c r="AN31" s="299"/>
      <c r="AO31" s="300"/>
      <c r="AP31" s="94"/>
    </row>
    <row r="32" spans="1:44" ht="41.25" customHeight="1" x14ac:dyDescent="0.4">
      <c r="A32" s="87"/>
      <c r="B32" s="294"/>
      <c r="C32" s="144"/>
      <c r="D32" s="144"/>
      <c r="E32" s="295"/>
      <c r="F32" s="390" t="s">
        <v>359</v>
      </c>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c r="AM32" s="307"/>
      <c r="AN32" s="308"/>
      <c r="AO32" s="309"/>
      <c r="AP32" s="94"/>
    </row>
    <row r="33" spans="1:42" ht="24.75" customHeight="1" x14ac:dyDescent="0.4">
      <c r="A33" s="87"/>
      <c r="B33" s="87" t="s">
        <v>68</v>
      </c>
      <c r="C33" s="95"/>
      <c r="D33" s="95"/>
      <c r="E33" s="95"/>
      <c r="F33" s="95"/>
      <c r="G33" s="95"/>
      <c r="H33" s="95"/>
      <c r="I33" s="95"/>
      <c r="J33" s="95"/>
      <c r="K33" s="95"/>
      <c r="L33" s="95"/>
      <c r="M33" s="95"/>
      <c r="N33" s="95"/>
      <c r="O33" s="95"/>
      <c r="P33" s="95"/>
      <c r="Q33" s="88"/>
      <c r="R33" s="88"/>
      <c r="S33" s="88"/>
      <c r="T33" s="88"/>
      <c r="U33" s="88"/>
      <c r="V33" s="88"/>
      <c r="W33" s="88"/>
      <c r="X33" s="88"/>
      <c r="Y33" s="88"/>
      <c r="Z33" s="88"/>
      <c r="AA33" s="88"/>
      <c r="AB33" s="88"/>
      <c r="AC33" s="88"/>
      <c r="AD33" s="88"/>
      <c r="AE33" s="88"/>
      <c r="AF33" s="88"/>
      <c r="AG33" s="88"/>
      <c r="AH33" s="96"/>
      <c r="AI33" s="96"/>
      <c r="AJ33" s="96"/>
      <c r="AK33" s="96"/>
      <c r="AL33" s="97"/>
      <c r="AM33" s="97"/>
      <c r="AN33" s="97"/>
      <c r="AO33" s="97"/>
      <c r="AP33" s="94"/>
    </row>
    <row r="34" spans="1:42" ht="5.25" customHeight="1" x14ac:dyDescent="0.4">
      <c r="B34" s="36"/>
      <c r="C34" s="36"/>
      <c r="D34" s="36"/>
      <c r="E34" s="36"/>
      <c r="F34" s="36"/>
      <c r="G34" s="36"/>
      <c r="H34" s="36"/>
      <c r="I34" s="37"/>
      <c r="J34" s="37"/>
      <c r="K34" s="37"/>
      <c r="L34" s="37"/>
      <c r="M34" s="37"/>
      <c r="N34" s="37"/>
      <c r="O34" s="37"/>
      <c r="P34" s="37"/>
      <c r="Q34" s="34"/>
      <c r="R34" s="34"/>
      <c r="S34" s="34"/>
      <c r="T34" s="34"/>
      <c r="U34" s="34"/>
      <c r="V34" s="34"/>
      <c r="W34" s="34"/>
      <c r="X34" s="34"/>
      <c r="Y34" s="34"/>
      <c r="Z34" s="34"/>
      <c r="AA34" s="34"/>
      <c r="AB34" s="34"/>
      <c r="AC34" s="34"/>
      <c r="AD34" s="34"/>
      <c r="AE34" s="34"/>
      <c r="AF34" s="34"/>
      <c r="AG34" s="34"/>
      <c r="AH34" s="35"/>
      <c r="AI34" s="35"/>
      <c r="AJ34" s="35"/>
      <c r="AK34" s="35"/>
      <c r="AL34" s="36"/>
      <c r="AM34" s="36"/>
      <c r="AN34" s="36"/>
      <c r="AO34" s="36"/>
      <c r="AP34" s="5"/>
    </row>
  </sheetData>
  <mergeCells count="101">
    <mergeCell ref="F32:AL32"/>
    <mergeCell ref="I18:AG18"/>
    <mergeCell ref="I19:AG19"/>
    <mergeCell ref="I23:AG23"/>
    <mergeCell ref="I24:AG24"/>
    <mergeCell ref="AH20:AK24"/>
    <mergeCell ref="AH25:AK25"/>
    <mergeCell ref="AH26:AK28"/>
    <mergeCell ref="I25:AG25"/>
    <mergeCell ref="I26:AG26"/>
    <mergeCell ref="I27:AG27"/>
    <mergeCell ref="I28:AG28"/>
    <mergeCell ref="AN18:AO24"/>
    <mergeCell ref="B25:H28"/>
    <mergeCell ref="AL25:AM28"/>
    <mergeCell ref="AN25:AO28"/>
    <mergeCell ref="B18:H24"/>
    <mergeCell ref="AL18:AM24"/>
    <mergeCell ref="AA21:AF21"/>
    <mergeCell ref="AA22:AF22"/>
    <mergeCell ref="K21:M22"/>
    <mergeCell ref="N21:P21"/>
    <mergeCell ref="N22:P22"/>
    <mergeCell ref="Q22:S22"/>
    <mergeCell ref="T22:V22"/>
    <mergeCell ref="W22:Y22"/>
    <mergeCell ref="Q21:S21"/>
    <mergeCell ref="T21:V21"/>
    <mergeCell ref="W21:Y21"/>
    <mergeCell ref="AH18:AK19"/>
    <mergeCell ref="N16:R16"/>
    <mergeCell ref="N17:R17"/>
    <mergeCell ref="S16:AD16"/>
    <mergeCell ref="S17:AD17"/>
    <mergeCell ref="AE16:AK16"/>
    <mergeCell ref="AE17:AK17"/>
    <mergeCell ref="B14:H15"/>
    <mergeCell ref="AL12:AM13"/>
    <mergeCell ref="AN12:AO13"/>
    <mergeCell ref="AL14:AM15"/>
    <mergeCell ref="AN14:AO15"/>
    <mergeCell ref="AL16:AM17"/>
    <mergeCell ref="AN16:AO17"/>
    <mergeCell ref="B16:H17"/>
    <mergeCell ref="I16:M16"/>
    <mergeCell ref="I17:M17"/>
    <mergeCell ref="P13:V13"/>
    <mergeCell ref="W13:AC13"/>
    <mergeCell ref="I14:R14"/>
    <mergeCell ref="I15:R15"/>
    <mergeCell ref="S14:AB14"/>
    <mergeCell ref="S15:AB15"/>
    <mergeCell ref="AC14:AK14"/>
    <mergeCell ref="AC15:AK15"/>
    <mergeCell ref="W10:AC10"/>
    <mergeCell ref="W7:AC7"/>
    <mergeCell ref="AN6:AO6"/>
    <mergeCell ref="AN7:AO7"/>
    <mergeCell ref="AD10:AK10"/>
    <mergeCell ref="AD11:AK11"/>
    <mergeCell ref="AL10:AM11"/>
    <mergeCell ref="AN10:AO11"/>
    <mergeCell ref="B12:H13"/>
    <mergeCell ref="I12:O12"/>
    <mergeCell ref="P12:V12"/>
    <mergeCell ref="W12:AC12"/>
    <mergeCell ref="AD12:AK12"/>
    <mergeCell ref="AD13:AK13"/>
    <mergeCell ref="B10:D11"/>
    <mergeCell ref="E10:H10"/>
    <mergeCell ref="E11:H11"/>
    <mergeCell ref="I10:O10"/>
    <mergeCell ref="I11:O11"/>
    <mergeCell ref="I13:O13"/>
    <mergeCell ref="P10:V10"/>
    <mergeCell ref="P11:V11"/>
    <mergeCell ref="W11:AC11"/>
    <mergeCell ref="B30:E32"/>
    <mergeCell ref="AM30:AO31"/>
    <mergeCell ref="F30:AL30"/>
    <mergeCell ref="F31:AL31"/>
    <mergeCell ref="AM32:AO32"/>
    <mergeCell ref="X3:AO3"/>
    <mergeCell ref="Q3:W3"/>
    <mergeCell ref="B8:H9"/>
    <mergeCell ref="I8:R8"/>
    <mergeCell ref="S8:AK8"/>
    <mergeCell ref="I9:R9"/>
    <mergeCell ref="S9:AK9"/>
    <mergeCell ref="AL7:AM7"/>
    <mergeCell ref="B6:H7"/>
    <mergeCell ref="I6:O6"/>
    <mergeCell ref="W6:AC6"/>
    <mergeCell ref="AL6:AM6"/>
    <mergeCell ref="I7:O7"/>
    <mergeCell ref="P6:V6"/>
    <mergeCell ref="P7:V7"/>
    <mergeCell ref="AD6:AK6"/>
    <mergeCell ref="AD7:AK7"/>
    <mergeCell ref="AL8:AM9"/>
    <mergeCell ref="AN8:AO9"/>
  </mergeCells>
  <phoneticPr fontId="1"/>
  <dataValidations count="15">
    <dataValidation type="list" allowBlank="1" showInputMessage="1" showErrorMessage="1" sqref="AG20:AG22" xr:uid="{00000000-0002-0000-0100-000000000000}">
      <formula1>"1,2,3,4"</formula1>
    </dataValidation>
    <dataValidation type="list" allowBlank="1" showInputMessage="1" showErrorMessage="1" sqref="AH33:AH34" xr:uid="{00000000-0002-0000-0100-000001000000}">
      <formula1>"1,2"</formula1>
    </dataValidation>
    <dataValidation allowBlank="1" showInputMessage="1" showErrorMessage="1" promptTitle="自動で入力されます。" prompt="（計算式が入っています。）" sqref="W22 AD11:AK11 AD13:AK13 AC15:AK15" xr:uid="{00000000-0002-0000-0100-000002000000}"/>
    <dataValidation allowBlank="1" showInputMessage="1" showErrorMessage="1" promptTitle="自動で入力されます。" prompt="（関数が入っています。）" sqref="X3:AO3" xr:uid="{00000000-0002-0000-0100-000003000000}"/>
    <dataValidation imeMode="off" allowBlank="1" showInputMessage="1" showErrorMessage="1" promptTitle="半角入力" prompt="１年未満切捨て_x000a_必要に応じて、シート「＜参考＞営業年数」を活用して算出し、記入します。" sqref="AE17:AK17" xr:uid="{00000000-0002-0000-0100-000004000000}"/>
    <dataValidation imeMode="off" allowBlank="1" showInputMessage="1" showErrorMessage="1" promptTitle="半角入力" prompt="千円未満切捨て" sqref="I15:R15 I7:V7 I9:AK9 I11:AC11" xr:uid="{00000000-0002-0000-0100-000005000000}"/>
    <dataValidation imeMode="off" allowBlank="1" showInputMessage="1" showErrorMessage="1" promptTitle="半角入力" prompt="千円未満切捨て_x000a_※流動負債の額が０の場合は、「１」を記入します。" sqref="S15:AB15" xr:uid="{00000000-0002-0000-0100-000006000000}"/>
    <dataValidation allowBlank="1" showInputMessage="1" showErrorMessage="1" promptTitle="半角入力" prompt="報告義務がないとされた、直近６月１日現在の職員数を記入します。" sqref="Z22" xr:uid="{00000000-0002-0000-0100-000007000000}"/>
    <dataValidation imeMode="off" allowBlank="1" showInputMessage="1" showErrorMessage="1" promptTitle="半角入力" prompt="報告義務がないとされた、直前６月１日現在の常用雇用労働者数を記入します。（少数点以下第一位まで）" sqref="AA22:AF22" xr:uid="{00000000-0002-0000-0100-000008000000}"/>
    <dataValidation type="list" allowBlank="1" showInputMessage="1" showErrorMessage="1" prompt="▼リストから選択します。" sqref="AH26:AK28" xr:uid="{00000000-0002-0000-0100-000009000000}">
      <formula1>"1,2,3,4"</formula1>
    </dataValidation>
    <dataValidation type="list" allowBlank="1" showInputMessage="1" showErrorMessage="1" prompt="▼リストから選択します。" sqref="AM32:AO32" xr:uid="{00000000-0002-0000-0100-00000A000000}">
      <formula1>"1,2"</formula1>
    </dataValidation>
    <dataValidation type="list" allowBlank="1" showInputMessage="1" showErrorMessage="1" prompt="▼リストから選択します。_x000a__x000a_※「２」を選択した場合は、「雇用人数」及び「直前6/1常用雇用労働者数」も左表に記入します。" sqref="AH20:AK24" xr:uid="{00000000-0002-0000-0100-00000B000000}">
      <formula1>"1,2,3,4"</formula1>
    </dataValidation>
    <dataValidation imeMode="off" allowBlank="1" showInputMessage="1" showErrorMessage="1" promptTitle="自動で入力されます。" prompt="（計算式が入っています。）" sqref="AD7:AK7" xr:uid="{00000000-0002-0000-0100-00000C000000}"/>
    <dataValidation imeMode="off" allowBlank="1" showInputMessage="1" showErrorMessage="1" promptTitle="半角入力" prompt="千円未満切捨て_x000a_※この欄は、直前第１年度及び直前第２年度の事業期間の合計が２４月に満たない場合に使用します。" sqref="W7:AC7" xr:uid="{00000000-0002-0000-0100-00000D000000}"/>
    <dataValidation imeMode="off" allowBlank="1" showInputMessage="1" showErrorMessage="1" promptTitle="半角入力" prompt="　" sqref="I13:O13 P13:V13 W13:AC13 I17:M17 N17:R17 N22:P22 Q22:S22 T22:V22" xr:uid="{00000000-0002-0000-0100-00000E000000}"/>
  </dataValidations>
  <pageMargins left="0.78740157480314965" right="0.23" top="0.51181102362204722" bottom="0.47244094488188981" header="0.31496062992125984" footer="0.31496062992125984"/>
  <pageSetup paperSize="9" orientation="portrait" cellComments="asDisplaye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J43"/>
  <sheetViews>
    <sheetView zoomScaleNormal="100" workbookViewId="0">
      <selection activeCell="G10" sqref="G10"/>
    </sheetView>
  </sheetViews>
  <sheetFormatPr defaultColWidth="2" defaultRowHeight="18.2" customHeight="1" x14ac:dyDescent="0.4"/>
  <cols>
    <col min="1" max="1" width="1.125" style="4" customWidth="1"/>
    <col min="2" max="2" width="3.375" style="4" customWidth="1"/>
    <col min="3" max="3" width="18.25" style="4" customWidth="1"/>
    <col min="4" max="5" width="8.5" style="4" bestFit="1" customWidth="1"/>
    <col min="6" max="6" width="12.25" style="4" bestFit="1" customWidth="1"/>
    <col min="7" max="7" width="20" style="4" customWidth="1"/>
    <col min="8" max="9" width="11.25" style="4" customWidth="1"/>
    <col min="10" max="16384" width="2" style="4"/>
  </cols>
  <sheetData>
    <row r="1" spans="1:10" s="1" customFormat="1" ht="18.75" customHeight="1" x14ac:dyDescent="0.4">
      <c r="A1" s="68"/>
      <c r="B1" s="70" t="s">
        <v>343</v>
      </c>
      <c r="C1" s="70"/>
      <c r="D1" s="70"/>
      <c r="E1" s="70"/>
      <c r="F1" s="70"/>
      <c r="G1" s="70"/>
      <c r="H1" s="70"/>
      <c r="I1" s="70"/>
      <c r="J1" s="70"/>
    </row>
    <row r="2" spans="1:10" s="1" customFormat="1" ht="10.5" customHeight="1" x14ac:dyDescent="0.4">
      <c r="A2" s="68"/>
      <c r="B2" s="70"/>
      <c r="C2" s="70"/>
      <c r="D2" s="70"/>
      <c r="E2" s="70"/>
      <c r="F2" s="70"/>
      <c r="G2" s="70"/>
      <c r="H2" s="70"/>
      <c r="I2" s="70"/>
      <c r="J2" s="70"/>
    </row>
    <row r="3" spans="1:10" s="1" customFormat="1" ht="18.75" customHeight="1" x14ac:dyDescent="0.4">
      <c r="A3" s="68"/>
      <c r="B3" s="158" t="s">
        <v>338</v>
      </c>
      <c r="C3" s="158"/>
      <c r="D3" s="158"/>
      <c r="E3" s="158"/>
      <c r="F3" s="158"/>
      <c r="G3" s="158"/>
      <c r="H3" s="158"/>
      <c r="I3" s="158"/>
      <c r="J3" s="70"/>
    </row>
    <row r="4" spans="1:10" ht="18.2" customHeight="1" x14ac:dyDescent="0.4">
      <c r="A4" s="69"/>
      <c r="B4" s="87"/>
      <c r="C4" s="87"/>
      <c r="D4" s="87"/>
      <c r="E4" s="87"/>
      <c r="F4" s="87"/>
      <c r="G4" s="87"/>
      <c r="H4" s="87"/>
      <c r="I4" s="87"/>
      <c r="J4" s="87"/>
    </row>
    <row r="5" spans="1:10" ht="18" customHeight="1" x14ac:dyDescent="0.4">
      <c r="A5" s="69"/>
      <c r="B5" s="88"/>
      <c r="C5" s="88"/>
      <c r="D5" s="88"/>
      <c r="E5" s="88"/>
      <c r="F5" s="98" t="s">
        <v>11</v>
      </c>
      <c r="G5" s="407" t="str">
        <f>IF('第２号様式（その１）'!G13="","",'第２号様式（その１）'!G13)</f>
        <v/>
      </c>
      <c r="H5" s="408"/>
      <c r="I5" s="408"/>
      <c r="J5" s="87"/>
    </row>
    <row r="6" spans="1:10" ht="9.9499999999999993" customHeight="1" x14ac:dyDescent="0.4">
      <c r="A6" s="69"/>
      <c r="B6" s="88"/>
      <c r="C6" s="88"/>
      <c r="D6" s="88"/>
      <c r="E6" s="88"/>
      <c r="F6" s="88"/>
      <c r="G6" s="88"/>
      <c r="H6" s="88"/>
      <c r="I6" s="87"/>
      <c r="J6" s="87"/>
    </row>
    <row r="7" spans="1:10" ht="18.2" customHeight="1" x14ac:dyDescent="0.4">
      <c r="A7" s="69"/>
      <c r="B7" s="409" t="s">
        <v>342</v>
      </c>
      <c r="C7" s="410" t="s">
        <v>339</v>
      </c>
      <c r="D7" s="411" t="s">
        <v>346</v>
      </c>
      <c r="E7" s="411"/>
      <c r="F7" s="411"/>
      <c r="G7" s="411"/>
      <c r="H7" s="410" t="s">
        <v>16</v>
      </c>
      <c r="I7" s="410" t="s">
        <v>17</v>
      </c>
      <c r="J7" s="87"/>
    </row>
    <row r="8" spans="1:10" ht="18.2" customHeight="1" x14ac:dyDescent="0.4">
      <c r="A8" s="69"/>
      <c r="B8" s="410"/>
      <c r="C8" s="410"/>
      <c r="D8" s="99" t="s">
        <v>34</v>
      </c>
      <c r="E8" s="100" t="s">
        <v>340</v>
      </c>
      <c r="F8" s="100" t="s">
        <v>418</v>
      </c>
      <c r="G8" s="101" t="s">
        <v>341</v>
      </c>
      <c r="H8" s="410"/>
      <c r="I8" s="410"/>
      <c r="J8" s="87"/>
    </row>
    <row r="9" spans="1:10" ht="66" customHeight="1" x14ac:dyDescent="0.4">
      <c r="A9" s="69"/>
      <c r="B9" s="102">
        <v>1</v>
      </c>
      <c r="C9" s="114"/>
      <c r="D9" s="123"/>
      <c r="E9" s="124"/>
      <c r="F9" s="124"/>
      <c r="G9" s="125"/>
      <c r="H9" s="126"/>
      <c r="I9" s="126"/>
      <c r="J9" s="87"/>
    </row>
    <row r="10" spans="1:10" ht="66" customHeight="1" x14ac:dyDescent="0.4">
      <c r="A10" s="69"/>
      <c r="B10" s="102">
        <v>2</v>
      </c>
      <c r="C10" s="103"/>
      <c r="D10" s="104"/>
      <c r="E10" s="105"/>
      <c r="F10" s="105"/>
      <c r="G10" s="106"/>
      <c r="H10" s="102"/>
      <c r="I10" s="102"/>
      <c r="J10" s="87"/>
    </row>
    <row r="11" spans="1:10" ht="66" customHeight="1" x14ac:dyDescent="0.4">
      <c r="A11" s="69"/>
      <c r="B11" s="102">
        <v>3</v>
      </c>
      <c r="C11" s="103"/>
      <c r="D11" s="104"/>
      <c r="E11" s="105"/>
      <c r="F11" s="105"/>
      <c r="G11" s="106"/>
      <c r="H11" s="102"/>
      <c r="I11" s="102"/>
      <c r="J11" s="87"/>
    </row>
    <row r="12" spans="1:10" ht="66" customHeight="1" x14ac:dyDescent="0.4">
      <c r="A12" s="69"/>
      <c r="B12" s="102">
        <v>4</v>
      </c>
      <c r="C12" s="103"/>
      <c r="D12" s="104"/>
      <c r="E12" s="105"/>
      <c r="F12" s="105"/>
      <c r="G12" s="106"/>
      <c r="H12" s="102"/>
      <c r="I12" s="102"/>
      <c r="J12" s="87"/>
    </row>
    <row r="13" spans="1:10" ht="66" customHeight="1" x14ac:dyDescent="0.4">
      <c r="A13" s="69"/>
      <c r="B13" s="102">
        <v>5</v>
      </c>
      <c r="C13" s="103"/>
      <c r="D13" s="104"/>
      <c r="E13" s="105"/>
      <c r="F13" s="105"/>
      <c r="G13" s="106"/>
      <c r="H13" s="102"/>
      <c r="I13" s="102"/>
      <c r="J13" s="87"/>
    </row>
    <row r="14" spans="1:10" ht="66" customHeight="1" x14ac:dyDescent="0.4">
      <c r="A14" s="69"/>
      <c r="B14" s="102">
        <v>6</v>
      </c>
      <c r="C14" s="103"/>
      <c r="D14" s="104"/>
      <c r="E14" s="105"/>
      <c r="F14" s="105"/>
      <c r="G14" s="106"/>
      <c r="H14" s="102"/>
      <c r="I14" s="102"/>
      <c r="J14" s="87"/>
    </row>
    <row r="15" spans="1:10" ht="66" customHeight="1" x14ac:dyDescent="0.4">
      <c r="A15" s="69"/>
      <c r="B15" s="102">
        <v>7</v>
      </c>
      <c r="C15" s="103"/>
      <c r="D15" s="104"/>
      <c r="E15" s="105"/>
      <c r="F15" s="105"/>
      <c r="G15" s="106"/>
      <c r="H15" s="102"/>
      <c r="I15" s="102"/>
      <c r="J15" s="87"/>
    </row>
    <row r="16" spans="1:10" ht="66" customHeight="1" x14ac:dyDescent="0.4">
      <c r="A16" s="69"/>
      <c r="B16" s="102">
        <v>8</v>
      </c>
      <c r="C16" s="103"/>
      <c r="D16" s="104"/>
      <c r="E16" s="105"/>
      <c r="F16" s="105"/>
      <c r="G16" s="106"/>
      <c r="H16" s="102"/>
      <c r="I16" s="102"/>
      <c r="J16" s="87"/>
    </row>
    <row r="17" spans="1:10" ht="66" customHeight="1" x14ac:dyDescent="0.4">
      <c r="A17" s="69"/>
      <c r="B17" s="102">
        <v>9</v>
      </c>
      <c r="C17" s="103"/>
      <c r="D17" s="104"/>
      <c r="E17" s="105"/>
      <c r="F17" s="105"/>
      <c r="G17" s="106"/>
      <c r="H17" s="102"/>
      <c r="I17" s="102"/>
      <c r="J17" s="87"/>
    </row>
    <row r="18" spans="1:10" ht="66" customHeight="1" x14ac:dyDescent="0.4">
      <c r="A18" s="69"/>
      <c r="B18" s="102">
        <v>10</v>
      </c>
      <c r="C18" s="103"/>
      <c r="D18" s="104"/>
      <c r="E18" s="105"/>
      <c r="F18" s="105"/>
      <c r="G18" s="106"/>
      <c r="H18" s="102"/>
      <c r="I18" s="102"/>
      <c r="J18" s="87"/>
    </row>
    <row r="19" spans="1:10" ht="18.2" customHeight="1" x14ac:dyDescent="0.4">
      <c r="A19" s="69"/>
      <c r="B19" s="88" t="s">
        <v>347</v>
      </c>
      <c r="C19" s="88"/>
      <c r="D19" s="88"/>
      <c r="E19" s="88"/>
      <c r="F19" s="88"/>
      <c r="G19" s="88"/>
      <c r="H19" s="88"/>
      <c r="I19" s="87"/>
      <c r="J19" s="87"/>
    </row>
    <row r="20" spans="1:10" ht="24.75" customHeight="1" x14ac:dyDescent="0.4">
      <c r="A20" s="69"/>
      <c r="B20" s="88" t="s">
        <v>344</v>
      </c>
      <c r="C20" s="88"/>
      <c r="D20" s="88"/>
      <c r="E20" s="88"/>
      <c r="F20" s="88"/>
      <c r="G20" s="88"/>
      <c r="H20" s="88"/>
      <c r="I20" s="72"/>
      <c r="J20" s="87"/>
    </row>
    <row r="21" spans="1:10" ht="18.2" customHeight="1" x14ac:dyDescent="0.4">
      <c r="B21" s="6"/>
      <c r="C21" s="6"/>
      <c r="D21" s="6"/>
      <c r="E21" s="6"/>
      <c r="F21" s="6"/>
      <c r="G21" s="6"/>
      <c r="H21" s="6"/>
      <c r="I21" s="3"/>
    </row>
    <row r="22" spans="1:10" ht="18.2" customHeight="1" x14ac:dyDescent="0.4">
      <c r="B22" s="6"/>
      <c r="C22" s="6"/>
      <c r="D22" s="6"/>
      <c r="E22" s="6"/>
      <c r="F22" s="6"/>
      <c r="G22" s="6"/>
      <c r="H22" s="6"/>
    </row>
    <row r="23" spans="1:10" ht="18.2" customHeight="1" x14ac:dyDescent="0.4">
      <c r="B23" s="6"/>
      <c r="C23" s="6"/>
      <c r="D23" s="6"/>
      <c r="E23" s="6"/>
      <c r="F23" s="6"/>
      <c r="G23" s="6"/>
      <c r="H23" s="6"/>
    </row>
    <row r="24" spans="1:10" ht="18.2" customHeight="1" x14ac:dyDescent="0.4">
      <c r="B24" s="6"/>
      <c r="C24" s="6"/>
      <c r="D24" s="6"/>
      <c r="E24" s="6"/>
      <c r="F24" s="6"/>
      <c r="G24" s="6"/>
      <c r="H24" s="6"/>
    </row>
    <row r="25" spans="1:10" ht="18.2" customHeight="1" x14ac:dyDescent="0.4">
      <c r="B25" s="6"/>
      <c r="C25" s="6"/>
      <c r="D25" s="6"/>
      <c r="E25" s="6"/>
      <c r="F25" s="6"/>
      <c r="G25" s="6"/>
      <c r="H25" s="6"/>
    </row>
    <row r="26" spans="1:10" ht="18.2" customHeight="1" x14ac:dyDescent="0.4">
      <c r="B26" s="6"/>
      <c r="C26" s="6"/>
      <c r="D26" s="6"/>
      <c r="E26" s="6"/>
      <c r="F26" s="6"/>
      <c r="G26" s="6"/>
      <c r="H26" s="6"/>
    </row>
    <row r="27" spans="1:10" ht="18.2" customHeight="1" x14ac:dyDescent="0.4">
      <c r="B27" s="6"/>
      <c r="C27" s="6"/>
      <c r="D27" s="6"/>
      <c r="E27" s="6"/>
      <c r="F27" s="6"/>
      <c r="G27" s="6"/>
      <c r="H27" s="6"/>
    </row>
    <row r="28" spans="1:10" ht="18.2" customHeight="1" x14ac:dyDescent="0.4">
      <c r="B28" s="6"/>
      <c r="C28" s="6"/>
      <c r="D28" s="6"/>
      <c r="E28" s="6"/>
      <c r="F28" s="6"/>
      <c r="G28" s="6"/>
      <c r="H28" s="6"/>
    </row>
    <row r="29" spans="1:10" ht="18.2" customHeight="1" x14ac:dyDescent="0.4">
      <c r="B29" s="6"/>
      <c r="C29" s="6"/>
      <c r="D29" s="6"/>
      <c r="E29" s="6"/>
      <c r="F29" s="6"/>
      <c r="G29" s="6"/>
      <c r="H29" s="6"/>
    </row>
    <row r="30" spans="1:10" ht="18.2" customHeight="1" x14ac:dyDescent="0.4">
      <c r="B30" s="6"/>
      <c r="C30" s="6"/>
      <c r="D30" s="6"/>
      <c r="E30" s="6"/>
      <c r="F30" s="6"/>
      <c r="G30" s="6"/>
      <c r="H30" s="6"/>
    </row>
    <row r="31" spans="1:10" ht="18.2" customHeight="1" x14ac:dyDescent="0.4">
      <c r="B31" s="6"/>
      <c r="C31" s="6"/>
      <c r="D31" s="6"/>
      <c r="E31" s="6"/>
      <c r="F31" s="6"/>
      <c r="G31" s="6"/>
      <c r="H31" s="6"/>
    </row>
    <row r="32" spans="1:10" ht="18.2" customHeight="1" x14ac:dyDescent="0.4">
      <c r="B32" s="6"/>
      <c r="C32" s="6"/>
      <c r="D32" s="6"/>
      <c r="E32" s="6"/>
      <c r="F32" s="6"/>
      <c r="G32" s="6"/>
      <c r="H32" s="6"/>
    </row>
    <row r="33" spans="2:8" ht="18.2" customHeight="1" x14ac:dyDescent="0.4">
      <c r="B33" s="6"/>
      <c r="C33" s="6"/>
      <c r="D33" s="6"/>
      <c r="E33" s="6"/>
      <c r="F33" s="6"/>
      <c r="G33" s="6"/>
      <c r="H33" s="6"/>
    </row>
    <row r="34" spans="2:8" ht="24.75" customHeight="1" x14ac:dyDescent="0.4">
      <c r="B34" s="6"/>
      <c r="C34" s="6"/>
      <c r="D34" s="6"/>
      <c r="E34" s="6"/>
      <c r="F34" s="6"/>
      <c r="G34" s="6"/>
      <c r="H34" s="6"/>
    </row>
    <row r="35" spans="2:8" ht="18.2" customHeight="1" x14ac:dyDescent="0.4">
      <c r="B35" s="33"/>
      <c r="C35" s="33"/>
      <c r="D35" s="33"/>
      <c r="E35" s="33"/>
      <c r="F35" s="33"/>
      <c r="G35" s="33"/>
      <c r="H35" s="33"/>
    </row>
    <row r="36" spans="2:8" ht="24.75" customHeight="1" x14ac:dyDescent="0.4">
      <c r="B36" s="33"/>
      <c r="C36" s="33"/>
      <c r="D36" s="33"/>
      <c r="E36" s="33"/>
      <c r="F36" s="33"/>
      <c r="G36" s="33"/>
      <c r="H36" s="33"/>
    </row>
    <row r="37" spans="2:8" ht="18.2" customHeight="1" x14ac:dyDescent="0.4">
      <c r="B37" s="6"/>
      <c r="C37" s="6"/>
      <c r="D37" s="6"/>
      <c r="E37" s="6"/>
      <c r="F37" s="6"/>
      <c r="G37" s="6"/>
      <c r="H37" s="6"/>
    </row>
    <row r="38" spans="2:8" ht="18.2" customHeight="1" x14ac:dyDescent="0.4">
      <c r="B38" s="6"/>
      <c r="C38" s="6"/>
      <c r="D38" s="6"/>
      <c r="E38" s="6"/>
      <c r="F38" s="6"/>
      <c r="G38" s="6"/>
      <c r="H38" s="6"/>
    </row>
    <row r="39" spans="2:8" ht="18.2" customHeight="1" x14ac:dyDescent="0.4">
      <c r="B39" s="6"/>
      <c r="C39" s="6"/>
      <c r="D39" s="6"/>
      <c r="E39" s="6"/>
      <c r="F39" s="6"/>
      <c r="G39" s="6"/>
      <c r="H39" s="6"/>
    </row>
    <row r="40" spans="2:8" ht="18.2" customHeight="1" x14ac:dyDescent="0.4">
      <c r="B40" s="6"/>
      <c r="C40" s="6"/>
      <c r="D40" s="6"/>
      <c r="E40" s="6"/>
      <c r="F40" s="6"/>
      <c r="G40" s="6"/>
      <c r="H40" s="6"/>
    </row>
    <row r="41" spans="2:8" ht="18.2" customHeight="1" x14ac:dyDescent="0.4">
      <c r="B41" s="6"/>
      <c r="C41" s="6"/>
      <c r="D41" s="6"/>
      <c r="E41" s="6"/>
      <c r="F41" s="6"/>
      <c r="G41" s="6"/>
      <c r="H41" s="6"/>
    </row>
    <row r="42" spans="2:8" ht="18.2" customHeight="1" x14ac:dyDescent="0.4">
      <c r="B42" s="6"/>
      <c r="C42" s="6"/>
      <c r="D42" s="6"/>
      <c r="E42" s="6"/>
      <c r="F42" s="6"/>
      <c r="G42" s="6"/>
      <c r="H42" s="6"/>
    </row>
    <row r="43" spans="2:8" ht="18.2" customHeight="1" x14ac:dyDescent="0.4">
      <c r="B43" s="6"/>
      <c r="C43" s="6"/>
      <c r="D43" s="6"/>
      <c r="E43" s="6"/>
      <c r="F43" s="6"/>
      <c r="G43" s="6"/>
      <c r="H43" s="6"/>
    </row>
  </sheetData>
  <mergeCells count="7">
    <mergeCell ref="G5:I5"/>
    <mergeCell ref="B3:I3"/>
    <mergeCell ref="B7:B8"/>
    <mergeCell ref="C7:C8"/>
    <mergeCell ref="D7:G7"/>
    <mergeCell ref="H7:H8"/>
    <mergeCell ref="I7:I8"/>
  </mergeCells>
  <phoneticPr fontId="1"/>
  <dataValidations count="11">
    <dataValidation imeMode="on" allowBlank="1" showInputMessage="1" showErrorMessage="1" promptTitle="全角入力" prompt="　" sqref="E10:E18 C10:C18" xr:uid="{00000000-0002-0000-0200-000000000000}"/>
    <dataValidation allowBlank="1" showInputMessage="1" showErrorMessage="1" promptTitle="自動で入力されます。" prompt="（関数が入っています。）" sqref="G5:I5" xr:uid="{00000000-0002-0000-0200-000001000000}"/>
    <dataValidation imeMode="off" allowBlank="1" showInputMessage="1" showErrorMessage="1" promptTitle="半角入力" prompt="○○○-××××" sqref="D10:D18" xr:uid="{00000000-0002-0000-0200-000002000000}"/>
    <dataValidation imeMode="on" allowBlank="1" showInputMessage="1" showErrorMessage="1" promptTitle="全角入力" prompt="建物名等は、１文字空けて記入します。_x000a_また、町名番地の記入方法は次のとおりです。_x000a_【例】「長島一丁目１番１号」の場合_x000a_〇長島一丁目１－１_x000a_×長島１丁目１－１_x000a_×長島１－１－１_x000a_×長島一丁目１番１号" sqref="G10:G18" xr:uid="{00000000-0002-0000-0200-000003000000}"/>
    <dataValidation imeMode="off" allowBlank="1" showInputMessage="1" showErrorMessage="1" promptTitle="半角入力" prompt="〇〇〇-×××-△△△△" sqref="H10:I18" xr:uid="{00000000-0002-0000-0200-000004000000}"/>
    <dataValidation imeMode="on" allowBlank="1" showInputMessage="1" showErrorMessage="1" promptTitle="全角入力" prompt="※区は、東京都の区を記入します。_x000a_※「○○郡」も省略せずに記入します。" sqref="F10:F18" xr:uid="{00000000-0002-0000-0200-000005000000}"/>
    <dataValidation allowBlank="1" showInputMessage="1" showErrorMessage="1" promptTitle="全角入力" prompt="※区は、東京都の区を記入します。_x000a_※「○○郡」も省略せずに記入します。" sqref="F9" xr:uid="{00000000-0002-0000-0200-000007000000}"/>
    <dataValidation allowBlank="1" showInputMessage="1" showErrorMessage="1" promptTitle="半角入力" prompt="〇〇〇-×××-△△△△" sqref="H9:I9" xr:uid="{00000000-0002-0000-0200-000008000000}"/>
    <dataValidation allowBlank="1" showInputMessage="1" showErrorMessage="1" promptTitle="全角入力" prompt="建物名等は、１文字空けて記入します。_x000a_また、町名番地の記入方法は次のとおりです。_x000a_【例】「長島一丁目１番１号」の場合_x000a_〇長島一丁目１－１_x000a_×長島１丁目１－１_x000a_×長島１－１－１_x000a_×長島一丁目１番１号" sqref="G9" xr:uid="{00000000-0002-0000-0200-000009000000}"/>
    <dataValidation allowBlank="1" showInputMessage="1" showErrorMessage="1" promptTitle="半角入力" prompt="○○○-××××" sqref="D9" xr:uid="{00000000-0002-0000-0200-00000A000000}"/>
    <dataValidation allowBlank="1" showInputMessage="1" showErrorMessage="1" promptTitle="全角入力" prompt="　" sqref="E9 C9" xr:uid="{00000000-0002-0000-0200-00000B000000}"/>
  </dataValidations>
  <pageMargins left="0.39370078740157483" right="0.39370078740157483" top="0.78740157480314965" bottom="0.27" header="0.31496062992125984" footer="0.2"/>
  <pageSetup paperSize="9" scale="93" orientation="portrait" cellComments="asDisplaye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59999389629810485"/>
  </sheetPr>
  <dimension ref="A1:M55"/>
  <sheetViews>
    <sheetView topLeftCell="A3" zoomScaleNormal="100" workbookViewId="0">
      <selection activeCell="D7" sqref="D7"/>
    </sheetView>
  </sheetViews>
  <sheetFormatPr defaultColWidth="2" defaultRowHeight="18.2" customHeight="1" x14ac:dyDescent="0.4"/>
  <cols>
    <col min="1" max="1" width="1.125" style="4" customWidth="1"/>
    <col min="2" max="2" width="2.625" style="4" customWidth="1"/>
    <col min="3" max="3" width="10.25" style="4" customWidth="1"/>
    <col min="4" max="5" width="14.375" style="4" customWidth="1"/>
    <col min="6" max="10" width="3.125" style="4" customWidth="1"/>
    <col min="11" max="11" width="25.5" style="4" customWidth="1"/>
    <col min="12" max="12" width="6.5" style="4" customWidth="1"/>
    <col min="13" max="16384" width="2" style="4"/>
  </cols>
  <sheetData>
    <row r="1" spans="1:13" s="1" customFormat="1" ht="18.75" customHeight="1" x14ac:dyDescent="0.4">
      <c r="A1" s="70"/>
      <c r="B1" s="70" t="s">
        <v>428</v>
      </c>
      <c r="C1" s="70"/>
      <c r="D1" s="70"/>
      <c r="E1" s="70"/>
      <c r="F1" s="70"/>
      <c r="G1" s="70"/>
      <c r="H1" s="70"/>
      <c r="I1" s="70"/>
      <c r="J1" s="70"/>
      <c r="K1" s="70"/>
      <c r="L1" s="70"/>
      <c r="M1" s="70"/>
    </row>
    <row r="2" spans="1:13" s="1" customFormat="1" ht="10.5" customHeight="1" x14ac:dyDescent="0.4">
      <c r="A2" s="70"/>
      <c r="B2" s="70"/>
      <c r="C2" s="70"/>
      <c r="D2" s="70"/>
      <c r="E2" s="70"/>
      <c r="F2" s="70"/>
      <c r="G2" s="70"/>
      <c r="H2" s="70"/>
      <c r="I2" s="70"/>
      <c r="J2" s="70"/>
      <c r="K2" s="70"/>
      <c r="L2" s="70"/>
      <c r="M2" s="70"/>
    </row>
    <row r="3" spans="1:13" s="1" customFormat="1" ht="18.75" customHeight="1" x14ac:dyDescent="0.4">
      <c r="A3" s="70"/>
      <c r="B3" s="158" t="s">
        <v>429</v>
      </c>
      <c r="C3" s="158"/>
      <c r="D3" s="158"/>
      <c r="E3" s="158"/>
      <c r="F3" s="158"/>
      <c r="G3" s="158"/>
      <c r="H3" s="158"/>
      <c r="I3" s="158"/>
      <c r="J3" s="158"/>
      <c r="K3" s="158"/>
      <c r="L3" s="158"/>
      <c r="M3" s="70"/>
    </row>
    <row r="4" spans="1:13" s="1" customFormat="1" ht="24.75" customHeight="1" x14ac:dyDescent="0.4">
      <c r="A4" s="70"/>
      <c r="B4" s="70"/>
      <c r="C4" s="70"/>
      <c r="D4" s="70"/>
      <c r="E4" s="70"/>
      <c r="F4" s="70"/>
      <c r="G4" s="70"/>
      <c r="H4" s="70"/>
      <c r="I4" s="70"/>
      <c r="J4" s="70"/>
      <c r="K4" s="70"/>
      <c r="L4" s="70"/>
      <c r="M4" s="70"/>
    </row>
    <row r="5" spans="1:13" ht="16.5" customHeight="1" x14ac:dyDescent="0.15">
      <c r="A5" s="87"/>
      <c r="B5" s="87"/>
      <c r="C5" s="87"/>
      <c r="D5" s="87"/>
      <c r="E5" s="422" t="s">
        <v>430</v>
      </c>
      <c r="F5" s="423"/>
      <c r="G5" s="424" t="str">
        <f>IF('第２号様式（その１）'!G12="","",ASC('第２号様式（その１）'!G12))</f>
        <v/>
      </c>
      <c r="H5" s="425"/>
      <c r="I5" s="425"/>
      <c r="J5" s="425"/>
      <c r="K5" s="425"/>
      <c r="L5" s="425"/>
      <c r="M5" s="87"/>
    </row>
    <row r="6" spans="1:13" ht="21" customHeight="1" x14ac:dyDescent="0.4">
      <c r="A6" s="87"/>
      <c r="B6" s="88"/>
      <c r="C6" s="88"/>
      <c r="D6" s="88"/>
      <c r="E6" s="415" t="s">
        <v>11</v>
      </c>
      <c r="F6" s="426"/>
      <c r="G6" s="427"/>
      <c r="H6" s="428"/>
      <c r="I6" s="428"/>
      <c r="J6" s="428"/>
      <c r="K6" s="428"/>
      <c r="L6" s="428"/>
      <c r="M6" s="87"/>
    </row>
    <row r="7" spans="1:13" ht="29.25" customHeight="1" x14ac:dyDescent="0.4">
      <c r="A7" s="87"/>
      <c r="B7" s="88"/>
      <c r="C7" s="88"/>
      <c r="D7" s="88"/>
      <c r="E7" s="410" t="s">
        <v>346</v>
      </c>
      <c r="F7" s="201"/>
      <c r="G7" s="420"/>
      <c r="H7" s="421"/>
      <c r="I7" s="421"/>
      <c r="J7" s="421"/>
      <c r="K7" s="421"/>
      <c r="L7" s="421"/>
      <c r="M7" s="87"/>
    </row>
    <row r="8" spans="1:13" ht="18.2" customHeight="1" x14ac:dyDescent="0.4">
      <c r="A8" s="87"/>
      <c r="B8" s="88"/>
      <c r="C8" s="88"/>
      <c r="D8" s="88"/>
      <c r="E8" s="88"/>
      <c r="F8" s="88"/>
      <c r="G8" s="88"/>
      <c r="H8" s="88"/>
      <c r="I8" s="87"/>
      <c r="J8" s="87"/>
      <c r="K8" s="87"/>
      <c r="L8" s="87"/>
      <c r="M8" s="87"/>
    </row>
    <row r="9" spans="1:13" ht="18.2" customHeight="1" x14ac:dyDescent="0.4">
      <c r="A9" s="87"/>
      <c r="B9" s="413" t="s">
        <v>342</v>
      </c>
      <c r="C9" s="411" t="s">
        <v>431</v>
      </c>
      <c r="D9" s="416" t="s">
        <v>432</v>
      </c>
      <c r="E9" s="417"/>
      <c r="F9" s="329" t="s">
        <v>433</v>
      </c>
      <c r="G9" s="326"/>
      <c r="H9" s="326"/>
      <c r="I9" s="377"/>
      <c r="J9" s="418" t="s">
        <v>434</v>
      </c>
      <c r="K9" s="412" t="s">
        <v>435</v>
      </c>
      <c r="L9" s="412" t="s">
        <v>159</v>
      </c>
      <c r="M9" s="87"/>
    </row>
    <row r="10" spans="1:13" ht="18.2" customHeight="1" x14ac:dyDescent="0.4">
      <c r="A10" s="87"/>
      <c r="B10" s="414"/>
      <c r="C10" s="415"/>
      <c r="D10" s="99" t="s">
        <v>436</v>
      </c>
      <c r="E10" s="101" t="s">
        <v>437</v>
      </c>
      <c r="F10" s="107" t="s">
        <v>438</v>
      </c>
      <c r="G10" s="108" t="s">
        <v>439</v>
      </c>
      <c r="H10" s="109" t="s">
        <v>440</v>
      </c>
      <c r="I10" s="110" t="s">
        <v>441</v>
      </c>
      <c r="J10" s="418"/>
      <c r="K10" s="419"/>
      <c r="L10" s="412"/>
      <c r="M10" s="87"/>
    </row>
    <row r="11" spans="1:13" ht="29.25" customHeight="1" x14ac:dyDescent="0.4">
      <c r="A11" s="87"/>
      <c r="B11" s="102">
        <v>1</v>
      </c>
      <c r="C11" s="114"/>
      <c r="D11" s="115"/>
      <c r="E11" s="116"/>
      <c r="F11" s="117"/>
      <c r="G11" s="118"/>
      <c r="H11" s="119"/>
      <c r="I11" s="120"/>
      <c r="J11" s="121"/>
      <c r="K11" s="122"/>
      <c r="L11" s="111"/>
      <c r="M11" s="87"/>
    </row>
    <row r="12" spans="1:13" ht="29.25" customHeight="1" x14ac:dyDescent="0.4">
      <c r="A12" s="87"/>
      <c r="B12" s="102">
        <v>2</v>
      </c>
      <c r="C12" s="114"/>
      <c r="D12" s="115"/>
      <c r="E12" s="116"/>
      <c r="F12" s="117"/>
      <c r="G12" s="118"/>
      <c r="H12" s="119"/>
      <c r="I12" s="120"/>
      <c r="J12" s="121"/>
      <c r="K12" s="122"/>
      <c r="L12" s="111"/>
      <c r="M12" s="87"/>
    </row>
    <row r="13" spans="1:13" ht="29.25" customHeight="1" x14ac:dyDescent="0.4">
      <c r="A13" s="87"/>
      <c r="B13" s="102">
        <v>3</v>
      </c>
      <c r="C13" s="114"/>
      <c r="D13" s="115"/>
      <c r="E13" s="116"/>
      <c r="F13" s="117"/>
      <c r="G13" s="118"/>
      <c r="H13" s="119"/>
      <c r="I13" s="120"/>
      <c r="J13" s="121"/>
      <c r="K13" s="122"/>
      <c r="L13" s="111"/>
      <c r="M13" s="87"/>
    </row>
    <row r="14" spans="1:13" ht="29.25" customHeight="1" x14ac:dyDescent="0.4">
      <c r="A14" s="87"/>
      <c r="B14" s="102">
        <v>4</v>
      </c>
      <c r="C14" s="114"/>
      <c r="D14" s="115"/>
      <c r="E14" s="116"/>
      <c r="F14" s="117"/>
      <c r="G14" s="118"/>
      <c r="H14" s="119"/>
      <c r="I14" s="120"/>
      <c r="J14" s="121"/>
      <c r="K14" s="122"/>
      <c r="L14" s="111"/>
      <c r="M14" s="87"/>
    </row>
    <row r="15" spans="1:13" ht="29.25" customHeight="1" x14ac:dyDescent="0.4">
      <c r="A15" s="87"/>
      <c r="B15" s="102">
        <v>5</v>
      </c>
      <c r="C15" s="114"/>
      <c r="D15" s="115"/>
      <c r="E15" s="116"/>
      <c r="F15" s="117"/>
      <c r="G15" s="118"/>
      <c r="H15" s="119"/>
      <c r="I15" s="120"/>
      <c r="J15" s="121"/>
      <c r="K15" s="122"/>
      <c r="L15" s="111"/>
      <c r="M15" s="87"/>
    </row>
    <row r="16" spans="1:13" ht="29.25" customHeight="1" x14ac:dyDescent="0.4">
      <c r="A16" s="87"/>
      <c r="B16" s="102">
        <v>6</v>
      </c>
      <c r="C16" s="114"/>
      <c r="D16" s="115"/>
      <c r="E16" s="116"/>
      <c r="F16" s="117"/>
      <c r="G16" s="118"/>
      <c r="H16" s="119"/>
      <c r="I16" s="120"/>
      <c r="J16" s="121"/>
      <c r="K16" s="122"/>
      <c r="L16" s="111"/>
      <c r="M16" s="87"/>
    </row>
    <row r="17" spans="1:13" ht="29.25" customHeight="1" x14ac:dyDescent="0.4">
      <c r="A17" s="87"/>
      <c r="B17" s="102">
        <v>7</v>
      </c>
      <c r="C17" s="114"/>
      <c r="D17" s="115"/>
      <c r="E17" s="116"/>
      <c r="F17" s="117"/>
      <c r="G17" s="118"/>
      <c r="H17" s="119"/>
      <c r="I17" s="120"/>
      <c r="J17" s="121"/>
      <c r="K17" s="122"/>
      <c r="L17" s="111"/>
      <c r="M17" s="87"/>
    </row>
    <row r="18" spans="1:13" ht="29.25" customHeight="1" x14ac:dyDescent="0.4">
      <c r="A18" s="87"/>
      <c r="B18" s="102">
        <v>8</v>
      </c>
      <c r="C18" s="114"/>
      <c r="D18" s="115"/>
      <c r="E18" s="116"/>
      <c r="F18" s="117"/>
      <c r="G18" s="118"/>
      <c r="H18" s="119"/>
      <c r="I18" s="120"/>
      <c r="J18" s="121"/>
      <c r="K18" s="122"/>
      <c r="L18" s="111"/>
      <c r="M18" s="87"/>
    </row>
    <row r="19" spans="1:13" ht="29.25" customHeight="1" x14ac:dyDescent="0.4">
      <c r="A19" s="87"/>
      <c r="B19" s="102">
        <v>9</v>
      </c>
      <c r="C19" s="114"/>
      <c r="D19" s="115"/>
      <c r="E19" s="116"/>
      <c r="F19" s="117"/>
      <c r="G19" s="118"/>
      <c r="H19" s="119"/>
      <c r="I19" s="120"/>
      <c r="J19" s="121"/>
      <c r="K19" s="122"/>
      <c r="L19" s="111"/>
      <c r="M19" s="87"/>
    </row>
    <row r="20" spans="1:13" ht="29.25" customHeight="1" x14ac:dyDescent="0.4">
      <c r="A20" s="87"/>
      <c r="B20" s="102">
        <v>10</v>
      </c>
      <c r="C20" s="114"/>
      <c r="D20" s="115"/>
      <c r="E20" s="116"/>
      <c r="F20" s="117"/>
      <c r="G20" s="118"/>
      <c r="H20" s="119"/>
      <c r="I20" s="120"/>
      <c r="J20" s="121"/>
      <c r="K20" s="122"/>
      <c r="L20" s="111"/>
      <c r="M20" s="87"/>
    </row>
    <row r="21" spans="1:13" ht="29.25" customHeight="1" x14ac:dyDescent="0.4">
      <c r="A21" s="87"/>
      <c r="B21" s="102">
        <v>11</v>
      </c>
      <c r="C21" s="114"/>
      <c r="D21" s="115"/>
      <c r="E21" s="116"/>
      <c r="F21" s="117"/>
      <c r="G21" s="118"/>
      <c r="H21" s="119"/>
      <c r="I21" s="120"/>
      <c r="J21" s="121"/>
      <c r="K21" s="122"/>
      <c r="L21" s="111"/>
      <c r="M21" s="87"/>
    </row>
    <row r="22" spans="1:13" ht="29.25" customHeight="1" x14ac:dyDescent="0.4">
      <c r="A22" s="87"/>
      <c r="B22" s="102">
        <v>12</v>
      </c>
      <c r="C22" s="114"/>
      <c r="D22" s="115"/>
      <c r="E22" s="116"/>
      <c r="F22" s="117"/>
      <c r="G22" s="118"/>
      <c r="H22" s="119"/>
      <c r="I22" s="120"/>
      <c r="J22" s="121"/>
      <c r="K22" s="122"/>
      <c r="L22" s="111"/>
      <c r="M22" s="87"/>
    </row>
    <row r="23" spans="1:13" ht="29.25" customHeight="1" x14ac:dyDescent="0.4">
      <c r="A23" s="87"/>
      <c r="B23" s="102">
        <v>13</v>
      </c>
      <c r="C23" s="114"/>
      <c r="D23" s="115"/>
      <c r="E23" s="116"/>
      <c r="F23" s="117"/>
      <c r="G23" s="118"/>
      <c r="H23" s="119"/>
      <c r="I23" s="120"/>
      <c r="J23" s="121"/>
      <c r="K23" s="122"/>
      <c r="L23" s="111"/>
      <c r="M23" s="87"/>
    </row>
    <row r="24" spans="1:13" ht="29.25" customHeight="1" x14ac:dyDescent="0.4">
      <c r="A24" s="87"/>
      <c r="B24" s="102">
        <v>14</v>
      </c>
      <c r="C24" s="114"/>
      <c r="D24" s="115"/>
      <c r="E24" s="116"/>
      <c r="F24" s="117"/>
      <c r="G24" s="118"/>
      <c r="H24" s="119"/>
      <c r="I24" s="120"/>
      <c r="J24" s="121"/>
      <c r="K24" s="122"/>
      <c r="L24" s="111"/>
      <c r="M24" s="87"/>
    </row>
    <row r="25" spans="1:13" ht="29.25" customHeight="1" x14ac:dyDescent="0.4">
      <c r="A25" s="87"/>
      <c r="B25" s="102">
        <v>15</v>
      </c>
      <c r="C25" s="114"/>
      <c r="D25" s="115"/>
      <c r="E25" s="116"/>
      <c r="F25" s="117"/>
      <c r="G25" s="118"/>
      <c r="H25" s="119"/>
      <c r="I25" s="120"/>
      <c r="J25" s="121"/>
      <c r="K25" s="122"/>
      <c r="L25" s="111"/>
      <c r="M25" s="87"/>
    </row>
    <row r="26" spans="1:13" ht="29.25" customHeight="1" x14ac:dyDescent="0.4">
      <c r="A26" s="87"/>
      <c r="B26" s="102">
        <v>16</v>
      </c>
      <c r="C26" s="114"/>
      <c r="D26" s="115"/>
      <c r="E26" s="116"/>
      <c r="F26" s="117"/>
      <c r="G26" s="118"/>
      <c r="H26" s="119"/>
      <c r="I26" s="120"/>
      <c r="J26" s="121"/>
      <c r="K26" s="122"/>
      <c r="L26" s="111"/>
      <c r="M26" s="87"/>
    </row>
    <row r="27" spans="1:13" ht="29.25" customHeight="1" x14ac:dyDescent="0.4">
      <c r="A27" s="87"/>
      <c r="B27" s="102">
        <v>17</v>
      </c>
      <c r="C27" s="114"/>
      <c r="D27" s="115"/>
      <c r="E27" s="116"/>
      <c r="F27" s="117"/>
      <c r="G27" s="118"/>
      <c r="H27" s="119"/>
      <c r="I27" s="120"/>
      <c r="J27" s="121"/>
      <c r="K27" s="122"/>
      <c r="L27" s="111"/>
      <c r="M27" s="87"/>
    </row>
    <row r="28" spans="1:13" ht="29.25" customHeight="1" x14ac:dyDescent="0.4">
      <c r="A28" s="87"/>
      <c r="B28" s="102">
        <v>18</v>
      </c>
      <c r="C28" s="114"/>
      <c r="D28" s="115"/>
      <c r="E28" s="116"/>
      <c r="F28" s="117"/>
      <c r="G28" s="118"/>
      <c r="H28" s="119"/>
      <c r="I28" s="120"/>
      <c r="J28" s="121"/>
      <c r="K28" s="122"/>
      <c r="L28" s="111"/>
      <c r="M28" s="87"/>
    </row>
    <row r="29" spans="1:13" ht="29.25" customHeight="1" x14ac:dyDescent="0.4">
      <c r="A29" s="87"/>
      <c r="B29" s="102">
        <v>19</v>
      </c>
      <c r="C29" s="114"/>
      <c r="D29" s="115"/>
      <c r="E29" s="116"/>
      <c r="F29" s="117"/>
      <c r="G29" s="118"/>
      <c r="H29" s="119"/>
      <c r="I29" s="120"/>
      <c r="J29" s="121"/>
      <c r="K29" s="122"/>
      <c r="L29" s="111"/>
      <c r="M29" s="87"/>
    </row>
    <row r="30" spans="1:13" ht="29.25" customHeight="1" x14ac:dyDescent="0.4">
      <c r="A30" s="87"/>
      <c r="B30" s="102">
        <v>20</v>
      </c>
      <c r="C30" s="114"/>
      <c r="D30" s="115"/>
      <c r="E30" s="116"/>
      <c r="F30" s="117"/>
      <c r="G30" s="118"/>
      <c r="H30" s="119"/>
      <c r="I30" s="120"/>
      <c r="J30" s="121"/>
      <c r="K30" s="122"/>
      <c r="L30" s="111"/>
      <c r="M30" s="87"/>
    </row>
    <row r="31" spans="1:13" ht="15.75" customHeight="1" x14ac:dyDescent="0.4">
      <c r="A31" s="87"/>
      <c r="B31" s="88" t="s">
        <v>442</v>
      </c>
      <c r="C31" s="88"/>
      <c r="D31" s="88"/>
      <c r="E31" s="88"/>
      <c r="F31" s="88"/>
      <c r="G31" s="88"/>
      <c r="H31" s="88"/>
      <c r="I31" s="87"/>
      <c r="J31" s="87"/>
      <c r="K31" s="87"/>
      <c r="L31" s="87"/>
      <c r="M31" s="87"/>
    </row>
    <row r="32" spans="1:13" ht="15.75" customHeight="1" x14ac:dyDescent="0.4">
      <c r="A32" s="87"/>
      <c r="B32" s="88" t="s">
        <v>443</v>
      </c>
      <c r="C32" s="88"/>
      <c r="D32" s="88"/>
      <c r="E32" s="88"/>
      <c r="F32" s="88"/>
      <c r="G32" s="88"/>
      <c r="H32" s="88"/>
      <c r="I32" s="72"/>
      <c r="J32" s="87"/>
      <c r="K32" s="87"/>
      <c r="L32" s="87"/>
      <c r="M32" s="87"/>
    </row>
    <row r="33" spans="2:9" ht="18.2" customHeight="1" x14ac:dyDescent="0.4">
      <c r="B33" s="50"/>
      <c r="C33" s="50"/>
      <c r="D33" s="50"/>
      <c r="E33" s="50"/>
      <c r="F33" s="50"/>
      <c r="G33" s="50"/>
      <c r="H33" s="50"/>
      <c r="I33" s="3"/>
    </row>
    <row r="34" spans="2:9" ht="18.2" customHeight="1" x14ac:dyDescent="0.4">
      <c r="B34" s="50"/>
      <c r="C34" s="50"/>
      <c r="D34" s="50"/>
      <c r="E34" s="50"/>
      <c r="F34" s="50"/>
      <c r="G34" s="50"/>
      <c r="H34" s="50"/>
    </row>
    <row r="35" spans="2:9" ht="18.2" customHeight="1" x14ac:dyDescent="0.4">
      <c r="B35" s="50"/>
      <c r="C35" s="50"/>
      <c r="D35" s="50"/>
      <c r="E35" s="50"/>
      <c r="F35" s="50"/>
      <c r="G35" s="50"/>
      <c r="H35" s="50"/>
    </row>
    <row r="36" spans="2:9" ht="18.2" customHeight="1" x14ac:dyDescent="0.4">
      <c r="B36" s="50"/>
      <c r="C36" s="50"/>
      <c r="D36" s="50"/>
      <c r="E36" s="50"/>
      <c r="F36" s="50"/>
      <c r="G36" s="50"/>
      <c r="H36" s="50"/>
    </row>
    <row r="37" spans="2:9" ht="18.2" customHeight="1" x14ac:dyDescent="0.4">
      <c r="B37" s="50"/>
      <c r="C37" s="50"/>
      <c r="D37" s="50"/>
      <c r="E37" s="50"/>
      <c r="F37" s="50"/>
      <c r="G37" s="50"/>
      <c r="H37" s="50"/>
    </row>
    <row r="38" spans="2:9" ht="18.2" customHeight="1" x14ac:dyDescent="0.4">
      <c r="B38" s="50"/>
      <c r="C38" s="50"/>
      <c r="D38" s="50"/>
      <c r="E38" s="50"/>
      <c r="F38" s="50"/>
      <c r="G38" s="50"/>
      <c r="H38" s="50"/>
    </row>
    <row r="39" spans="2:9" ht="18.2" customHeight="1" x14ac:dyDescent="0.4">
      <c r="B39" s="50"/>
      <c r="C39" s="50"/>
      <c r="D39" s="50"/>
      <c r="E39" s="50"/>
      <c r="F39" s="50"/>
      <c r="G39" s="50"/>
      <c r="H39" s="50"/>
    </row>
    <row r="40" spans="2:9" ht="18.2" customHeight="1" x14ac:dyDescent="0.4">
      <c r="B40" s="50"/>
      <c r="C40" s="50"/>
      <c r="D40" s="50"/>
      <c r="E40" s="50"/>
      <c r="F40" s="50"/>
      <c r="G40" s="50"/>
      <c r="H40" s="50"/>
    </row>
    <row r="41" spans="2:9" ht="18.2" customHeight="1" x14ac:dyDescent="0.4">
      <c r="B41" s="50"/>
      <c r="C41" s="50"/>
      <c r="D41" s="50"/>
      <c r="E41" s="50"/>
      <c r="F41" s="50"/>
      <c r="G41" s="50"/>
      <c r="H41" s="50"/>
    </row>
    <row r="42" spans="2:9" ht="18.2" customHeight="1" x14ac:dyDescent="0.4">
      <c r="B42" s="50"/>
      <c r="C42" s="50"/>
      <c r="D42" s="50"/>
      <c r="E42" s="50"/>
      <c r="F42" s="50"/>
      <c r="G42" s="50"/>
      <c r="H42" s="50"/>
    </row>
    <row r="43" spans="2:9" ht="18.2" customHeight="1" x14ac:dyDescent="0.4">
      <c r="B43" s="50"/>
      <c r="C43" s="50"/>
      <c r="D43" s="50"/>
      <c r="E43" s="50"/>
      <c r="F43" s="50"/>
      <c r="G43" s="50"/>
      <c r="H43" s="50"/>
    </row>
    <row r="44" spans="2:9" ht="18.2" customHeight="1" x14ac:dyDescent="0.4">
      <c r="B44" s="50"/>
      <c r="C44" s="50"/>
      <c r="D44" s="50"/>
      <c r="E44" s="50"/>
      <c r="F44" s="50"/>
      <c r="G44" s="50"/>
      <c r="H44" s="50"/>
    </row>
    <row r="45" spans="2:9" ht="18.2" customHeight="1" x14ac:dyDescent="0.4">
      <c r="B45" s="50"/>
      <c r="C45" s="50"/>
      <c r="D45" s="50"/>
      <c r="E45" s="50"/>
      <c r="F45" s="50"/>
      <c r="G45" s="50"/>
      <c r="H45" s="50"/>
    </row>
    <row r="46" spans="2:9" ht="24.75" customHeight="1" x14ac:dyDescent="0.4">
      <c r="B46" s="50"/>
      <c r="C46" s="50"/>
      <c r="D46" s="50"/>
      <c r="E46" s="50"/>
      <c r="F46" s="50"/>
      <c r="G46" s="50"/>
      <c r="H46" s="50"/>
    </row>
    <row r="47" spans="2:9" ht="18.2" customHeight="1" x14ac:dyDescent="0.4">
      <c r="B47" s="33"/>
      <c r="C47" s="33"/>
      <c r="D47" s="33"/>
      <c r="E47" s="33"/>
      <c r="F47" s="33"/>
      <c r="G47" s="33"/>
      <c r="H47" s="33"/>
    </row>
    <row r="48" spans="2:9" ht="24.75" customHeight="1" x14ac:dyDescent="0.4">
      <c r="B48" s="33"/>
      <c r="C48" s="33"/>
      <c r="D48" s="33"/>
      <c r="E48" s="33"/>
      <c r="F48" s="33"/>
      <c r="G48" s="33"/>
      <c r="H48" s="33"/>
    </row>
    <row r="49" spans="2:8" ht="18.2" customHeight="1" x14ac:dyDescent="0.4">
      <c r="B49" s="50"/>
      <c r="C49" s="50"/>
      <c r="D49" s="50"/>
      <c r="E49" s="50"/>
      <c r="F49" s="50"/>
      <c r="G49" s="50"/>
      <c r="H49" s="50"/>
    </row>
    <row r="50" spans="2:8" ht="18.2" customHeight="1" x14ac:dyDescent="0.4">
      <c r="B50" s="50"/>
      <c r="C50" s="50"/>
      <c r="D50" s="50"/>
      <c r="E50" s="50"/>
      <c r="F50" s="50"/>
      <c r="G50" s="50"/>
      <c r="H50" s="50"/>
    </row>
    <row r="51" spans="2:8" ht="18.2" customHeight="1" x14ac:dyDescent="0.4">
      <c r="B51" s="50"/>
      <c r="C51" s="50"/>
      <c r="D51" s="50"/>
      <c r="E51" s="50"/>
      <c r="F51" s="50"/>
      <c r="G51" s="50"/>
      <c r="H51" s="50"/>
    </row>
    <row r="52" spans="2:8" ht="18.2" customHeight="1" x14ac:dyDescent="0.4">
      <c r="B52" s="50"/>
      <c r="C52" s="50"/>
      <c r="D52" s="50"/>
      <c r="E52" s="50"/>
      <c r="F52" s="50"/>
      <c r="G52" s="50"/>
      <c r="H52" s="50"/>
    </row>
    <row r="53" spans="2:8" ht="18.2" customHeight="1" x14ac:dyDescent="0.4">
      <c r="B53" s="50"/>
      <c r="C53" s="50"/>
      <c r="D53" s="50"/>
      <c r="E53" s="50"/>
      <c r="F53" s="50"/>
      <c r="G53" s="50"/>
      <c r="H53" s="50"/>
    </row>
    <row r="54" spans="2:8" ht="18.2" customHeight="1" x14ac:dyDescent="0.4">
      <c r="B54" s="50"/>
      <c r="C54" s="50"/>
      <c r="D54" s="50"/>
      <c r="E54" s="50"/>
      <c r="F54" s="50"/>
      <c r="G54" s="50"/>
      <c r="H54" s="50"/>
    </row>
    <row r="55" spans="2:8" ht="18.2" customHeight="1" x14ac:dyDescent="0.4">
      <c r="B55" s="50"/>
      <c r="C55" s="50"/>
      <c r="D55" s="50"/>
      <c r="E55" s="50"/>
      <c r="F55" s="50"/>
      <c r="G55" s="50"/>
      <c r="H55" s="50"/>
    </row>
  </sheetData>
  <mergeCells count="14">
    <mergeCell ref="E7:F7"/>
    <mergeCell ref="G7:L7"/>
    <mergeCell ref="B3:L3"/>
    <mergeCell ref="E5:F5"/>
    <mergeCell ref="G5:L5"/>
    <mergeCell ref="E6:F6"/>
    <mergeCell ref="G6:L6"/>
    <mergeCell ref="L9:L10"/>
    <mergeCell ref="B9:B10"/>
    <mergeCell ref="C9:C10"/>
    <mergeCell ref="D9:E9"/>
    <mergeCell ref="F9:I9"/>
    <mergeCell ref="J9:J10"/>
    <mergeCell ref="K9:K10"/>
  </mergeCells>
  <phoneticPr fontId="1"/>
  <dataValidations count="11">
    <dataValidation imeMode="off" allowBlank="1" showInputMessage="1" showErrorMessage="1" sqref="L11" xr:uid="{00000000-0002-0000-0300-000000000000}"/>
    <dataValidation allowBlank="1" showInputMessage="1" showErrorMessage="1" promptTitle="自動で入力されます。" prompt="（関数が入っています。）" sqref="G5:L7" xr:uid="{00000000-0002-0000-0300-000001000000}"/>
    <dataValidation type="list" allowBlank="1" showInputMessage="1" showErrorMessage="1" promptTitle="▼リストから選択します。" prompt="　" sqref="I11:I30" xr:uid="{00000000-0002-0000-0300-000002000000}">
      <formula1>"01,02,03,04,05,06,07,08,09,10,11,12,13,14,15,16,17,18,19,20,21,22,23,24,25,26,27,28,29,30,31"</formula1>
    </dataValidation>
    <dataValidation type="list" allowBlank="1" showInputMessage="1" showErrorMessage="1" promptTitle="▼リストから選択します。" prompt="　" sqref="H11:H30" xr:uid="{00000000-0002-0000-0300-000003000000}">
      <formula1>"01,02,03,04,05,06,07,08,09,10,11,12"</formula1>
    </dataValidation>
    <dataValidation type="list" allowBlank="1" showInputMessage="1" showErrorMessage="1" promptTitle="▼リストから選択します。" prompt="　" sqref="G11:G30" xr:uid="{00000000-0002-0000-0300-000004000000}">
      <formula1>"01,02,03,04,05,06,07,08,09,10,11,12,13,14,15,16,17,18,19,20,21,22,23,24,25,26,27,28,29,30,31,32,33,34,35,36,37,38,39,40,41,42,43,44,45,46,47,48,49,50,51,52,53,54,55,56,57,58,59,60,61,62,63,64"</formula1>
    </dataValidation>
    <dataValidation type="list" allowBlank="1" showInputMessage="1" showErrorMessage="1" promptTitle="▼リストから選択します。" prompt="男性：M_x000a_女性：F" sqref="J11:J30" xr:uid="{00000000-0002-0000-0300-000005000000}">
      <formula1>"M,F"</formula1>
    </dataValidation>
    <dataValidation type="list" allowBlank="1" showInputMessage="1" showErrorMessage="1" promptTitle="▼リストから選択します。" prompt="大正：T_x000a_昭和：S_x000a_平成：H_x000a_令和：R" sqref="F11:F30" xr:uid="{00000000-0002-0000-0300-000006000000}">
      <formula1>"T,S,H,R"</formula1>
    </dataValidation>
    <dataValidation allowBlank="1" showInputMessage="1" showErrorMessage="1" promptTitle="全角入力" prompt="　" sqref="C11:C30" xr:uid="{00000000-0002-0000-0300-000007000000}"/>
    <dataValidation allowBlank="1" showInputMessage="1" showErrorMessage="1" promptTitle="全角入力" prompt="建物名等は、１文字空けて記入します。_x000a_※登記事項証明書に住所の記載がある方は、一致しているか確認して記入します。" sqref="K11:K30" xr:uid="{00000000-0002-0000-0300-000008000000}"/>
    <dataValidation allowBlank="1" showInputMessage="1" showErrorMessage="1" promptTitle="全角入力" prompt="姓と名の間は１文字空けます。" sqref="D11:D30" xr:uid="{00000000-0002-0000-0300-000009000000}"/>
    <dataValidation allowBlank="1" showInputMessage="1" showErrorMessage="1" promptTitle="半角入力　カタカナ" prompt="姓と名の間は半角１文字空けます。" sqref="E11:E30" xr:uid="{00000000-0002-0000-0300-00000A000000}"/>
  </dataValidations>
  <pageMargins left="0.6" right="0.23" top="0.51181102362204722" bottom="0.47244094488188981" header="0.31496062992125984" footer="0.31496062992125984"/>
  <pageSetup paperSize="9" scale="95"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75"/>
  </sheetPr>
  <dimension ref="B2:R120"/>
  <sheetViews>
    <sheetView zoomScaleNormal="100" workbookViewId="0">
      <selection activeCell="D11" sqref="D11"/>
    </sheetView>
  </sheetViews>
  <sheetFormatPr defaultColWidth="9" defaultRowHeight="13.5" x14ac:dyDescent="0.4"/>
  <cols>
    <col min="1" max="1" width="6.375" style="10" customWidth="1"/>
    <col min="2" max="2" width="27.375" style="8" customWidth="1"/>
    <col min="3" max="3" width="26.25" style="9" customWidth="1"/>
    <col min="4" max="4" width="10.5" style="10" customWidth="1"/>
    <col min="5" max="5" width="30.875" style="11" customWidth="1"/>
    <col min="6" max="6" width="17.25" style="10" bestFit="1" customWidth="1"/>
    <col min="7" max="16" width="9" style="10"/>
    <col min="17" max="17" width="5.5" style="10" bestFit="1" customWidth="1"/>
    <col min="18" max="18" width="32" style="11" customWidth="1"/>
    <col min="19" max="16384" width="9" style="10"/>
  </cols>
  <sheetData>
    <row r="2" spans="2:18" ht="14.25" thickBot="1" x14ac:dyDescent="0.45">
      <c r="B2" s="12" t="s">
        <v>266</v>
      </c>
      <c r="E2" s="13" t="s">
        <v>308</v>
      </c>
      <c r="Q2" s="30" t="s">
        <v>459</v>
      </c>
    </row>
    <row r="3" spans="2:18" ht="14.25" thickBot="1" x14ac:dyDescent="0.45">
      <c r="B3" s="14" t="s">
        <v>263</v>
      </c>
      <c r="C3" s="15" t="s">
        <v>159</v>
      </c>
      <c r="E3" s="14" t="s">
        <v>307</v>
      </c>
      <c r="F3" s="15" t="s">
        <v>159</v>
      </c>
      <c r="Q3" s="29" t="s">
        <v>26</v>
      </c>
      <c r="R3" s="31" t="s">
        <v>27</v>
      </c>
    </row>
    <row r="4" spans="2:18" x14ac:dyDescent="0.4">
      <c r="B4" s="16" t="s">
        <v>160</v>
      </c>
      <c r="C4" s="17"/>
      <c r="E4" s="18" t="s">
        <v>271</v>
      </c>
      <c r="F4" s="19" t="s">
        <v>267</v>
      </c>
      <c r="Q4" s="28" t="s">
        <v>328</v>
      </c>
      <c r="R4" s="32" t="s">
        <v>309</v>
      </c>
    </row>
    <row r="5" spans="2:18" x14ac:dyDescent="0.4">
      <c r="B5" s="20" t="s">
        <v>161</v>
      </c>
      <c r="C5" s="21" t="s">
        <v>83</v>
      </c>
      <c r="E5" s="22" t="s">
        <v>272</v>
      </c>
      <c r="F5" s="23" t="s">
        <v>267</v>
      </c>
      <c r="Q5" s="28" t="s">
        <v>310</v>
      </c>
      <c r="R5" s="32" t="s">
        <v>311</v>
      </c>
    </row>
    <row r="6" spans="2:18" x14ac:dyDescent="0.4">
      <c r="B6" s="20" t="s">
        <v>162</v>
      </c>
      <c r="C6" s="21" t="s">
        <v>84</v>
      </c>
      <c r="E6" s="22" t="s">
        <v>468</v>
      </c>
      <c r="F6" s="23" t="s">
        <v>268</v>
      </c>
      <c r="Q6" s="28" t="s">
        <v>312</v>
      </c>
      <c r="R6" s="32" t="s">
        <v>313</v>
      </c>
    </row>
    <row r="7" spans="2:18" x14ac:dyDescent="0.4">
      <c r="B7" s="20" t="s">
        <v>355</v>
      </c>
      <c r="C7" s="21" t="s">
        <v>85</v>
      </c>
      <c r="E7" s="22" t="s">
        <v>273</v>
      </c>
      <c r="F7" s="23"/>
      <c r="Q7" s="28" t="s">
        <v>73</v>
      </c>
      <c r="R7" s="32" t="s">
        <v>316</v>
      </c>
    </row>
    <row r="8" spans="2:18" ht="14.25" thickBot="1" x14ac:dyDescent="0.45">
      <c r="B8" s="20" t="s">
        <v>163</v>
      </c>
      <c r="C8" s="21"/>
      <c r="E8" s="24" t="s">
        <v>274</v>
      </c>
      <c r="F8" s="25" t="s">
        <v>269</v>
      </c>
      <c r="Q8" s="28" t="s">
        <v>75</v>
      </c>
      <c r="R8" s="32" t="s">
        <v>314</v>
      </c>
    </row>
    <row r="9" spans="2:18" x14ac:dyDescent="0.4">
      <c r="B9" s="20" t="s">
        <v>264</v>
      </c>
      <c r="C9" s="21" t="s">
        <v>86</v>
      </c>
      <c r="E9" s="18" t="s">
        <v>275</v>
      </c>
      <c r="F9" s="19"/>
      <c r="Q9" s="28" t="s">
        <v>76</v>
      </c>
      <c r="R9" s="32" t="s">
        <v>317</v>
      </c>
    </row>
    <row r="10" spans="2:18" x14ac:dyDescent="0.4">
      <c r="B10" s="20" t="s">
        <v>164</v>
      </c>
      <c r="C10" s="21" t="s">
        <v>87</v>
      </c>
      <c r="E10" s="22" t="s">
        <v>469</v>
      </c>
      <c r="F10" s="23"/>
      <c r="Q10" s="28" t="s">
        <v>78</v>
      </c>
      <c r="R10" s="32" t="s">
        <v>318</v>
      </c>
    </row>
    <row r="11" spans="2:18" x14ac:dyDescent="0.4">
      <c r="B11" s="20" t="s">
        <v>356</v>
      </c>
      <c r="C11" s="21"/>
      <c r="E11" s="22" t="s">
        <v>276</v>
      </c>
      <c r="F11" s="23"/>
      <c r="Q11" s="28" t="s">
        <v>79</v>
      </c>
      <c r="R11" s="32" t="s">
        <v>319</v>
      </c>
    </row>
    <row r="12" spans="2:18" ht="14.25" thickBot="1" x14ac:dyDescent="0.45">
      <c r="B12" s="26" t="s">
        <v>165</v>
      </c>
      <c r="C12" s="27" t="s">
        <v>74</v>
      </c>
      <c r="E12" s="22" t="s">
        <v>277</v>
      </c>
      <c r="F12" s="23"/>
      <c r="Q12" s="28" t="s">
        <v>81</v>
      </c>
      <c r="R12" s="32" t="s">
        <v>320</v>
      </c>
    </row>
    <row r="13" spans="2:18" x14ac:dyDescent="0.4">
      <c r="B13" s="16" t="s">
        <v>460</v>
      </c>
      <c r="C13" s="17" t="s">
        <v>88</v>
      </c>
      <c r="E13" s="22" t="s">
        <v>278</v>
      </c>
      <c r="F13" s="23"/>
      <c r="Q13" s="28" t="s">
        <v>82</v>
      </c>
      <c r="R13" s="32" t="s">
        <v>315</v>
      </c>
    </row>
    <row r="14" spans="2:18" x14ac:dyDescent="0.4">
      <c r="B14" s="20" t="s">
        <v>166</v>
      </c>
      <c r="C14" s="21" t="s">
        <v>89</v>
      </c>
      <c r="E14" s="22" t="s">
        <v>470</v>
      </c>
      <c r="F14" s="23"/>
      <c r="Q14" s="28" t="s">
        <v>71</v>
      </c>
      <c r="R14" s="32" t="s">
        <v>321</v>
      </c>
    </row>
    <row r="15" spans="2:18" x14ac:dyDescent="0.4">
      <c r="B15" s="20" t="s">
        <v>167</v>
      </c>
      <c r="C15" s="21" t="s">
        <v>90</v>
      </c>
      <c r="E15" s="22" t="s">
        <v>279</v>
      </c>
      <c r="F15" s="23"/>
      <c r="Q15" s="28" t="s">
        <v>121</v>
      </c>
      <c r="R15" s="32" t="s">
        <v>322</v>
      </c>
    </row>
    <row r="16" spans="2:18" x14ac:dyDescent="0.4">
      <c r="B16" s="20" t="s">
        <v>168</v>
      </c>
      <c r="C16" s="21" t="s">
        <v>91</v>
      </c>
      <c r="E16" s="22" t="s">
        <v>297</v>
      </c>
      <c r="F16" s="23"/>
      <c r="Q16" s="28" t="s">
        <v>122</v>
      </c>
      <c r="R16" s="32" t="s">
        <v>123</v>
      </c>
    </row>
    <row r="17" spans="2:18" x14ac:dyDescent="0.4">
      <c r="B17" s="20" t="s">
        <v>169</v>
      </c>
      <c r="C17" s="21"/>
      <c r="E17" s="22" t="s">
        <v>298</v>
      </c>
      <c r="F17" s="23"/>
      <c r="Q17" s="28" t="s">
        <v>128</v>
      </c>
      <c r="R17" s="32" t="s">
        <v>129</v>
      </c>
    </row>
    <row r="18" spans="2:18" x14ac:dyDescent="0.4">
      <c r="B18" s="20" t="s">
        <v>170</v>
      </c>
      <c r="C18" s="21"/>
      <c r="E18" s="22" t="s">
        <v>280</v>
      </c>
      <c r="F18" s="23"/>
      <c r="Q18" s="28" t="s">
        <v>133</v>
      </c>
      <c r="R18" s="32" t="s">
        <v>323</v>
      </c>
    </row>
    <row r="19" spans="2:18" ht="14.25" thickBot="1" x14ac:dyDescent="0.45">
      <c r="B19" s="26" t="s">
        <v>171</v>
      </c>
      <c r="C19" s="27" t="s">
        <v>74</v>
      </c>
      <c r="E19" s="22" t="s">
        <v>299</v>
      </c>
      <c r="F19" s="23"/>
      <c r="Q19" s="28" t="s">
        <v>138</v>
      </c>
      <c r="R19" s="32" t="s">
        <v>324</v>
      </c>
    </row>
    <row r="20" spans="2:18" x14ac:dyDescent="0.4">
      <c r="B20" s="16" t="s">
        <v>172</v>
      </c>
      <c r="C20" s="17" t="s">
        <v>92</v>
      </c>
      <c r="E20" s="22" t="s">
        <v>300</v>
      </c>
      <c r="F20" s="23"/>
      <c r="Q20" s="28" t="s">
        <v>142</v>
      </c>
      <c r="R20" s="32" t="s">
        <v>325</v>
      </c>
    </row>
    <row r="21" spans="2:18" x14ac:dyDescent="0.4">
      <c r="B21" s="20" t="s">
        <v>173</v>
      </c>
      <c r="C21" s="21"/>
      <c r="E21" s="22" t="s">
        <v>281</v>
      </c>
      <c r="F21" s="23"/>
      <c r="Q21" s="28" t="s">
        <v>148</v>
      </c>
      <c r="R21" s="32" t="s">
        <v>326</v>
      </c>
    </row>
    <row r="22" spans="2:18" x14ac:dyDescent="0.4">
      <c r="B22" s="20" t="s">
        <v>174</v>
      </c>
      <c r="C22" s="21" t="s">
        <v>93</v>
      </c>
      <c r="E22" s="22" t="s">
        <v>282</v>
      </c>
      <c r="F22" s="23"/>
      <c r="Q22" s="28" t="s">
        <v>151</v>
      </c>
      <c r="R22" s="32" t="s">
        <v>327</v>
      </c>
    </row>
    <row r="23" spans="2:18" x14ac:dyDescent="0.4">
      <c r="B23" s="20" t="s">
        <v>175</v>
      </c>
      <c r="C23" s="21" t="s">
        <v>94</v>
      </c>
      <c r="E23" s="22" t="s">
        <v>283</v>
      </c>
      <c r="F23" s="23"/>
      <c r="Q23" s="28" t="s">
        <v>154</v>
      </c>
      <c r="R23" s="32" t="s">
        <v>155</v>
      </c>
    </row>
    <row r="24" spans="2:18" ht="14.25" thickBot="1" x14ac:dyDescent="0.45">
      <c r="B24" s="26" t="s">
        <v>176</v>
      </c>
      <c r="C24" s="27" t="s">
        <v>74</v>
      </c>
      <c r="E24" s="22" t="s">
        <v>284</v>
      </c>
      <c r="F24" s="23"/>
      <c r="Q24" s="28" t="s">
        <v>265</v>
      </c>
      <c r="R24" s="32" t="s">
        <v>333</v>
      </c>
    </row>
    <row r="25" spans="2:18" x14ac:dyDescent="0.4">
      <c r="B25" s="16" t="s">
        <v>177</v>
      </c>
      <c r="C25" s="17" t="s">
        <v>95</v>
      </c>
      <c r="E25" s="22" t="s">
        <v>285</v>
      </c>
      <c r="F25" s="23"/>
      <c r="Q25" s="28" t="s">
        <v>329</v>
      </c>
      <c r="R25" s="32" t="s">
        <v>334</v>
      </c>
    </row>
    <row r="26" spans="2:18" x14ac:dyDescent="0.4">
      <c r="B26" s="20" t="s">
        <v>178</v>
      </c>
      <c r="C26" s="21" t="s">
        <v>96</v>
      </c>
      <c r="E26" s="22" t="s">
        <v>286</v>
      </c>
      <c r="F26" s="23"/>
      <c r="Q26" s="28" t="s">
        <v>330</v>
      </c>
      <c r="R26" s="32" t="s">
        <v>335</v>
      </c>
    </row>
    <row r="27" spans="2:18" x14ac:dyDescent="0.4">
      <c r="B27" s="20" t="s">
        <v>179</v>
      </c>
      <c r="C27" s="21" t="s">
        <v>97</v>
      </c>
      <c r="E27" s="22" t="s">
        <v>301</v>
      </c>
      <c r="F27" s="23"/>
      <c r="Q27" s="28" t="s">
        <v>331</v>
      </c>
      <c r="R27" s="32" t="s">
        <v>336</v>
      </c>
    </row>
    <row r="28" spans="2:18" x14ac:dyDescent="0.4">
      <c r="B28" s="20" t="s">
        <v>180</v>
      </c>
      <c r="C28" s="21" t="s">
        <v>98</v>
      </c>
      <c r="E28" s="22" t="s">
        <v>302</v>
      </c>
      <c r="F28" s="23"/>
      <c r="Q28" s="28" t="s">
        <v>332</v>
      </c>
      <c r="R28" s="32" t="s">
        <v>337</v>
      </c>
    </row>
    <row r="29" spans="2:18" x14ac:dyDescent="0.4">
      <c r="B29" s="20" t="s">
        <v>181</v>
      </c>
      <c r="C29" s="21" t="s">
        <v>99</v>
      </c>
      <c r="E29" s="22" t="s">
        <v>303</v>
      </c>
      <c r="F29" s="23"/>
    </row>
    <row r="30" spans="2:18" ht="14.25" thickBot="1" x14ac:dyDescent="0.45">
      <c r="B30" s="26" t="s">
        <v>182</v>
      </c>
      <c r="C30" s="27" t="s">
        <v>74</v>
      </c>
      <c r="E30" s="22" t="s">
        <v>304</v>
      </c>
      <c r="F30" s="23"/>
    </row>
    <row r="31" spans="2:18" x14ac:dyDescent="0.4">
      <c r="B31" s="16" t="s">
        <v>183</v>
      </c>
      <c r="C31" s="17" t="s">
        <v>100</v>
      </c>
      <c r="E31" s="22" t="s">
        <v>305</v>
      </c>
      <c r="F31" s="23"/>
    </row>
    <row r="32" spans="2:18" x14ac:dyDescent="0.4">
      <c r="B32" s="20" t="s">
        <v>184</v>
      </c>
      <c r="C32" s="21" t="s">
        <v>101</v>
      </c>
      <c r="E32" s="22" t="s">
        <v>306</v>
      </c>
      <c r="F32" s="23"/>
    </row>
    <row r="33" spans="2:6" ht="14.25" thickBot="1" x14ac:dyDescent="0.45">
      <c r="B33" s="26" t="s">
        <v>185</v>
      </c>
      <c r="C33" s="27" t="s">
        <v>74</v>
      </c>
      <c r="E33" s="24" t="s">
        <v>287</v>
      </c>
      <c r="F33" s="25" t="s">
        <v>269</v>
      </c>
    </row>
    <row r="34" spans="2:6" x14ac:dyDescent="0.4">
      <c r="B34" s="16" t="s">
        <v>186</v>
      </c>
      <c r="C34" s="17" t="s">
        <v>102</v>
      </c>
      <c r="E34" s="18" t="s">
        <v>288</v>
      </c>
      <c r="F34" s="19"/>
    </row>
    <row r="35" spans="2:6" x14ac:dyDescent="0.4">
      <c r="B35" s="20" t="s">
        <v>187</v>
      </c>
      <c r="C35" s="21" t="s">
        <v>77</v>
      </c>
      <c r="E35" s="22" t="s">
        <v>289</v>
      </c>
      <c r="F35" s="23"/>
    </row>
    <row r="36" spans="2:6" x14ac:dyDescent="0.4">
      <c r="B36" s="20" t="s">
        <v>188</v>
      </c>
      <c r="C36" s="21"/>
      <c r="E36" s="22" t="s">
        <v>290</v>
      </c>
      <c r="F36" s="23" t="s">
        <v>270</v>
      </c>
    </row>
    <row r="37" spans="2:6" ht="14.25" thickBot="1" x14ac:dyDescent="0.45">
      <c r="B37" s="20" t="s">
        <v>189</v>
      </c>
      <c r="C37" s="21" t="s">
        <v>103</v>
      </c>
      <c r="E37" s="24" t="s">
        <v>291</v>
      </c>
      <c r="F37" s="25" t="s">
        <v>269</v>
      </c>
    </row>
    <row r="38" spans="2:6" x14ac:dyDescent="0.4">
      <c r="B38" s="20" t="s">
        <v>371</v>
      </c>
      <c r="C38" s="21" t="s">
        <v>104</v>
      </c>
      <c r="E38" s="18" t="s">
        <v>292</v>
      </c>
      <c r="F38" s="19"/>
    </row>
    <row r="39" spans="2:6" x14ac:dyDescent="0.4">
      <c r="B39" s="20" t="s">
        <v>190</v>
      </c>
      <c r="C39" s="21"/>
      <c r="E39" s="22" t="s">
        <v>293</v>
      </c>
      <c r="F39" s="23"/>
    </row>
    <row r="40" spans="2:6" ht="14.25" thickBot="1" x14ac:dyDescent="0.45">
      <c r="B40" s="26" t="s">
        <v>191</v>
      </c>
      <c r="C40" s="27" t="s">
        <v>74</v>
      </c>
      <c r="E40" s="24" t="s">
        <v>294</v>
      </c>
      <c r="F40" s="25" t="s">
        <v>269</v>
      </c>
    </row>
    <row r="41" spans="2:6" x14ac:dyDescent="0.4">
      <c r="B41" s="16" t="s">
        <v>192</v>
      </c>
      <c r="C41" s="17" t="s">
        <v>105</v>
      </c>
      <c r="E41" s="18" t="s">
        <v>295</v>
      </c>
      <c r="F41" s="19"/>
    </row>
    <row r="42" spans="2:6" ht="14.25" thickBot="1" x14ac:dyDescent="0.45">
      <c r="B42" s="20" t="s">
        <v>193</v>
      </c>
      <c r="C42" s="21" t="s">
        <v>106</v>
      </c>
      <c r="E42" s="24" t="s">
        <v>296</v>
      </c>
      <c r="F42" s="25" t="s">
        <v>269</v>
      </c>
    </row>
    <row r="43" spans="2:6" x14ac:dyDescent="0.4">
      <c r="B43" s="20" t="s">
        <v>194</v>
      </c>
      <c r="C43" s="21" t="s">
        <v>107</v>
      </c>
    </row>
    <row r="44" spans="2:6" x14ac:dyDescent="0.4">
      <c r="B44" s="20" t="s">
        <v>195</v>
      </c>
      <c r="C44" s="21" t="s">
        <v>108</v>
      </c>
    </row>
    <row r="45" spans="2:6" x14ac:dyDescent="0.4">
      <c r="B45" s="20" t="s">
        <v>196</v>
      </c>
      <c r="C45" s="21" t="s">
        <v>109</v>
      </c>
    </row>
    <row r="46" spans="2:6" x14ac:dyDescent="0.4">
      <c r="B46" s="20" t="s">
        <v>197</v>
      </c>
      <c r="C46" s="21"/>
    </row>
    <row r="47" spans="2:6" x14ac:dyDescent="0.4">
      <c r="B47" s="20" t="s">
        <v>198</v>
      </c>
      <c r="C47" s="21" t="s">
        <v>110</v>
      </c>
    </row>
    <row r="48" spans="2:6" ht="14.25" thickBot="1" x14ac:dyDescent="0.45">
      <c r="B48" s="26" t="s">
        <v>199</v>
      </c>
      <c r="C48" s="27" t="s">
        <v>74</v>
      </c>
    </row>
    <row r="49" spans="2:3" x14ac:dyDescent="0.4">
      <c r="B49" s="16" t="s">
        <v>200</v>
      </c>
      <c r="C49" s="17" t="s">
        <v>80</v>
      </c>
    </row>
    <row r="50" spans="2:3" x14ac:dyDescent="0.4">
      <c r="B50" s="20" t="s">
        <v>201</v>
      </c>
      <c r="C50" s="21" t="s">
        <v>80</v>
      </c>
    </row>
    <row r="51" spans="2:3" x14ac:dyDescent="0.4">
      <c r="B51" s="20" t="s">
        <v>363</v>
      </c>
      <c r="C51" s="21" t="s">
        <v>111</v>
      </c>
    </row>
    <row r="52" spans="2:3" x14ac:dyDescent="0.4">
      <c r="B52" s="20" t="s">
        <v>202</v>
      </c>
      <c r="C52" s="21"/>
    </row>
    <row r="53" spans="2:3" ht="14.25" thickBot="1" x14ac:dyDescent="0.45">
      <c r="B53" s="26" t="s">
        <v>203</v>
      </c>
      <c r="C53" s="27" t="s">
        <v>74</v>
      </c>
    </row>
    <row r="54" spans="2:3" x14ac:dyDescent="0.4">
      <c r="B54" s="16" t="s">
        <v>204</v>
      </c>
      <c r="C54" s="17" t="s">
        <v>112</v>
      </c>
    </row>
    <row r="55" spans="2:3" x14ac:dyDescent="0.4">
      <c r="B55" s="20" t="s">
        <v>205</v>
      </c>
      <c r="C55" s="21"/>
    </row>
    <row r="56" spans="2:3" x14ac:dyDescent="0.4">
      <c r="B56" s="20" t="s">
        <v>206</v>
      </c>
      <c r="C56" s="21" t="s">
        <v>113</v>
      </c>
    </row>
    <row r="57" spans="2:3" x14ac:dyDescent="0.4">
      <c r="B57" s="20" t="s">
        <v>207</v>
      </c>
      <c r="C57" s="21" t="s">
        <v>114</v>
      </c>
    </row>
    <row r="58" spans="2:3" ht="14.25" thickBot="1" x14ac:dyDescent="0.45">
      <c r="B58" s="26" t="s">
        <v>370</v>
      </c>
      <c r="C58" s="27" t="s">
        <v>74</v>
      </c>
    </row>
    <row r="59" spans="2:3" x14ac:dyDescent="0.4">
      <c r="B59" s="16" t="s">
        <v>208</v>
      </c>
      <c r="C59" s="17" t="s">
        <v>115</v>
      </c>
    </row>
    <row r="60" spans="2:3" x14ac:dyDescent="0.4">
      <c r="B60" s="20" t="s">
        <v>209</v>
      </c>
      <c r="C60" s="21" t="s">
        <v>116</v>
      </c>
    </row>
    <row r="61" spans="2:3" x14ac:dyDescent="0.4">
      <c r="B61" s="20" t="s">
        <v>210</v>
      </c>
      <c r="C61" s="21" t="s">
        <v>117</v>
      </c>
    </row>
    <row r="62" spans="2:3" x14ac:dyDescent="0.4">
      <c r="B62" s="20" t="s">
        <v>211</v>
      </c>
      <c r="C62" s="21" t="s">
        <v>118</v>
      </c>
    </row>
    <row r="63" spans="2:3" ht="14.25" thickBot="1" x14ac:dyDescent="0.45">
      <c r="B63" s="26" t="s">
        <v>212</v>
      </c>
      <c r="C63" s="27" t="s">
        <v>74</v>
      </c>
    </row>
    <row r="64" spans="2:3" x14ac:dyDescent="0.4">
      <c r="B64" s="16" t="s">
        <v>213</v>
      </c>
      <c r="C64" s="17" t="s">
        <v>119</v>
      </c>
    </row>
    <row r="65" spans="2:3" x14ac:dyDescent="0.4">
      <c r="B65" s="20" t="s">
        <v>214</v>
      </c>
      <c r="C65" s="21" t="s">
        <v>120</v>
      </c>
    </row>
    <row r="66" spans="2:3" x14ac:dyDescent="0.4">
      <c r="B66" s="20" t="s">
        <v>215</v>
      </c>
      <c r="C66" s="21" t="s">
        <v>72</v>
      </c>
    </row>
    <row r="67" spans="2:3" ht="14.25" thickBot="1" x14ac:dyDescent="0.45">
      <c r="B67" s="26" t="s">
        <v>216</v>
      </c>
      <c r="C67" s="27" t="s">
        <v>74</v>
      </c>
    </row>
    <row r="68" spans="2:3" x14ac:dyDescent="0.4">
      <c r="B68" s="16" t="s">
        <v>217</v>
      </c>
      <c r="C68" s="17"/>
    </row>
    <row r="69" spans="2:3" x14ac:dyDescent="0.4">
      <c r="B69" s="20" t="s">
        <v>218</v>
      </c>
      <c r="C69" s="21"/>
    </row>
    <row r="70" spans="2:3" x14ac:dyDescent="0.4">
      <c r="B70" s="20" t="s">
        <v>219</v>
      </c>
      <c r="C70" s="21"/>
    </row>
    <row r="71" spans="2:3" ht="14.25" thickBot="1" x14ac:dyDescent="0.45">
      <c r="B71" s="26" t="s">
        <v>220</v>
      </c>
      <c r="C71" s="27" t="s">
        <v>74</v>
      </c>
    </row>
    <row r="72" spans="2:3" x14ac:dyDescent="0.4">
      <c r="B72" s="16" t="s">
        <v>221</v>
      </c>
      <c r="C72" s="17" t="s">
        <v>124</v>
      </c>
    </row>
    <row r="73" spans="2:3" x14ac:dyDescent="0.4">
      <c r="B73" s="20" t="s">
        <v>222</v>
      </c>
      <c r="C73" s="21" t="s">
        <v>125</v>
      </c>
    </row>
    <row r="74" spans="2:3" x14ac:dyDescent="0.4">
      <c r="B74" s="20" t="s">
        <v>223</v>
      </c>
      <c r="C74" s="21" t="s">
        <v>126</v>
      </c>
    </row>
    <row r="75" spans="2:3" x14ac:dyDescent="0.4">
      <c r="B75" s="20" t="s">
        <v>224</v>
      </c>
      <c r="C75" s="21" t="s">
        <v>127</v>
      </c>
    </row>
    <row r="76" spans="2:3" x14ac:dyDescent="0.4">
      <c r="B76" s="112" t="s">
        <v>466</v>
      </c>
      <c r="C76" s="67"/>
    </row>
    <row r="77" spans="2:3" ht="14.25" thickBot="1" x14ac:dyDescent="0.45">
      <c r="B77" s="26" t="s">
        <v>225</v>
      </c>
      <c r="C77" s="27" t="s">
        <v>74</v>
      </c>
    </row>
    <row r="78" spans="2:3" x14ac:dyDescent="0.4">
      <c r="B78" s="16" t="s">
        <v>226</v>
      </c>
      <c r="C78" s="17"/>
    </row>
    <row r="79" spans="2:3" x14ac:dyDescent="0.4">
      <c r="B79" s="20" t="s">
        <v>227</v>
      </c>
      <c r="C79" s="21" t="s">
        <v>130</v>
      </c>
    </row>
    <row r="80" spans="2:3" x14ac:dyDescent="0.4">
      <c r="B80" s="20" t="s">
        <v>228</v>
      </c>
      <c r="C80" s="21"/>
    </row>
    <row r="81" spans="2:3" x14ac:dyDescent="0.4">
      <c r="B81" s="20" t="s">
        <v>229</v>
      </c>
      <c r="C81" s="21" t="s">
        <v>131</v>
      </c>
    </row>
    <row r="82" spans="2:3" x14ac:dyDescent="0.4">
      <c r="B82" s="20" t="s">
        <v>230</v>
      </c>
      <c r="C82" s="21" t="s">
        <v>132</v>
      </c>
    </row>
    <row r="83" spans="2:3" ht="14.25" thickBot="1" x14ac:dyDescent="0.45">
      <c r="B83" s="26" t="s">
        <v>231</v>
      </c>
      <c r="C83" s="27" t="s">
        <v>74</v>
      </c>
    </row>
    <row r="84" spans="2:3" x14ac:dyDescent="0.4">
      <c r="B84" s="16" t="s">
        <v>232</v>
      </c>
      <c r="C84" s="17" t="s">
        <v>134</v>
      </c>
    </row>
    <row r="85" spans="2:3" x14ac:dyDescent="0.4">
      <c r="B85" s="20" t="s">
        <v>233</v>
      </c>
      <c r="C85" s="21"/>
    </row>
    <row r="86" spans="2:3" x14ac:dyDescent="0.4">
      <c r="B86" s="113" t="s">
        <v>465</v>
      </c>
      <c r="C86" s="21"/>
    </row>
    <row r="87" spans="2:3" x14ac:dyDescent="0.4">
      <c r="B87" s="113" t="s">
        <v>479</v>
      </c>
      <c r="C87" s="21"/>
    </row>
    <row r="88" spans="2:3" x14ac:dyDescent="0.4">
      <c r="B88" s="113" t="s">
        <v>480</v>
      </c>
      <c r="C88" s="21" t="s">
        <v>135</v>
      </c>
    </row>
    <row r="89" spans="2:3" x14ac:dyDescent="0.4">
      <c r="B89" s="113" t="s">
        <v>481</v>
      </c>
      <c r="C89" s="21" t="s">
        <v>136</v>
      </c>
    </row>
    <row r="90" spans="2:3" x14ac:dyDescent="0.4">
      <c r="B90" s="113" t="s">
        <v>482</v>
      </c>
      <c r="C90" s="21"/>
    </row>
    <row r="91" spans="2:3" x14ac:dyDescent="0.4">
      <c r="B91" s="113" t="s">
        <v>483</v>
      </c>
      <c r="C91" s="21" t="s">
        <v>137</v>
      </c>
    </row>
    <row r="92" spans="2:3" ht="14.25" thickBot="1" x14ac:dyDescent="0.45">
      <c r="B92" s="26" t="s">
        <v>234</v>
      </c>
      <c r="C92" s="27" t="s">
        <v>74</v>
      </c>
    </row>
    <row r="93" spans="2:3" x14ac:dyDescent="0.4">
      <c r="B93" s="16" t="s">
        <v>235</v>
      </c>
      <c r="C93" s="17" t="s">
        <v>139</v>
      </c>
    </row>
    <row r="94" spans="2:3" x14ac:dyDescent="0.4">
      <c r="B94" s="20" t="s">
        <v>236</v>
      </c>
      <c r="C94" s="21"/>
    </row>
    <row r="95" spans="2:3" x14ac:dyDescent="0.4">
      <c r="B95" s="20" t="s">
        <v>237</v>
      </c>
      <c r="C95" s="21" t="s">
        <v>140</v>
      </c>
    </row>
    <row r="96" spans="2:3" x14ac:dyDescent="0.4">
      <c r="B96" s="20" t="s">
        <v>238</v>
      </c>
      <c r="C96" s="21"/>
    </row>
    <row r="97" spans="2:3" x14ac:dyDescent="0.4">
      <c r="B97" s="20" t="s">
        <v>239</v>
      </c>
      <c r="C97" s="21" t="s">
        <v>141</v>
      </c>
    </row>
    <row r="98" spans="2:3" ht="14.25" thickBot="1" x14ac:dyDescent="0.45">
      <c r="B98" s="26" t="s">
        <v>240</v>
      </c>
      <c r="C98" s="27" t="s">
        <v>74</v>
      </c>
    </row>
    <row r="99" spans="2:3" x14ac:dyDescent="0.4">
      <c r="B99" s="16" t="s">
        <v>241</v>
      </c>
      <c r="C99" s="17" t="s">
        <v>143</v>
      </c>
    </row>
    <row r="100" spans="2:3" x14ac:dyDescent="0.4">
      <c r="B100" s="20" t="s">
        <v>242</v>
      </c>
      <c r="C100" s="21" t="s">
        <v>144</v>
      </c>
    </row>
    <row r="101" spans="2:3" x14ac:dyDescent="0.4">
      <c r="B101" s="20" t="s">
        <v>243</v>
      </c>
      <c r="C101" s="21"/>
    </row>
    <row r="102" spans="2:3" x14ac:dyDescent="0.4">
      <c r="B102" s="20" t="s">
        <v>244</v>
      </c>
      <c r="C102" s="21"/>
    </row>
    <row r="103" spans="2:3" x14ac:dyDescent="0.4">
      <c r="B103" s="20" t="s">
        <v>245</v>
      </c>
      <c r="C103" s="21" t="s">
        <v>145</v>
      </c>
    </row>
    <row r="104" spans="2:3" x14ac:dyDescent="0.4">
      <c r="B104" s="20" t="s">
        <v>246</v>
      </c>
      <c r="C104" s="21" t="s">
        <v>146</v>
      </c>
    </row>
    <row r="105" spans="2:3" x14ac:dyDescent="0.4">
      <c r="B105" s="20" t="s">
        <v>247</v>
      </c>
      <c r="C105" s="21" t="s">
        <v>147</v>
      </c>
    </row>
    <row r="106" spans="2:3" ht="14.25" thickBot="1" x14ac:dyDescent="0.45">
      <c r="B106" s="26" t="s">
        <v>248</v>
      </c>
      <c r="C106" s="27" t="s">
        <v>74</v>
      </c>
    </row>
    <row r="107" spans="2:3" x14ac:dyDescent="0.4">
      <c r="B107" s="16" t="s">
        <v>249</v>
      </c>
      <c r="C107" s="17"/>
    </row>
    <row r="108" spans="2:3" x14ac:dyDescent="0.4">
      <c r="B108" s="20" t="s">
        <v>250</v>
      </c>
      <c r="C108" s="21"/>
    </row>
    <row r="109" spans="2:3" x14ac:dyDescent="0.4">
      <c r="B109" s="20" t="s">
        <v>251</v>
      </c>
      <c r="C109" s="21" t="s">
        <v>149</v>
      </c>
    </row>
    <row r="110" spans="2:3" x14ac:dyDescent="0.4">
      <c r="B110" s="20" t="s">
        <v>252</v>
      </c>
      <c r="C110" s="21" t="s">
        <v>150</v>
      </c>
    </row>
    <row r="111" spans="2:3" ht="14.25" thickBot="1" x14ac:dyDescent="0.45">
      <c r="B111" s="26" t="s">
        <v>253</v>
      </c>
      <c r="C111" s="27" t="s">
        <v>74</v>
      </c>
    </row>
    <row r="112" spans="2:3" x14ac:dyDescent="0.4">
      <c r="B112" s="16" t="s">
        <v>254</v>
      </c>
      <c r="C112" s="17" t="s">
        <v>152</v>
      </c>
    </row>
    <row r="113" spans="2:3" x14ac:dyDescent="0.4">
      <c r="B113" s="20" t="s">
        <v>255</v>
      </c>
      <c r="C113" s="21" t="s">
        <v>153</v>
      </c>
    </row>
    <row r="114" spans="2:3" x14ac:dyDescent="0.4">
      <c r="B114" s="20" t="s">
        <v>256</v>
      </c>
      <c r="C114" s="21"/>
    </row>
    <row r="115" spans="2:3" ht="14.25" thickBot="1" x14ac:dyDescent="0.45">
      <c r="B115" s="26" t="s">
        <v>257</v>
      </c>
      <c r="C115" s="27" t="s">
        <v>74</v>
      </c>
    </row>
    <row r="116" spans="2:3" x14ac:dyDescent="0.4">
      <c r="B116" s="16" t="s">
        <v>258</v>
      </c>
      <c r="C116" s="17"/>
    </row>
    <row r="117" spans="2:3" x14ac:dyDescent="0.4">
      <c r="B117" s="20" t="s">
        <v>259</v>
      </c>
      <c r="C117" s="21" t="s">
        <v>156</v>
      </c>
    </row>
    <row r="118" spans="2:3" x14ac:dyDescent="0.4">
      <c r="B118" s="20" t="s">
        <v>260</v>
      </c>
      <c r="C118" s="21" t="s">
        <v>157</v>
      </c>
    </row>
    <row r="119" spans="2:3" x14ac:dyDescent="0.4">
      <c r="B119" s="20" t="s">
        <v>261</v>
      </c>
      <c r="C119" s="21" t="s">
        <v>158</v>
      </c>
    </row>
    <row r="120" spans="2:3" ht="14.25" thickBot="1" x14ac:dyDescent="0.45">
      <c r="B120" s="26" t="s">
        <v>262</v>
      </c>
      <c r="C120" s="27" t="s">
        <v>74</v>
      </c>
    </row>
  </sheetData>
  <phoneticPr fontId="1"/>
  <pageMargins left="0.7" right="0.7" top="0.75" bottom="0.75" header="0.3" footer="0.3"/>
  <pageSetup paperSize="9" scale="68" orientation="portrait"/>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75"/>
  </sheetPr>
  <dimension ref="A1:G162"/>
  <sheetViews>
    <sheetView zoomScaleNormal="100" workbookViewId="0">
      <pane ySplit="2" topLeftCell="A24" activePane="bottomLeft" state="frozen"/>
      <selection activeCell="O15" sqref="O15"/>
      <selection pane="bottomLeft" activeCell="D31" sqref="D31"/>
    </sheetView>
  </sheetViews>
  <sheetFormatPr defaultRowHeight="18.75" x14ac:dyDescent="0.4"/>
  <cols>
    <col min="1" max="1" width="6.875" customWidth="1"/>
    <col min="2" max="2" width="11.875" bestFit="1" customWidth="1"/>
    <col min="4" max="4" width="18.5" style="38" customWidth="1"/>
    <col min="5" max="5" width="4.75" customWidth="1"/>
    <col min="6" max="6" width="23.5" bestFit="1" customWidth="1"/>
    <col min="7" max="7" width="65.5" customWidth="1"/>
  </cols>
  <sheetData>
    <row r="1" spans="1:7" ht="47.25" customHeight="1" thickBot="1" x14ac:dyDescent="0.3">
      <c r="A1" s="44">
        <v>500000</v>
      </c>
      <c r="B1" s="430" t="s">
        <v>368</v>
      </c>
      <c r="C1" s="430"/>
      <c r="D1" s="430"/>
    </row>
    <row r="2" spans="1:7" ht="48.75" thickBot="1" x14ac:dyDescent="0.45">
      <c r="A2" s="49" t="s">
        <v>372</v>
      </c>
      <c r="B2" s="429" t="s">
        <v>366</v>
      </c>
      <c r="C2" s="429"/>
      <c r="D2" s="45" t="s">
        <v>367</v>
      </c>
      <c r="F2" s="47">
        <v>45107</v>
      </c>
      <c r="G2" s="46" t="s">
        <v>369</v>
      </c>
    </row>
    <row r="3" spans="1:7" x14ac:dyDescent="0.4">
      <c r="B3" s="39">
        <f>IF(DATE(YEAR($F$2)-D3, MONTH($F$2), DAY($F$2))&lt;=$A$1,DATE(YEAR($F$2)-D3, MONTH($F$2), DAY($F$2)),"")</f>
        <v>44742</v>
      </c>
      <c r="C3" s="40" t="str">
        <f>IF(B3="","","以前")</f>
        <v>以前</v>
      </c>
      <c r="D3" s="7">
        <v>1</v>
      </c>
      <c r="G3" s="48" t="s">
        <v>373</v>
      </c>
    </row>
    <row r="4" spans="1:7" x14ac:dyDescent="0.4">
      <c r="B4" s="39">
        <f t="shared" ref="B4:B67" si="0">IF(DATE(YEAR($F$2)-D4, MONTH($F$2), DAY($F$2))&lt;=$A$1,DATE(YEAR($F$2)-D4, MONTH($F$2), DAY($F$2)),"")</f>
        <v>44377</v>
      </c>
      <c r="C4" s="40" t="str">
        <f t="shared" ref="C4:C67" si="1">IF(B4="","","以前")</f>
        <v>以前</v>
      </c>
      <c r="D4" s="7">
        <v>2</v>
      </c>
      <c r="F4" s="41"/>
      <c r="G4" s="48" t="s">
        <v>461</v>
      </c>
    </row>
    <row r="5" spans="1:7" x14ac:dyDescent="0.4">
      <c r="B5" s="39">
        <f t="shared" si="0"/>
        <v>44012</v>
      </c>
      <c r="C5" s="40" t="str">
        <f t="shared" si="1"/>
        <v>以前</v>
      </c>
      <c r="D5" s="7">
        <v>3</v>
      </c>
      <c r="F5" s="42"/>
    </row>
    <row r="6" spans="1:7" x14ac:dyDescent="0.4">
      <c r="B6" s="39">
        <f t="shared" si="0"/>
        <v>43646</v>
      </c>
      <c r="C6" s="40" t="str">
        <f t="shared" si="1"/>
        <v>以前</v>
      </c>
      <c r="D6" s="7">
        <v>4</v>
      </c>
      <c r="F6" s="43"/>
    </row>
    <row r="7" spans="1:7" x14ac:dyDescent="0.4">
      <c r="B7" s="39">
        <f t="shared" si="0"/>
        <v>43281</v>
      </c>
      <c r="C7" s="40" t="str">
        <f t="shared" si="1"/>
        <v>以前</v>
      </c>
      <c r="D7" s="7">
        <v>5</v>
      </c>
    </row>
    <row r="8" spans="1:7" x14ac:dyDescent="0.4">
      <c r="B8" s="39">
        <f t="shared" si="0"/>
        <v>42916</v>
      </c>
      <c r="C8" s="40" t="str">
        <f t="shared" si="1"/>
        <v>以前</v>
      </c>
      <c r="D8" s="7">
        <v>6</v>
      </c>
    </row>
    <row r="9" spans="1:7" x14ac:dyDescent="0.4">
      <c r="B9" s="39">
        <f t="shared" si="0"/>
        <v>42551</v>
      </c>
      <c r="C9" s="40" t="str">
        <f t="shared" si="1"/>
        <v>以前</v>
      </c>
      <c r="D9" s="7">
        <v>7</v>
      </c>
    </row>
    <row r="10" spans="1:7" x14ac:dyDescent="0.4">
      <c r="B10" s="39">
        <f t="shared" si="0"/>
        <v>42185</v>
      </c>
      <c r="C10" s="40" t="str">
        <f t="shared" si="1"/>
        <v>以前</v>
      </c>
      <c r="D10" s="7">
        <v>8</v>
      </c>
    </row>
    <row r="11" spans="1:7" x14ac:dyDescent="0.4">
      <c r="B11" s="39">
        <f t="shared" si="0"/>
        <v>41820</v>
      </c>
      <c r="C11" s="40" t="str">
        <f t="shared" si="1"/>
        <v>以前</v>
      </c>
      <c r="D11" s="7">
        <v>9</v>
      </c>
    </row>
    <row r="12" spans="1:7" x14ac:dyDescent="0.4">
      <c r="B12" s="39">
        <f t="shared" si="0"/>
        <v>41455</v>
      </c>
      <c r="C12" s="40" t="str">
        <f t="shared" si="1"/>
        <v>以前</v>
      </c>
      <c r="D12" s="7">
        <v>10</v>
      </c>
    </row>
    <row r="13" spans="1:7" x14ac:dyDescent="0.4">
      <c r="B13" s="39">
        <f t="shared" si="0"/>
        <v>41090</v>
      </c>
      <c r="C13" s="40" t="str">
        <f t="shared" si="1"/>
        <v>以前</v>
      </c>
      <c r="D13" s="7">
        <v>11</v>
      </c>
    </row>
    <row r="14" spans="1:7" x14ac:dyDescent="0.4">
      <c r="B14" s="39">
        <f t="shared" si="0"/>
        <v>40724</v>
      </c>
      <c r="C14" s="40" t="str">
        <f t="shared" si="1"/>
        <v>以前</v>
      </c>
      <c r="D14" s="7">
        <v>12</v>
      </c>
    </row>
    <row r="15" spans="1:7" x14ac:dyDescent="0.4">
      <c r="B15" s="39">
        <f t="shared" si="0"/>
        <v>40359</v>
      </c>
      <c r="C15" s="40" t="str">
        <f t="shared" si="1"/>
        <v>以前</v>
      </c>
      <c r="D15" s="7">
        <v>13</v>
      </c>
    </row>
    <row r="16" spans="1:7" x14ac:dyDescent="0.4">
      <c r="B16" s="39">
        <f t="shared" si="0"/>
        <v>39994</v>
      </c>
      <c r="C16" s="40" t="str">
        <f t="shared" si="1"/>
        <v>以前</v>
      </c>
      <c r="D16" s="7">
        <v>14</v>
      </c>
    </row>
    <row r="17" spans="2:4" x14ac:dyDescent="0.4">
      <c r="B17" s="39">
        <f t="shared" si="0"/>
        <v>39629</v>
      </c>
      <c r="C17" s="40" t="str">
        <f t="shared" si="1"/>
        <v>以前</v>
      </c>
      <c r="D17" s="7">
        <v>15</v>
      </c>
    </row>
    <row r="18" spans="2:4" x14ac:dyDescent="0.4">
      <c r="B18" s="39">
        <f t="shared" si="0"/>
        <v>39263</v>
      </c>
      <c r="C18" s="40" t="str">
        <f t="shared" si="1"/>
        <v>以前</v>
      </c>
      <c r="D18" s="7">
        <v>16</v>
      </c>
    </row>
    <row r="19" spans="2:4" x14ac:dyDescent="0.4">
      <c r="B19" s="39">
        <f t="shared" si="0"/>
        <v>38898</v>
      </c>
      <c r="C19" s="40" t="str">
        <f t="shared" si="1"/>
        <v>以前</v>
      </c>
      <c r="D19" s="7">
        <v>17</v>
      </c>
    </row>
    <row r="20" spans="2:4" x14ac:dyDescent="0.4">
      <c r="B20" s="39">
        <f t="shared" si="0"/>
        <v>38533</v>
      </c>
      <c r="C20" s="40" t="str">
        <f t="shared" si="1"/>
        <v>以前</v>
      </c>
      <c r="D20" s="7">
        <v>18</v>
      </c>
    </row>
    <row r="21" spans="2:4" x14ac:dyDescent="0.4">
      <c r="B21" s="39">
        <f t="shared" si="0"/>
        <v>38168</v>
      </c>
      <c r="C21" s="40" t="str">
        <f t="shared" si="1"/>
        <v>以前</v>
      </c>
      <c r="D21" s="7">
        <v>19</v>
      </c>
    </row>
    <row r="22" spans="2:4" x14ac:dyDescent="0.4">
      <c r="B22" s="39">
        <f t="shared" si="0"/>
        <v>37802</v>
      </c>
      <c r="C22" s="40" t="str">
        <f t="shared" si="1"/>
        <v>以前</v>
      </c>
      <c r="D22" s="7">
        <v>20</v>
      </c>
    </row>
    <row r="23" spans="2:4" x14ac:dyDescent="0.4">
      <c r="B23" s="39">
        <f t="shared" si="0"/>
        <v>37437</v>
      </c>
      <c r="C23" s="40" t="str">
        <f t="shared" si="1"/>
        <v>以前</v>
      </c>
      <c r="D23" s="7">
        <v>21</v>
      </c>
    </row>
    <row r="24" spans="2:4" x14ac:dyDescent="0.4">
      <c r="B24" s="39">
        <f t="shared" si="0"/>
        <v>37072</v>
      </c>
      <c r="C24" s="40" t="str">
        <f t="shared" si="1"/>
        <v>以前</v>
      </c>
      <c r="D24" s="7">
        <v>22</v>
      </c>
    </row>
    <row r="25" spans="2:4" x14ac:dyDescent="0.4">
      <c r="B25" s="39">
        <f t="shared" si="0"/>
        <v>36707</v>
      </c>
      <c r="C25" s="40" t="str">
        <f t="shared" si="1"/>
        <v>以前</v>
      </c>
      <c r="D25" s="7">
        <v>23</v>
      </c>
    </row>
    <row r="26" spans="2:4" x14ac:dyDescent="0.4">
      <c r="B26" s="39">
        <f t="shared" si="0"/>
        <v>36341</v>
      </c>
      <c r="C26" s="40" t="str">
        <f t="shared" si="1"/>
        <v>以前</v>
      </c>
      <c r="D26" s="7">
        <v>24</v>
      </c>
    </row>
    <row r="27" spans="2:4" x14ac:dyDescent="0.4">
      <c r="B27" s="39">
        <f t="shared" si="0"/>
        <v>35976</v>
      </c>
      <c r="C27" s="40" t="str">
        <f t="shared" si="1"/>
        <v>以前</v>
      </c>
      <c r="D27" s="7">
        <v>25</v>
      </c>
    </row>
    <row r="28" spans="2:4" x14ac:dyDescent="0.4">
      <c r="B28" s="39">
        <f t="shared" si="0"/>
        <v>35611</v>
      </c>
      <c r="C28" s="40" t="str">
        <f t="shared" si="1"/>
        <v>以前</v>
      </c>
      <c r="D28" s="7">
        <v>26</v>
      </c>
    </row>
    <row r="29" spans="2:4" x14ac:dyDescent="0.4">
      <c r="B29" s="39">
        <f t="shared" si="0"/>
        <v>35246</v>
      </c>
      <c r="C29" s="40" t="str">
        <f t="shared" si="1"/>
        <v>以前</v>
      </c>
      <c r="D29" s="7">
        <v>27</v>
      </c>
    </row>
    <row r="30" spans="2:4" x14ac:dyDescent="0.4">
      <c r="B30" s="39">
        <f t="shared" si="0"/>
        <v>34880</v>
      </c>
      <c r="C30" s="40" t="str">
        <f t="shared" si="1"/>
        <v>以前</v>
      </c>
      <c r="D30" s="7">
        <v>28</v>
      </c>
    </row>
    <row r="31" spans="2:4" x14ac:dyDescent="0.4">
      <c r="B31" s="39">
        <f t="shared" si="0"/>
        <v>34515</v>
      </c>
      <c r="C31" s="40" t="str">
        <f t="shared" si="1"/>
        <v>以前</v>
      </c>
      <c r="D31" s="7">
        <v>29</v>
      </c>
    </row>
    <row r="32" spans="2:4" x14ac:dyDescent="0.4">
      <c r="B32" s="39">
        <f t="shared" si="0"/>
        <v>34150</v>
      </c>
      <c r="C32" s="40" t="str">
        <f t="shared" si="1"/>
        <v>以前</v>
      </c>
      <c r="D32" s="7">
        <v>30</v>
      </c>
    </row>
    <row r="33" spans="2:4" x14ac:dyDescent="0.4">
      <c r="B33" s="39">
        <f t="shared" si="0"/>
        <v>33785</v>
      </c>
      <c r="C33" s="40" t="e">
        <f>#NULL!</f>
        <v>#NULL!</v>
      </c>
      <c r="D33" s="7">
        <v>31</v>
      </c>
    </row>
    <row r="34" spans="2:4" x14ac:dyDescent="0.4">
      <c r="B34" s="39">
        <f t="shared" si="0"/>
        <v>33419</v>
      </c>
      <c r="C34" s="40" t="e">
        <f>#NULL!</f>
        <v>#NULL!</v>
      </c>
      <c r="D34" s="7">
        <v>32</v>
      </c>
    </row>
    <row r="35" spans="2:4" x14ac:dyDescent="0.4">
      <c r="B35" s="39">
        <f t="shared" si="0"/>
        <v>33054</v>
      </c>
      <c r="C35" s="40" t="e">
        <f>#NULL!</f>
        <v>#NULL!</v>
      </c>
      <c r="D35" s="7">
        <v>33</v>
      </c>
    </row>
    <row r="36" spans="2:4" x14ac:dyDescent="0.4">
      <c r="B36" s="39">
        <f t="shared" si="0"/>
        <v>32689</v>
      </c>
      <c r="C36" s="40" t="e">
        <f>#NULL!</f>
        <v>#NULL!</v>
      </c>
      <c r="D36" s="7">
        <v>34</v>
      </c>
    </row>
    <row r="37" spans="2:4" x14ac:dyDescent="0.4">
      <c r="B37" s="39">
        <f t="shared" si="0"/>
        <v>32324</v>
      </c>
      <c r="C37" s="40" t="e">
        <f>#NULL!</f>
        <v>#NULL!</v>
      </c>
      <c r="D37" s="7">
        <v>35</v>
      </c>
    </row>
    <row r="38" spans="2:4" x14ac:dyDescent="0.4">
      <c r="B38" s="39">
        <f t="shared" si="0"/>
        <v>31958</v>
      </c>
      <c r="C38" s="40" t="e">
        <f>#NULL!</f>
        <v>#NULL!</v>
      </c>
      <c r="D38" s="7">
        <v>36</v>
      </c>
    </row>
    <row r="39" spans="2:4" x14ac:dyDescent="0.4">
      <c r="B39" s="39">
        <f t="shared" si="0"/>
        <v>31593</v>
      </c>
      <c r="C39" s="40" t="e">
        <f>#NULL!</f>
        <v>#NULL!</v>
      </c>
      <c r="D39" s="7">
        <v>37</v>
      </c>
    </row>
    <row r="40" spans="2:4" x14ac:dyDescent="0.4">
      <c r="B40" s="39">
        <f t="shared" si="0"/>
        <v>31228</v>
      </c>
      <c r="C40" s="40" t="e">
        <f>#NULL!</f>
        <v>#NULL!</v>
      </c>
      <c r="D40" s="7">
        <v>38</v>
      </c>
    </row>
    <row r="41" spans="2:4" x14ac:dyDescent="0.4">
      <c r="B41" s="39">
        <f t="shared" si="0"/>
        <v>30863</v>
      </c>
      <c r="C41" s="40" t="e">
        <f>#NULL!</f>
        <v>#NULL!</v>
      </c>
      <c r="D41" s="7">
        <v>39</v>
      </c>
    </row>
    <row r="42" spans="2:4" x14ac:dyDescent="0.4">
      <c r="B42" s="39">
        <f t="shared" si="0"/>
        <v>30497</v>
      </c>
      <c r="C42" s="40" t="e">
        <f>#NULL!</f>
        <v>#NULL!</v>
      </c>
      <c r="D42" s="7">
        <v>40</v>
      </c>
    </row>
    <row r="43" spans="2:4" x14ac:dyDescent="0.4">
      <c r="B43" s="39">
        <f t="shared" si="0"/>
        <v>30132</v>
      </c>
      <c r="C43" s="40" t="e">
        <f>#NULL!</f>
        <v>#NULL!</v>
      </c>
      <c r="D43" s="7">
        <v>41</v>
      </c>
    </row>
    <row r="44" spans="2:4" x14ac:dyDescent="0.4">
      <c r="B44" s="39">
        <f t="shared" si="0"/>
        <v>29767</v>
      </c>
      <c r="C44" s="40" t="e">
        <f>#NULL!</f>
        <v>#NULL!</v>
      </c>
      <c r="D44" s="7">
        <v>42</v>
      </c>
    </row>
    <row r="45" spans="2:4" x14ac:dyDescent="0.4">
      <c r="B45" s="39">
        <f t="shared" si="0"/>
        <v>29402</v>
      </c>
      <c r="C45" s="40" t="e">
        <f>#NULL!</f>
        <v>#NULL!</v>
      </c>
      <c r="D45" s="7">
        <v>43</v>
      </c>
    </row>
    <row r="46" spans="2:4" x14ac:dyDescent="0.4">
      <c r="B46" s="39">
        <f t="shared" si="0"/>
        <v>29036</v>
      </c>
      <c r="C46" s="40" t="e">
        <f>#NULL!</f>
        <v>#NULL!</v>
      </c>
      <c r="D46" s="7">
        <v>44</v>
      </c>
    </row>
    <row r="47" spans="2:4" x14ac:dyDescent="0.4">
      <c r="B47" s="39">
        <f t="shared" si="0"/>
        <v>28671</v>
      </c>
      <c r="C47" s="40" t="e">
        <f>#NULL!</f>
        <v>#NULL!</v>
      </c>
      <c r="D47" s="7">
        <v>45</v>
      </c>
    </row>
    <row r="48" spans="2:4" x14ac:dyDescent="0.4">
      <c r="B48" s="39">
        <f t="shared" si="0"/>
        <v>28306</v>
      </c>
      <c r="C48" s="40" t="e">
        <f>#NULL!</f>
        <v>#NULL!</v>
      </c>
      <c r="D48" s="7">
        <v>46</v>
      </c>
    </row>
    <row r="49" spans="2:4" x14ac:dyDescent="0.4">
      <c r="B49" s="39">
        <f t="shared" si="0"/>
        <v>27941</v>
      </c>
      <c r="C49" s="40" t="str">
        <f t="shared" si="1"/>
        <v>以前</v>
      </c>
      <c r="D49" s="7">
        <v>47</v>
      </c>
    </row>
    <row r="50" spans="2:4" x14ac:dyDescent="0.4">
      <c r="B50" s="39">
        <f t="shared" si="0"/>
        <v>27575</v>
      </c>
      <c r="C50" s="40" t="str">
        <f t="shared" si="1"/>
        <v>以前</v>
      </c>
      <c r="D50" s="7">
        <v>48</v>
      </c>
    </row>
    <row r="51" spans="2:4" x14ac:dyDescent="0.4">
      <c r="B51" s="39">
        <f t="shared" si="0"/>
        <v>27210</v>
      </c>
      <c r="C51" s="40" t="str">
        <f t="shared" si="1"/>
        <v>以前</v>
      </c>
      <c r="D51" s="7">
        <v>49</v>
      </c>
    </row>
    <row r="52" spans="2:4" x14ac:dyDescent="0.4">
      <c r="B52" s="39">
        <f t="shared" si="0"/>
        <v>26845</v>
      </c>
      <c r="C52" s="40" t="str">
        <f t="shared" si="1"/>
        <v>以前</v>
      </c>
      <c r="D52" s="7">
        <v>50</v>
      </c>
    </row>
    <row r="53" spans="2:4" x14ac:dyDescent="0.4">
      <c r="B53" s="39">
        <f t="shared" si="0"/>
        <v>26480</v>
      </c>
      <c r="C53" s="40" t="str">
        <f t="shared" si="1"/>
        <v>以前</v>
      </c>
      <c r="D53" s="7">
        <v>51</v>
      </c>
    </row>
    <row r="54" spans="2:4" x14ac:dyDescent="0.4">
      <c r="B54" s="39">
        <f t="shared" si="0"/>
        <v>26114</v>
      </c>
      <c r="C54" s="40" t="str">
        <f t="shared" si="1"/>
        <v>以前</v>
      </c>
      <c r="D54" s="7">
        <v>52</v>
      </c>
    </row>
    <row r="55" spans="2:4" x14ac:dyDescent="0.4">
      <c r="B55" s="39">
        <f t="shared" si="0"/>
        <v>25749</v>
      </c>
      <c r="C55" s="40" t="str">
        <f t="shared" si="1"/>
        <v>以前</v>
      </c>
      <c r="D55" s="7">
        <v>53</v>
      </c>
    </row>
    <row r="56" spans="2:4" x14ac:dyDescent="0.4">
      <c r="B56" s="39">
        <f t="shared" si="0"/>
        <v>25384</v>
      </c>
      <c r="C56" s="40" t="str">
        <f t="shared" si="1"/>
        <v>以前</v>
      </c>
      <c r="D56" s="7">
        <v>54</v>
      </c>
    </row>
    <row r="57" spans="2:4" x14ac:dyDescent="0.4">
      <c r="B57" s="39">
        <f t="shared" si="0"/>
        <v>25019</v>
      </c>
      <c r="C57" s="40" t="str">
        <f t="shared" si="1"/>
        <v>以前</v>
      </c>
      <c r="D57" s="7">
        <v>55</v>
      </c>
    </row>
    <row r="58" spans="2:4" x14ac:dyDescent="0.4">
      <c r="B58" s="39">
        <f t="shared" si="0"/>
        <v>24653</v>
      </c>
      <c r="C58" s="40" t="str">
        <f t="shared" si="1"/>
        <v>以前</v>
      </c>
      <c r="D58" s="7">
        <v>56</v>
      </c>
    </row>
    <row r="59" spans="2:4" x14ac:dyDescent="0.4">
      <c r="B59" s="39">
        <f t="shared" si="0"/>
        <v>24288</v>
      </c>
      <c r="C59" s="40" t="str">
        <f t="shared" si="1"/>
        <v>以前</v>
      </c>
      <c r="D59" s="7">
        <v>57</v>
      </c>
    </row>
    <row r="60" spans="2:4" x14ac:dyDescent="0.4">
      <c r="B60" s="39">
        <f t="shared" si="0"/>
        <v>23923</v>
      </c>
      <c r="C60" s="40" t="str">
        <f t="shared" si="1"/>
        <v>以前</v>
      </c>
      <c r="D60" s="7">
        <v>58</v>
      </c>
    </row>
    <row r="61" spans="2:4" x14ac:dyDescent="0.4">
      <c r="B61" s="39">
        <f t="shared" si="0"/>
        <v>23558</v>
      </c>
      <c r="C61" s="40" t="str">
        <f t="shared" si="1"/>
        <v>以前</v>
      </c>
      <c r="D61" s="7">
        <v>59</v>
      </c>
    </row>
    <row r="62" spans="2:4" x14ac:dyDescent="0.4">
      <c r="B62" s="39">
        <f t="shared" si="0"/>
        <v>23192</v>
      </c>
      <c r="C62" s="40" t="str">
        <f t="shared" si="1"/>
        <v>以前</v>
      </c>
      <c r="D62" s="7">
        <v>60</v>
      </c>
    </row>
    <row r="63" spans="2:4" x14ac:dyDescent="0.4">
      <c r="B63" s="39">
        <f t="shared" si="0"/>
        <v>22827</v>
      </c>
      <c r="C63" s="40" t="str">
        <f t="shared" si="1"/>
        <v>以前</v>
      </c>
      <c r="D63" s="7">
        <v>61</v>
      </c>
    </row>
    <row r="64" spans="2:4" x14ac:dyDescent="0.4">
      <c r="B64" s="39">
        <f t="shared" si="0"/>
        <v>22462</v>
      </c>
      <c r="C64" s="40" t="str">
        <f t="shared" si="1"/>
        <v>以前</v>
      </c>
      <c r="D64" s="7">
        <v>62</v>
      </c>
    </row>
    <row r="65" spans="2:4" x14ac:dyDescent="0.4">
      <c r="B65" s="39">
        <f t="shared" si="0"/>
        <v>22097</v>
      </c>
      <c r="C65" s="40" t="str">
        <f t="shared" si="1"/>
        <v>以前</v>
      </c>
      <c r="D65" s="7">
        <v>63</v>
      </c>
    </row>
    <row r="66" spans="2:4" x14ac:dyDescent="0.4">
      <c r="B66" s="39">
        <f t="shared" si="0"/>
        <v>21731</v>
      </c>
      <c r="C66" s="40" t="str">
        <f t="shared" si="1"/>
        <v>以前</v>
      </c>
      <c r="D66" s="7">
        <v>64</v>
      </c>
    </row>
    <row r="67" spans="2:4" x14ac:dyDescent="0.4">
      <c r="B67" s="39">
        <f t="shared" si="0"/>
        <v>21366</v>
      </c>
      <c r="C67" s="40" t="str">
        <f t="shared" si="1"/>
        <v>以前</v>
      </c>
      <c r="D67" s="7">
        <v>65</v>
      </c>
    </row>
    <row r="68" spans="2:4" x14ac:dyDescent="0.4">
      <c r="B68" s="39">
        <f t="shared" ref="B68:B131" si="2">IF(DATE(YEAR($F$2)-D68, MONTH($F$2), DAY($F$2))&lt;=$A$1,DATE(YEAR($F$2)-D68, MONTH($F$2), DAY($F$2)),"")</f>
        <v>21001</v>
      </c>
      <c r="C68" s="40" t="str">
        <f t="shared" ref="C68:C131" si="3">IF(B68="","","以前")</f>
        <v>以前</v>
      </c>
      <c r="D68" s="7">
        <v>66</v>
      </c>
    </row>
    <row r="69" spans="2:4" x14ac:dyDescent="0.4">
      <c r="B69" s="39">
        <f t="shared" si="2"/>
        <v>20636</v>
      </c>
      <c r="C69" s="40" t="str">
        <f t="shared" si="3"/>
        <v>以前</v>
      </c>
      <c r="D69" s="7">
        <v>67</v>
      </c>
    </row>
    <row r="70" spans="2:4" x14ac:dyDescent="0.4">
      <c r="B70" s="39">
        <f t="shared" si="2"/>
        <v>20270</v>
      </c>
      <c r="C70" s="40" t="str">
        <f t="shared" si="3"/>
        <v>以前</v>
      </c>
      <c r="D70" s="7">
        <v>68</v>
      </c>
    </row>
    <row r="71" spans="2:4" x14ac:dyDescent="0.4">
      <c r="B71" s="39">
        <f t="shared" si="2"/>
        <v>19905</v>
      </c>
      <c r="C71" s="40" t="str">
        <f t="shared" si="3"/>
        <v>以前</v>
      </c>
      <c r="D71" s="7">
        <v>69</v>
      </c>
    </row>
    <row r="72" spans="2:4" x14ac:dyDescent="0.4">
      <c r="B72" s="39">
        <f t="shared" si="2"/>
        <v>19540</v>
      </c>
      <c r="C72" s="40" t="str">
        <f t="shared" si="3"/>
        <v>以前</v>
      </c>
      <c r="D72" s="7">
        <v>70</v>
      </c>
    </row>
    <row r="73" spans="2:4" x14ac:dyDescent="0.4">
      <c r="B73" s="39">
        <f t="shared" si="2"/>
        <v>19175</v>
      </c>
      <c r="C73" s="40" t="str">
        <f t="shared" si="3"/>
        <v>以前</v>
      </c>
      <c r="D73" s="7">
        <v>71</v>
      </c>
    </row>
    <row r="74" spans="2:4" x14ac:dyDescent="0.4">
      <c r="B74" s="39">
        <f t="shared" si="2"/>
        <v>18809</v>
      </c>
      <c r="C74" s="40" t="str">
        <f t="shared" si="3"/>
        <v>以前</v>
      </c>
      <c r="D74" s="7">
        <v>72</v>
      </c>
    </row>
    <row r="75" spans="2:4" x14ac:dyDescent="0.4">
      <c r="B75" s="39">
        <f t="shared" si="2"/>
        <v>18444</v>
      </c>
      <c r="C75" s="40" t="str">
        <f t="shared" si="3"/>
        <v>以前</v>
      </c>
      <c r="D75" s="7">
        <v>73</v>
      </c>
    </row>
    <row r="76" spans="2:4" x14ac:dyDescent="0.4">
      <c r="B76" s="39">
        <f t="shared" si="2"/>
        <v>18079</v>
      </c>
      <c r="C76" s="40" t="str">
        <f t="shared" si="3"/>
        <v>以前</v>
      </c>
      <c r="D76" s="7">
        <v>74</v>
      </c>
    </row>
    <row r="77" spans="2:4" x14ac:dyDescent="0.4">
      <c r="B77" s="39">
        <f t="shared" si="2"/>
        <v>17714</v>
      </c>
      <c r="C77" s="40" t="str">
        <f t="shared" si="3"/>
        <v>以前</v>
      </c>
      <c r="D77" s="7">
        <v>75</v>
      </c>
    </row>
    <row r="78" spans="2:4" x14ac:dyDescent="0.4">
      <c r="B78" s="39">
        <f t="shared" si="2"/>
        <v>17348</v>
      </c>
      <c r="C78" s="40" t="str">
        <f t="shared" si="3"/>
        <v>以前</v>
      </c>
      <c r="D78" s="7">
        <v>76</v>
      </c>
    </row>
    <row r="79" spans="2:4" x14ac:dyDescent="0.4">
      <c r="B79" s="39">
        <f t="shared" si="2"/>
        <v>16983</v>
      </c>
      <c r="C79" s="40" t="str">
        <f t="shared" si="3"/>
        <v>以前</v>
      </c>
      <c r="D79" s="7">
        <v>77</v>
      </c>
    </row>
    <row r="80" spans="2:4" x14ac:dyDescent="0.4">
      <c r="B80" s="39">
        <f t="shared" si="2"/>
        <v>16618</v>
      </c>
      <c r="C80" s="40" t="str">
        <f t="shared" si="3"/>
        <v>以前</v>
      </c>
      <c r="D80" s="7">
        <v>78</v>
      </c>
    </row>
    <row r="81" spans="2:4" x14ac:dyDescent="0.4">
      <c r="B81" s="39">
        <f t="shared" si="2"/>
        <v>16253</v>
      </c>
      <c r="C81" s="40" t="str">
        <f t="shared" si="3"/>
        <v>以前</v>
      </c>
      <c r="D81" s="7">
        <v>79</v>
      </c>
    </row>
    <row r="82" spans="2:4" x14ac:dyDescent="0.4">
      <c r="B82" s="39">
        <f t="shared" si="2"/>
        <v>15887</v>
      </c>
      <c r="C82" s="40" t="str">
        <f t="shared" si="3"/>
        <v>以前</v>
      </c>
      <c r="D82" s="7">
        <v>80</v>
      </c>
    </row>
    <row r="83" spans="2:4" x14ac:dyDescent="0.4">
      <c r="B83" s="39">
        <f t="shared" si="2"/>
        <v>15522</v>
      </c>
      <c r="C83" s="40" t="str">
        <f t="shared" si="3"/>
        <v>以前</v>
      </c>
      <c r="D83" s="7">
        <v>81</v>
      </c>
    </row>
    <row r="84" spans="2:4" x14ac:dyDescent="0.4">
      <c r="B84" s="39">
        <f t="shared" si="2"/>
        <v>15157</v>
      </c>
      <c r="C84" s="40" t="str">
        <f t="shared" si="3"/>
        <v>以前</v>
      </c>
      <c r="D84" s="7">
        <v>82</v>
      </c>
    </row>
    <row r="85" spans="2:4" x14ac:dyDescent="0.4">
      <c r="B85" s="39">
        <f t="shared" si="2"/>
        <v>14792</v>
      </c>
      <c r="C85" s="40" t="str">
        <f t="shared" si="3"/>
        <v>以前</v>
      </c>
      <c r="D85" s="7">
        <v>83</v>
      </c>
    </row>
    <row r="86" spans="2:4" x14ac:dyDescent="0.4">
      <c r="B86" s="39">
        <f t="shared" si="2"/>
        <v>14426</v>
      </c>
      <c r="C86" s="40" t="str">
        <f t="shared" si="3"/>
        <v>以前</v>
      </c>
      <c r="D86" s="7">
        <v>84</v>
      </c>
    </row>
    <row r="87" spans="2:4" x14ac:dyDescent="0.4">
      <c r="B87" s="39">
        <f t="shared" si="2"/>
        <v>14061</v>
      </c>
      <c r="C87" s="40" t="str">
        <f t="shared" si="3"/>
        <v>以前</v>
      </c>
      <c r="D87" s="7">
        <v>85</v>
      </c>
    </row>
    <row r="88" spans="2:4" x14ac:dyDescent="0.4">
      <c r="B88" s="39">
        <f t="shared" si="2"/>
        <v>13696</v>
      </c>
      <c r="C88" s="40" t="str">
        <f t="shared" si="3"/>
        <v>以前</v>
      </c>
      <c r="D88" s="7">
        <v>86</v>
      </c>
    </row>
    <row r="89" spans="2:4" x14ac:dyDescent="0.4">
      <c r="B89" s="39">
        <f t="shared" si="2"/>
        <v>13331</v>
      </c>
      <c r="C89" s="40" t="str">
        <f t="shared" si="3"/>
        <v>以前</v>
      </c>
      <c r="D89" s="7">
        <v>87</v>
      </c>
    </row>
    <row r="90" spans="2:4" x14ac:dyDescent="0.4">
      <c r="B90" s="39">
        <f t="shared" si="2"/>
        <v>12965</v>
      </c>
      <c r="C90" s="40" t="str">
        <f t="shared" si="3"/>
        <v>以前</v>
      </c>
      <c r="D90" s="7">
        <v>88</v>
      </c>
    </row>
    <row r="91" spans="2:4" x14ac:dyDescent="0.4">
      <c r="B91" s="39">
        <f t="shared" si="2"/>
        <v>12600</v>
      </c>
      <c r="C91" s="40" t="str">
        <f t="shared" si="3"/>
        <v>以前</v>
      </c>
      <c r="D91" s="7">
        <v>89</v>
      </c>
    </row>
    <row r="92" spans="2:4" x14ac:dyDescent="0.4">
      <c r="B92" s="39">
        <f t="shared" si="2"/>
        <v>12235</v>
      </c>
      <c r="C92" s="40" t="str">
        <f t="shared" si="3"/>
        <v>以前</v>
      </c>
      <c r="D92" s="7">
        <v>90</v>
      </c>
    </row>
    <row r="93" spans="2:4" x14ac:dyDescent="0.4">
      <c r="B93" s="39">
        <f t="shared" si="2"/>
        <v>11870</v>
      </c>
      <c r="C93" s="40" t="str">
        <f t="shared" si="3"/>
        <v>以前</v>
      </c>
      <c r="D93" s="7">
        <v>91</v>
      </c>
    </row>
    <row r="94" spans="2:4" x14ac:dyDescent="0.4">
      <c r="B94" s="39">
        <f t="shared" si="2"/>
        <v>11504</v>
      </c>
      <c r="C94" s="40" t="str">
        <f t="shared" si="3"/>
        <v>以前</v>
      </c>
      <c r="D94" s="7">
        <v>92</v>
      </c>
    </row>
    <row r="95" spans="2:4" x14ac:dyDescent="0.4">
      <c r="B95" s="39">
        <f t="shared" si="2"/>
        <v>11139</v>
      </c>
      <c r="C95" s="40" t="str">
        <f t="shared" si="3"/>
        <v>以前</v>
      </c>
      <c r="D95" s="7">
        <v>93</v>
      </c>
    </row>
    <row r="96" spans="2:4" x14ac:dyDescent="0.4">
      <c r="B96" s="39">
        <f t="shared" si="2"/>
        <v>10774</v>
      </c>
      <c r="C96" s="40" t="str">
        <f t="shared" si="3"/>
        <v>以前</v>
      </c>
      <c r="D96" s="7">
        <v>94</v>
      </c>
    </row>
    <row r="97" spans="2:4" x14ac:dyDescent="0.4">
      <c r="B97" s="39">
        <f t="shared" si="2"/>
        <v>10409</v>
      </c>
      <c r="C97" s="40" t="str">
        <f t="shared" si="3"/>
        <v>以前</v>
      </c>
      <c r="D97" s="7">
        <v>95</v>
      </c>
    </row>
    <row r="98" spans="2:4" x14ac:dyDescent="0.4">
      <c r="B98" s="39">
        <f t="shared" si="2"/>
        <v>10043</v>
      </c>
      <c r="C98" s="40" t="str">
        <f t="shared" si="3"/>
        <v>以前</v>
      </c>
      <c r="D98" s="7">
        <v>96</v>
      </c>
    </row>
    <row r="99" spans="2:4" x14ac:dyDescent="0.4">
      <c r="B99" s="39">
        <f t="shared" si="2"/>
        <v>9678</v>
      </c>
      <c r="C99" s="40" t="str">
        <f t="shared" si="3"/>
        <v>以前</v>
      </c>
      <c r="D99" s="7">
        <v>97</v>
      </c>
    </row>
    <row r="100" spans="2:4" x14ac:dyDescent="0.4">
      <c r="B100" s="39">
        <f t="shared" si="2"/>
        <v>9313</v>
      </c>
      <c r="C100" s="40" t="str">
        <f t="shared" si="3"/>
        <v>以前</v>
      </c>
      <c r="D100" s="7">
        <v>98</v>
      </c>
    </row>
    <row r="101" spans="2:4" x14ac:dyDescent="0.4">
      <c r="B101" s="39">
        <f t="shared" si="2"/>
        <v>8948</v>
      </c>
      <c r="C101" s="40" t="str">
        <f t="shared" si="3"/>
        <v>以前</v>
      </c>
      <c r="D101" s="7">
        <v>99</v>
      </c>
    </row>
    <row r="102" spans="2:4" x14ac:dyDescent="0.4">
      <c r="B102" s="39">
        <f t="shared" si="2"/>
        <v>8582</v>
      </c>
      <c r="C102" s="40" t="str">
        <f t="shared" si="3"/>
        <v>以前</v>
      </c>
      <c r="D102" s="7">
        <v>100</v>
      </c>
    </row>
    <row r="103" spans="2:4" x14ac:dyDescent="0.4">
      <c r="B103" s="39">
        <f t="shared" si="2"/>
        <v>8217</v>
      </c>
      <c r="C103" s="40" t="str">
        <f t="shared" si="3"/>
        <v>以前</v>
      </c>
      <c r="D103" s="7">
        <v>101</v>
      </c>
    </row>
    <row r="104" spans="2:4" x14ac:dyDescent="0.4">
      <c r="B104" s="39">
        <f t="shared" si="2"/>
        <v>7852</v>
      </c>
      <c r="C104" s="40" t="str">
        <f t="shared" si="3"/>
        <v>以前</v>
      </c>
      <c r="D104" s="7">
        <v>102</v>
      </c>
    </row>
    <row r="105" spans="2:4" x14ac:dyDescent="0.4">
      <c r="B105" s="39">
        <f t="shared" si="2"/>
        <v>7487</v>
      </c>
      <c r="C105" s="40" t="str">
        <f t="shared" si="3"/>
        <v>以前</v>
      </c>
      <c r="D105" s="7">
        <v>103</v>
      </c>
    </row>
    <row r="106" spans="2:4" x14ac:dyDescent="0.4">
      <c r="B106" s="39">
        <f t="shared" si="2"/>
        <v>7121</v>
      </c>
      <c r="C106" s="40" t="str">
        <f t="shared" si="3"/>
        <v>以前</v>
      </c>
      <c r="D106" s="7">
        <v>104</v>
      </c>
    </row>
    <row r="107" spans="2:4" x14ac:dyDescent="0.4">
      <c r="B107" s="39">
        <f t="shared" si="2"/>
        <v>6756</v>
      </c>
      <c r="C107" s="40" t="str">
        <f t="shared" si="3"/>
        <v>以前</v>
      </c>
      <c r="D107" s="7">
        <v>105</v>
      </c>
    </row>
    <row r="108" spans="2:4" x14ac:dyDescent="0.4">
      <c r="B108" s="39">
        <f t="shared" si="2"/>
        <v>6391</v>
      </c>
      <c r="C108" s="40" t="str">
        <f t="shared" si="3"/>
        <v>以前</v>
      </c>
      <c r="D108" s="7">
        <v>106</v>
      </c>
    </row>
    <row r="109" spans="2:4" x14ac:dyDescent="0.4">
      <c r="B109" s="39">
        <f t="shared" si="2"/>
        <v>6026</v>
      </c>
      <c r="C109" s="40" t="str">
        <f t="shared" si="3"/>
        <v>以前</v>
      </c>
      <c r="D109" s="7">
        <v>107</v>
      </c>
    </row>
    <row r="110" spans="2:4" x14ac:dyDescent="0.4">
      <c r="B110" s="39">
        <f t="shared" si="2"/>
        <v>5660</v>
      </c>
      <c r="C110" s="40" t="str">
        <f t="shared" si="3"/>
        <v>以前</v>
      </c>
      <c r="D110" s="7">
        <v>108</v>
      </c>
    </row>
    <row r="111" spans="2:4" x14ac:dyDescent="0.4">
      <c r="B111" s="39">
        <f t="shared" si="2"/>
        <v>5295</v>
      </c>
      <c r="C111" s="40" t="str">
        <f t="shared" si="3"/>
        <v>以前</v>
      </c>
      <c r="D111" s="7">
        <v>109</v>
      </c>
    </row>
    <row r="112" spans="2:4" x14ac:dyDescent="0.4">
      <c r="B112" s="39">
        <f t="shared" si="2"/>
        <v>4930</v>
      </c>
      <c r="C112" s="40" t="str">
        <f t="shared" si="3"/>
        <v>以前</v>
      </c>
      <c r="D112" s="7">
        <v>110</v>
      </c>
    </row>
    <row r="113" spans="2:4" x14ac:dyDescent="0.4">
      <c r="B113" s="39">
        <f t="shared" si="2"/>
        <v>4565</v>
      </c>
      <c r="C113" s="40" t="str">
        <f t="shared" si="3"/>
        <v>以前</v>
      </c>
      <c r="D113" s="7">
        <v>111</v>
      </c>
    </row>
    <row r="114" spans="2:4" x14ac:dyDescent="0.4">
      <c r="B114" s="39">
        <f t="shared" si="2"/>
        <v>4199</v>
      </c>
      <c r="C114" s="40" t="str">
        <f t="shared" si="3"/>
        <v>以前</v>
      </c>
      <c r="D114" s="7">
        <v>112</v>
      </c>
    </row>
    <row r="115" spans="2:4" x14ac:dyDescent="0.4">
      <c r="B115" s="39">
        <f t="shared" si="2"/>
        <v>3834</v>
      </c>
      <c r="C115" s="40" t="str">
        <f t="shared" si="3"/>
        <v>以前</v>
      </c>
      <c r="D115" s="7">
        <v>113</v>
      </c>
    </row>
    <row r="116" spans="2:4" x14ac:dyDescent="0.4">
      <c r="B116" s="39">
        <f t="shared" si="2"/>
        <v>3469</v>
      </c>
      <c r="C116" s="40" t="str">
        <f t="shared" si="3"/>
        <v>以前</v>
      </c>
      <c r="D116" s="7">
        <v>114</v>
      </c>
    </row>
    <row r="117" spans="2:4" x14ac:dyDescent="0.4">
      <c r="B117" s="39">
        <f t="shared" si="2"/>
        <v>3104</v>
      </c>
      <c r="C117" s="40" t="str">
        <f t="shared" si="3"/>
        <v>以前</v>
      </c>
      <c r="D117" s="7">
        <v>115</v>
      </c>
    </row>
    <row r="118" spans="2:4" x14ac:dyDescent="0.4">
      <c r="B118" s="39">
        <f t="shared" si="2"/>
        <v>2738</v>
      </c>
      <c r="C118" s="40" t="str">
        <f t="shared" si="3"/>
        <v>以前</v>
      </c>
      <c r="D118" s="7">
        <v>116</v>
      </c>
    </row>
    <row r="119" spans="2:4" x14ac:dyDescent="0.4">
      <c r="B119" s="39">
        <f t="shared" si="2"/>
        <v>2373</v>
      </c>
      <c r="C119" s="40" t="str">
        <f t="shared" si="3"/>
        <v>以前</v>
      </c>
      <c r="D119" s="7">
        <v>117</v>
      </c>
    </row>
    <row r="120" spans="2:4" x14ac:dyDescent="0.4">
      <c r="B120" s="39">
        <f t="shared" si="2"/>
        <v>2008</v>
      </c>
      <c r="C120" s="40" t="str">
        <f t="shared" si="3"/>
        <v>以前</v>
      </c>
      <c r="D120" s="7">
        <v>118</v>
      </c>
    </row>
    <row r="121" spans="2:4" x14ac:dyDescent="0.4">
      <c r="B121" s="39">
        <f t="shared" si="2"/>
        <v>1643</v>
      </c>
      <c r="C121" s="40" t="str">
        <f t="shared" si="3"/>
        <v>以前</v>
      </c>
      <c r="D121" s="7">
        <v>119</v>
      </c>
    </row>
    <row r="122" spans="2:4" x14ac:dyDescent="0.4">
      <c r="B122" s="39">
        <f t="shared" si="2"/>
        <v>1277</v>
      </c>
      <c r="C122" s="40" t="str">
        <f t="shared" si="3"/>
        <v>以前</v>
      </c>
      <c r="D122" s="7">
        <v>120</v>
      </c>
    </row>
    <row r="123" spans="2:4" x14ac:dyDescent="0.4">
      <c r="B123" s="39">
        <f t="shared" si="2"/>
        <v>912</v>
      </c>
      <c r="C123" s="40" t="str">
        <f t="shared" si="3"/>
        <v>以前</v>
      </c>
      <c r="D123" s="7">
        <v>121</v>
      </c>
    </row>
    <row r="124" spans="2:4" x14ac:dyDescent="0.4">
      <c r="B124" s="39">
        <f t="shared" si="2"/>
        <v>547</v>
      </c>
      <c r="C124" s="40" t="str">
        <f t="shared" si="3"/>
        <v>以前</v>
      </c>
      <c r="D124" s="7">
        <v>122</v>
      </c>
    </row>
    <row r="125" spans="2:4" x14ac:dyDescent="0.4">
      <c r="B125" s="39">
        <f t="shared" si="2"/>
        <v>182</v>
      </c>
      <c r="C125" s="40" t="str">
        <f t="shared" si="3"/>
        <v>以前</v>
      </c>
      <c r="D125" s="7">
        <v>123</v>
      </c>
    </row>
    <row r="126" spans="2:4" x14ac:dyDescent="0.4">
      <c r="B126" s="39" t="str">
        <f t="shared" si="2"/>
        <v/>
      </c>
      <c r="C126" s="40" t="str">
        <f t="shared" si="3"/>
        <v/>
      </c>
      <c r="D126" s="7">
        <v>124</v>
      </c>
    </row>
    <row r="127" spans="2:4" x14ac:dyDescent="0.4">
      <c r="B127" s="39" t="str">
        <f t="shared" si="2"/>
        <v/>
      </c>
      <c r="C127" s="40" t="str">
        <f t="shared" si="3"/>
        <v/>
      </c>
      <c r="D127" s="7">
        <v>125</v>
      </c>
    </row>
    <row r="128" spans="2:4" x14ac:dyDescent="0.4">
      <c r="B128" s="39" t="str">
        <f t="shared" si="2"/>
        <v/>
      </c>
      <c r="C128" s="40" t="str">
        <f t="shared" si="3"/>
        <v/>
      </c>
      <c r="D128" s="7">
        <v>126</v>
      </c>
    </row>
    <row r="129" spans="2:4" x14ac:dyDescent="0.4">
      <c r="B129" s="39" t="str">
        <f t="shared" si="2"/>
        <v/>
      </c>
      <c r="C129" s="40" t="str">
        <f t="shared" si="3"/>
        <v/>
      </c>
      <c r="D129" s="7">
        <v>127</v>
      </c>
    </row>
    <row r="130" spans="2:4" x14ac:dyDescent="0.4">
      <c r="B130" s="39" t="str">
        <f t="shared" si="2"/>
        <v/>
      </c>
      <c r="C130" s="40" t="str">
        <f t="shared" si="3"/>
        <v/>
      </c>
      <c r="D130" s="7">
        <v>128</v>
      </c>
    </row>
    <row r="131" spans="2:4" x14ac:dyDescent="0.4">
      <c r="B131" s="39" t="str">
        <f t="shared" si="2"/>
        <v/>
      </c>
      <c r="C131" s="40" t="str">
        <f t="shared" si="3"/>
        <v/>
      </c>
      <c r="D131" s="7">
        <v>129</v>
      </c>
    </row>
    <row r="132" spans="2:4" x14ac:dyDescent="0.4">
      <c r="B132" s="39" t="str">
        <f t="shared" ref="B132:B162" si="4">IF(DATE(YEAR($F$2)-D132, MONTH($F$2), DAY($F$2))&lt;=$A$1,DATE(YEAR($F$2)-D132, MONTH($F$2), DAY($F$2)),"")</f>
        <v/>
      </c>
      <c r="C132" s="40" t="str">
        <f t="shared" ref="C132:C162" si="5">IF(B132="","","以前")</f>
        <v/>
      </c>
      <c r="D132" s="7">
        <v>130</v>
      </c>
    </row>
    <row r="133" spans="2:4" x14ac:dyDescent="0.4">
      <c r="B133" s="39" t="str">
        <f t="shared" si="4"/>
        <v/>
      </c>
      <c r="C133" s="40" t="str">
        <f t="shared" si="5"/>
        <v/>
      </c>
      <c r="D133" s="7">
        <v>131</v>
      </c>
    </row>
    <row r="134" spans="2:4" x14ac:dyDescent="0.4">
      <c r="B134" s="39" t="str">
        <f t="shared" si="4"/>
        <v/>
      </c>
      <c r="C134" s="40" t="str">
        <f t="shared" si="5"/>
        <v/>
      </c>
      <c r="D134" s="7">
        <v>132</v>
      </c>
    </row>
    <row r="135" spans="2:4" x14ac:dyDescent="0.4">
      <c r="B135" s="39" t="str">
        <f t="shared" si="4"/>
        <v/>
      </c>
      <c r="C135" s="40" t="str">
        <f t="shared" si="5"/>
        <v/>
      </c>
      <c r="D135" s="7">
        <v>133</v>
      </c>
    </row>
    <row r="136" spans="2:4" x14ac:dyDescent="0.4">
      <c r="B136" s="39" t="str">
        <f t="shared" si="4"/>
        <v/>
      </c>
      <c r="C136" s="40" t="str">
        <f t="shared" si="5"/>
        <v/>
      </c>
      <c r="D136" s="7">
        <v>134</v>
      </c>
    </row>
    <row r="137" spans="2:4" x14ac:dyDescent="0.4">
      <c r="B137" s="39" t="str">
        <f t="shared" si="4"/>
        <v/>
      </c>
      <c r="C137" s="40" t="str">
        <f t="shared" si="5"/>
        <v/>
      </c>
      <c r="D137" s="7">
        <v>135</v>
      </c>
    </row>
    <row r="138" spans="2:4" x14ac:dyDescent="0.4">
      <c r="B138" s="39" t="str">
        <f t="shared" si="4"/>
        <v/>
      </c>
      <c r="C138" s="40" t="str">
        <f t="shared" si="5"/>
        <v/>
      </c>
      <c r="D138" s="7">
        <v>136</v>
      </c>
    </row>
    <row r="139" spans="2:4" x14ac:dyDescent="0.4">
      <c r="B139" s="39" t="str">
        <f t="shared" si="4"/>
        <v/>
      </c>
      <c r="C139" s="40" t="str">
        <f t="shared" si="5"/>
        <v/>
      </c>
      <c r="D139" s="7">
        <v>137</v>
      </c>
    </row>
    <row r="140" spans="2:4" x14ac:dyDescent="0.4">
      <c r="B140" s="39" t="str">
        <f t="shared" si="4"/>
        <v/>
      </c>
      <c r="C140" s="40" t="str">
        <f t="shared" si="5"/>
        <v/>
      </c>
      <c r="D140" s="7">
        <v>138</v>
      </c>
    </row>
    <row r="141" spans="2:4" x14ac:dyDescent="0.4">
      <c r="B141" s="39" t="str">
        <f t="shared" si="4"/>
        <v/>
      </c>
      <c r="C141" s="40" t="str">
        <f t="shared" si="5"/>
        <v/>
      </c>
      <c r="D141" s="7">
        <v>139</v>
      </c>
    </row>
    <row r="142" spans="2:4" x14ac:dyDescent="0.4">
      <c r="B142" s="39" t="str">
        <f t="shared" si="4"/>
        <v/>
      </c>
      <c r="C142" s="40" t="str">
        <f t="shared" si="5"/>
        <v/>
      </c>
      <c r="D142" s="7">
        <v>140</v>
      </c>
    </row>
    <row r="143" spans="2:4" x14ac:dyDescent="0.4">
      <c r="B143" s="39" t="str">
        <f t="shared" si="4"/>
        <v/>
      </c>
      <c r="C143" s="40" t="str">
        <f t="shared" si="5"/>
        <v/>
      </c>
      <c r="D143" s="7">
        <v>141</v>
      </c>
    </row>
    <row r="144" spans="2:4" x14ac:dyDescent="0.4">
      <c r="B144" s="39" t="str">
        <f t="shared" si="4"/>
        <v/>
      </c>
      <c r="C144" s="40" t="str">
        <f t="shared" si="5"/>
        <v/>
      </c>
      <c r="D144" s="7">
        <v>142</v>
      </c>
    </row>
    <row r="145" spans="2:4" x14ac:dyDescent="0.4">
      <c r="B145" s="39" t="str">
        <f t="shared" si="4"/>
        <v/>
      </c>
      <c r="C145" s="40" t="str">
        <f t="shared" si="5"/>
        <v/>
      </c>
      <c r="D145" s="7">
        <v>143</v>
      </c>
    </row>
    <row r="146" spans="2:4" x14ac:dyDescent="0.4">
      <c r="B146" s="39" t="str">
        <f t="shared" si="4"/>
        <v/>
      </c>
      <c r="C146" s="40" t="str">
        <f t="shared" si="5"/>
        <v/>
      </c>
      <c r="D146" s="7">
        <v>144</v>
      </c>
    </row>
    <row r="147" spans="2:4" x14ac:dyDescent="0.4">
      <c r="B147" s="39" t="str">
        <f t="shared" si="4"/>
        <v/>
      </c>
      <c r="C147" s="40" t="str">
        <f t="shared" si="5"/>
        <v/>
      </c>
      <c r="D147" s="7">
        <v>145</v>
      </c>
    </row>
    <row r="148" spans="2:4" x14ac:dyDescent="0.4">
      <c r="B148" s="39" t="str">
        <f t="shared" si="4"/>
        <v/>
      </c>
      <c r="C148" s="40" t="str">
        <f t="shared" si="5"/>
        <v/>
      </c>
      <c r="D148" s="7">
        <v>146</v>
      </c>
    </row>
    <row r="149" spans="2:4" x14ac:dyDescent="0.4">
      <c r="B149" s="39" t="str">
        <f t="shared" si="4"/>
        <v/>
      </c>
      <c r="C149" s="40" t="str">
        <f t="shared" si="5"/>
        <v/>
      </c>
      <c r="D149" s="7">
        <v>147</v>
      </c>
    </row>
    <row r="150" spans="2:4" x14ac:dyDescent="0.4">
      <c r="B150" s="39" t="str">
        <f t="shared" si="4"/>
        <v/>
      </c>
      <c r="C150" s="40" t="str">
        <f t="shared" si="5"/>
        <v/>
      </c>
      <c r="D150" s="7">
        <v>148</v>
      </c>
    </row>
    <row r="151" spans="2:4" x14ac:dyDescent="0.4">
      <c r="B151" s="39" t="str">
        <f t="shared" si="4"/>
        <v/>
      </c>
      <c r="C151" s="40" t="str">
        <f t="shared" si="5"/>
        <v/>
      </c>
      <c r="D151" s="7">
        <v>149</v>
      </c>
    </row>
    <row r="152" spans="2:4" x14ac:dyDescent="0.4">
      <c r="B152" s="39" t="str">
        <f t="shared" si="4"/>
        <v/>
      </c>
      <c r="C152" s="40" t="str">
        <f t="shared" si="5"/>
        <v/>
      </c>
      <c r="D152" s="7">
        <v>150</v>
      </c>
    </row>
    <row r="153" spans="2:4" x14ac:dyDescent="0.4">
      <c r="B153" s="39" t="str">
        <f t="shared" si="4"/>
        <v/>
      </c>
      <c r="C153" s="40" t="str">
        <f t="shared" si="5"/>
        <v/>
      </c>
      <c r="D153" s="7">
        <v>151</v>
      </c>
    </row>
    <row r="154" spans="2:4" x14ac:dyDescent="0.4">
      <c r="B154" s="39" t="str">
        <f t="shared" si="4"/>
        <v/>
      </c>
      <c r="C154" s="40" t="str">
        <f t="shared" si="5"/>
        <v/>
      </c>
      <c r="D154" s="7">
        <v>152</v>
      </c>
    </row>
    <row r="155" spans="2:4" x14ac:dyDescent="0.4">
      <c r="B155" s="39" t="str">
        <f t="shared" si="4"/>
        <v/>
      </c>
      <c r="C155" s="40" t="str">
        <f t="shared" si="5"/>
        <v/>
      </c>
      <c r="D155" s="7">
        <v>153</v>
      </c>
    </row>
    <row r="156" spans="2:4" x14ac:dyDescent="0.4">
      <c r="B156" s="39" t="str">
        <f t="shared" si="4"/>
        <v/>
      </c>
      <c r="C156" s="40" t="str">
        <f t="shared" si="5"/>
        <v/>
      </c>
      <c r="D156" s="7">
        <v>154</v>
      </c>
    </row>
    <row r="157" spans="2:4" x14ac:dyDescent="0.4">
      <c r="B157" s="39" t="str">
        <f t="shared" si="4"/>
        <v/>
      </c>
      <c r="C157" s="40" t="str">
        <f t="shared" si="5"/>
        <v/>
      </c>
      <c r="D157" s="7">
        <v>155</v>
      </c>
    </row>
    <row r="158" spans="2:4" x14ac:dyDescent="0.4">
      <c r="B158" s="39" t="str">
        <f t="shared" si="4"/>
        <v/>
      </c>
      <c r="C158" s="40" t="str">
        <f t="shared" si="5"/>
        <v/>
      </c>
      <c r="D158" s="7">
        <v>156</v>
      </c>
    </row>
    <row r="159" spans="2:4" x14ac:dyDescent="0.4">
      <c r="B159" s="39" t="str">
        <f t="shared" si="4"/>
        <v/>
      </c>
      <c r="C159" s="40" t="str">
        <f t="shared" si="5"/>
        <v/>
      </c>
      <c r="D159" s="7">
        <v>157</v>
      </c>
    </row>
    <row r="160" spans="2:4" x14ac:dyDescent="0.4">
      <c r="B160" s="39" t="str">
        <f t="shared" si="4"/>
        <v/>
      </c>
      <c r="C160" s="40" t="str">
        <f t="shared" si="5"/>
        <v/>
      </c>
      <c r="D160" s="7">
        <v>158</v>
      </c>
    </row>
    <row r="161" spans="2:4" x14ac:dyDescent="0.4">
      <c r="B161" s="39" t="str">
        <f t="shared" si="4"/>
        <v/>
      </c>
      <c r="C161" s="40" t="str">
        <f t="shared" si="5"/>
        <v/>
      </c>
      <c r="D161" s="7">
        <v>159</v>
      </c>
    </row>
    <row r="162" spans="2:4" x14ac:dyDescent="0.4">
      <c r="B162" s="39" t="str">
        <f t="shared" si="4"/>
        <v/>
      </c>
      <c r="C162" s="40" t="str">
        <f t="shared" si="5"/>
        <v/>
      </c>
      <c r="D162" s="7">
        <v>160</v>
      </c>
    </row>
  </sheetData>
  <mergeCells count="2">
    <mergeCell ref="B2:C2"/>
    <mergeCell ref="B1:D1"/>
  </mergeCells>
  <phoneticPr fontId="1"/>
  <pageMargins left="0.7" right="0.7" top="0.75" bottom="0.75" header="0.3" footer="0.3"/>
  <pageSetup paperSize="9" scale="5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
  <sheetViews>
    <sheetView workbookViewId="0">
      <selection activeCell="L9" sqref="L9"/>
    </sheetView>
  </sheetViews>
  <sheetFormatPr defaultRowHeight="18.75" x14ac:dyDescent="0.4"/>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E2"/>
  <sheetViews>
    <sheetView tabSelected="1" workbookViewId="0">
      <selection activeCell="BF6" sqref="BF6"/>
    </sheetView>
  </sheetViews>
  <sheetFormatPr defaultRowHeight="18.75" x14ac:dyDescent="0.4"/>
  <cols>
    <col min="1" max="1" width="9" bestFit="1" customWidth="1"/>
    <col min="2" max="2" width="9" customWidth="1"/>
    <col min="3" max="4" width="5.25" bestFit="1" customWidth="1"/>
    <col min="5" max="5" width="9" bestFit="1" customWidth="1"/>
    <col min="6" max="7" width="7.125" bestFit="1" customWidth="1"/>
    <col min="8" max="8" width="15.5" bestFit="1" customWidth="1"/>
    <col min="9" max="9" width="15.75" customWidth="1"/>
    <col min="10" max="10" width="9.125" customWidth="1"/>
    <col min="11" max="12" width="11.5" bestFit="1" customWidth="1"/>
    <col min="15" max="15" width="11" bestFit="1" customWidth="1"/>
    <col min="18" max="18" width="11" bestFit="1" customWidth="1"/>
    <col min="19" max="20" width="7.125" bestFit="1" customWidth="1"/>
    <col min="24" max="24" width="18.375" customWidth="1"/>
    <col min="25" max="25" width="19" customWidth="1"/>
    <col min="26" max="26" width="16.25" customWidth="1"/>
    <col min="27" max="27" width="14.125" customWidth="1"/>
    <col min="28" max="28" width="16.125" customWidth="1"/>
    <col min="29" max="31" width="11" customWidth="1"/>
    <col min="32" max="32" width="11" bestFit="1" customWidth="1"/>
    <col min="33" max="33" width="16.375" customWidth="1"/>
    <col min="34" max="38" width="7.125" bestFit="1" customWidth="1"/>
    <col min="39" max="39" width="13.125" customWidth="1"/>
    <col min="40" max="40" width="17.5" customWidth="1"/>
    <col min="41" max="41" width="7.125" bestFit="1" customWidth="1"/>
    <col min="42" max="42" width="9" bestFit="1" customWidth="1"/>
    <col min="43" max="43" width="11" bestFit="1" customWidth="1"/>
    <col min="44" max="44" width="21.375" bestFit="1" customWidth="1"/>
    <col min="46" max="46" width="11.375" customWidth="1"/>
    <col min="49" max="49" width="10.375" customWidth="1"/>
    <col min="51" max="51" width="11" bestFit="1" customWidth="1"/>
    <col min="55" max="55" width="4.125" customWidth="1"/>
  </cols>
  <sheetData>
    <row r="1" spans="1:57" s="38" customFormat="1" ht="37.5" x14ac:dyDescent="0.4">
      <c r="A1" s="51" t="s">
        <v>424</v>
      </c>
      <c r="B1" s="54" t="s">
        <v>425</v>
      </c>
      <c r="C1" s="53" t="s">
        <v>6</v>
      </c>
      <c r="D1" s="52" t="s">
        <v>387</v>
      </c>
      <c r="E1" s="51" t="s">
        <v>390</v>
      </c>
      <c r="F1" s="52" t="s">
        <v>374</v>
      </c>
      <c r="G1" s="52" t="s">
        <v>375</v>
      </c>
      <c r="H1" s="56" t="s">
        <v>376</v>
      </c>
      <c r="I1" s="56" t="s">
        <v>377</v>
      </c>
      <c r="J1" s="56" t="s">
        <v>378</v>
      </c>
      <c r="K1" s="56" t="s">
        <v>379</v>
      </c>
      <c r="L1" s="56" t="s">
        <v>380</v>
      </c>
      <c r="M1" s="56" t="s">
        <v>381</v>
      </c>
      <c r="N1" s="56" t="s">
        <v>382</v>
      </c>
      <c r="O1" s="56" t="s">
        <v>388</v>
      </c>
      <c r="P1" s="56" t="s">
        <v>389</v>
      </c>
      <c r="Q1" s="56" t="s">
        <v>383</v>
      </c>
      <c r="R1" s="56" t="s">
        <v>384</v>
      </c>
      <c r="S1" s="56" t="s">
        <v>394</v>
      </c>
      <c r="T1" s="55" t="s">
        <v>395</v>
      </c>
      <c r="U1" s="51" t="s">
        <v>396</v>
      </c>
      <c r="V1" s="51" t="s">
        <v>397</v>
      </c>
      <c r="W1" s="51" t="s">
        <v>398</v>
      </c>
      <c r="X1" s="51" t="s">
        <v>422</v>
      </c>
      <c r="Y1" s="51" t="s">
        <v>417</v>
      </c>
      <c r="Z1" s="51" t="s">
        <v>400</v>
      </c>
      <c r="AA1" s="51" t="s">
        <v>399</v>
      </c>
      <c r="AB1" s="51" t="s">
        <v>401</v>
      </c>
      <c r="AC1" s="51" t="s">
        <v>402</v>
      </c>
      <c r="AD1" s="51" t="s">
        <v>402</v>
      </c>
      <c r="AE1" s="51" t="s">
        <v>408</v>
      </c>
      <c r="AF1" s="54" t="s">
        <v>392</v>
      </c>
      <c r="AG1" s="54" t="s">
        <v>393</v>
      </c>
      <c r="AH1" s="54" t="s">
        <v>403</v>
      </c>
      <c r="AI1" s="54" t="s">
        <v>404</v>
      </c>
      <c r="AJ1" s="54" t="s">
        <v>405</v>
      </c>
      <c r="AK1" s="54" t="s">
        <v>406</v>
      </c>
      <c r="AL1" s="54" t="s">
        <v>407</v>
      </c>
      <c r="AM1" s="54" t="s">
        <v>391</v>
      </c>
      <c r="AN1" s="54" t="s">
        <v>423</v>
      </c>
      <c r="AO1" s="54" t="s">
        <v>464</v>
      </c>
      <c r="AP1" s="54" t="s">
        <v>462</v>
      </c>
      <c r="AQ1" s="54" t="s">
        <v>463</v>
      </c>
      <c r="AR1" s="55" t="s">
        <v>409</v>
      </c>
      <c r="AS1" s="56" t="s">
        <v>385</v>
      </c>
      <c r="AT1" s="55" t="s">
        <v>410</v>
      </c>
      <c r="AU1" s="55" t="s">
        <v>411</v>
      </c>
      <c r="AV1" s="56" t="s">
        <v>412</v>
      </c>
      <c r="AW1" s="56" t="s">
        <v>413</v>
      </c>
      <c r="AX1" s="56" t="s">
        <v>386</v>
      </c>
      <c r="AY1" s="56" t="s">
        <v>414</v>
      </c>
      <c r="AZ1" s="55" t="s">
        <v>415</v>
      </c>
      <c r="BA1" s="56" t="s">
        <v>416</v>
      </c>
      <c r="BB1" s="51" t="s">
        <v>357</v>
      </c>
      <c r="BD1" s="55" t="s">
        <v>1</v>
      </c>
      <c r="BE1" s="55" t="s">
        <v>2</v>
      </c>
    </row>
    <row r="2" spans="1:57" s="60" customFormat="1" x14ac:dyDescent="0.4">
      <c r="A2" s="60" t="str">
        <f>IF('第２号様式（その１）'!U5="","",'第２号様式（その１）'!U5&amp;'第２号様式（その１）'!W5&amp;'第２号様式（その１）'!Y5&amp;'第２号様式（その１）'!AA5)</f>
        <v/>
      </c>
      <c r="B2" s="60" t="str">
        <f>IF('第２号様式（その１）'!U6="","",'第２号様式（その１）'!U6&amp;'第２号様式（その１）'!W6&amp;'第２号様式（その１）'!Y6&amp;'第２号様式（その１）'!AA6)</f>
        <v/>
      </c>
      <c r="C2" s="60" t="str">
        <f>IF('第２号様式（その１）'!P22="","","○")</f>
        <v/>
      </c>
      <c r="D2" s="60" t="str">
        <f>IF('第２号様式（その１）'!P27="","","○")</f>
        <v/>
      </c>
      <c r="F2" s="60" t="str">
        <f>IF(OR('第２号様式（その２）'!AH20=1,'第２号様式（その２）'!AH20=2),"○","")</f>
        <v/>
      </c>
      <c r="G2" s="60" t="str">
        <f>IF(OR('第２号様式（その２）'!AH26=1,'第２号様式（その２）'!AH26=2,'第２号様式（その２）'!AH26=3),"○","")</f>
        <v/>
      </c>
      <c r="H2" s="61" t="str">
        <f>IF('第２号様式（その１）'!G11="","",'第２号様式（その１）'!G11)</f>
        <v/>
      </c>
      <c r="I2" s="60">
        <f>'第２号様式（その１）'!G13</f>
        <v>0</v>
      </c>
      <c r="J2" s="60">
        <f>'第２号様式（その１）'!G12</f>
        <v>0</v>
      </c>
      <c r="K2" s="60" t="str">
        <f>IF('第２号様式（その１）'!AH12="","",'第２号様式（その１）'!AH12)</f>
        <v/>
      </c>
      <c r="L2" s="60">
        <f>'第２号様式（その１）'!AH14</f>
        <v>0</v>
      </c>
      <c r="M2" s="60">
        <f>'第２号様式（その１）'!K14</f>
        <v>0</v>
      </c>
      <c r="N2" s="60">
        <f>'第２号様式（その１）'!G15</f>
        <v>0</v>
      </c>
      <c r="O2" s="60">
        <f>'第２号様式（その１）'!N15</f>
        <v>0</v>
      </c>
      <c r="P2" s="60">
        <f>'第２号様式（その１）'!G16</f>
        <v>0</v>
      </c>
      <c r="Q2" s="60">
        <f>'第２号様式（その１）'!AH16</f>
        <v>0</v>
      </c>
      <c r="R2" s="60" t="str">
        <f>IF('第２号様式（その１）'!AH17="","",'第２号様式（その１）'!AH17)</f>
        <v/>
      </c>
      <c r="S2" s="60" t="str">
        <f>IF('第２号様式（その３）'!C9="","","○")</f>
        <v/>
      </c>
      <c r="U2" s="60" t="str">
        <f>IF('第２号様式（その１）'!P21="","",'第２号様式（その１）'!P21)</f>
        <v/>
      </c>
      <c r="V2" s="60" t="str">
        <f>IF('第２号様式（その１）'!Y21="","",'第２号様式（その１）'!Y21)</f>
        <v/>
      </c>
      <c r="W2" s="60" t="str">
        <f>IF('第２号様式（その１）'!AH21="","",'第２号様式（その１）'!AH21)</f>
        <v/>
      </c>
      <c r="X2" s="60" t="str">
        <f>IF('第２号様式（その１）'!S23="","",'第２号様式（その１）'!S23)</f>
        <v/>
      </c>
      <c r="Y2" s="60" t="str">
        <f>IF('第２号様式（その１）'!Z23="","",'第２号様式（その１）'!Z23)</f>
        <v/>
      </c>
      <c r="Z2" s="60" t="str">
        <f>IF('第２号様式（その１）'!G25="","",'第２号様式（その１）'!G25)</f>
        <v/>
      </c>
      <c r="AA2" s="60" t="str">
        <f>IF('第２号様式（その１）'!S25="","",'第２号様式（その１）'!S25)</f>
        <v/>
      </c>
      <c r="AB2" s="60" t="str">
        <f>IF('第２号様式（その１）'!AE25="","",'第２号様式（その１）'!AE25)</f>
        <v/>
      </c>
      <c r="AC2" s="60" t="str">
        <f>IF('第２号様式（その１）'!P22="","",'第２号様式（その１）'!P22)</f>
        <v/>
      </c>
      <c r="AD2" s="66" t="str">
        <f>IF(AC2="物品の製造の請負","製造",(IF(AC2="物品の販売","販売",IF(AC2="物品の賃貸","賃貸",""))))</f>
        <v/>
      </c>
      <c r="AH2" s="60" t="str">
        <f>IF('第２号様式（その１）'!AN28="","",'第２号様式（その１）'!AN28)</f>
        <v/>
      </c>
      <c r="AI2" s="60" t="str">
        <f>IF('第２号様式（その１）'!AN29="","",'第２号様式（その１）'!AN29)</f>
        <v/>
      </c>
      <c r="AJ2" s="60" t="str">
        <f>IF('第２号様式（その１）'!AN30="","",'第２号様式（その１）'!AN30)</f>
        <v/>
      </c>
      <c r="AK2" s="60" t="str">
        <f>IF('第２号様式（その１）'!AN31="","",'第２号様式（その１）'!AN31)</f>
        <v/>
      </c>
      <c r="AL2" s="60" t="str">
        <f>IF('第２号様式（その１）'!AN32="","",'第２号様式（その１）'!AN32)</f>
        <v/>
      </c>
      <c r="AM2" s="60" t="str">
        <f>IF('第２号様式（その１）'!G34="","",'第２号様式（その１）'!G34)</f>
        <v/>
      </c>
      <c r="AN2" s="60" t="str">
        <f>IF('第２号様式（その１）'!P33="","",'第２号様式（その１）'!P33)</f>
        <v>Ｕ</v>
      </c>
      <c r="AO2" s="60" t="str">
        <f>IF(OR('第２号様式（その２）'!AH20=1,'第２号様式（その２）'!AH20=2),"○","")</f>
        <v/>
      </c>
      <c r="AP2" s="60" t="str">
        <f>IF(OR('第２号様式（その２）'!AH26=1,'第２号様式（その２）'!AH26=3),"○","")</f>
        <v/>
      </c>
      <c r="AQ2" s="60" t="str">
        <f>IF(OR('第２号様式（その２）'!AH26=2,'第２号様式（その２）'!AH26=3),"○","")</f>
        <v/>
      </c>
      <c r="AR2" s="60" t="str">
        <f>IF('第２号様式（その２）'!AD7="","",'第２号様式（その２）'!AD7)</f>
        <v/>
      </c>
      <c r="AS2" s="60" t="str">
        <f>IF('第２号様式（その２）'!I9="","",'第２号様式（その２）'!I9)</f>
        <v/>
      </c>
      <c r="AT2" s="60" t="str">
        <f>IF('第２号様式（その２）'!S9="","",'第２号様式（その２）'!S9)</f>
        <v/>
      </c>
      <c r="AU2" s="60" t="str">
        <f>IF('第２号様式（その２）'!AD11="","",'第２号様式（その２）'!AD11)</f>
        <v/>
      </c>
      <c r="AV2" s="60" t="str">
        <f>IF('第２号様式（その２）'!AD13="","",'第２号様式（その２）'!AD13)</f>
        <v/>
      </c>
      <c r="AW2" s="60" t="str">
        <f>IF('第２号様式（その２）'!AC15="","",'第２号様式（その２）'!AC15)</f>
        <v/>
      </c>
      <c r="AX2" s="62" t="str">
        <f>IF('第２号様式（その２）'!I17="","",'第２号様式（その２）'!I17)</f>
        <v/>
      </c>
      <c r="AY2" s="60" t="str">
        <f>IF('第２号様式（その２）'!AE17="","",'第２号様式（その２）'!AE17)</f>
        <v/>
      </c>
      <c r="AZ2" s="60" t="str">
        <f>IF('第２号様式（その２）'!AH20="","",'第２号様式（その２）'!AH20)</f>
        <v/>
      </c>
      <c r="BA2" s="60" t="str">
        <f>IF('第２号様式（その２）'!AH26="","",'第２号様式（その２）'!AH26)</f>
        <v/>
      </c>
      <c r="BB2" s="60" t="str">
        <f>IF('第２号様式（その２）'!AM32="","",'第２号様式（その２）'!AM32)</f>
        <v/>
      </c>
      <c r="BD2" s="60" t="str">
        <f>IF('第２号様式（その１）'!L8="","",'第２号様式（その１）'!L8)</f>
        <v/>
      </c>
      <c r="BE2" s="60" t="str">
        <f>IF('第２号様式（その１）'!L9="","",'第２号様式（その１）'!L9)</f>
        <v/>
      </c>
    </row>
  </sheetData>
  <phoneticPr fontId="1"/>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1"/>
  <sheetViews>
    <sheetView workbookViewId="0">
      <selection activeCell="D6" sqref="D6"/>
    </sheetView>
  </sheetViews>
  <sheetFormatPr defaultRowHeight="18.75" x14ac:dyDescent="0.4"/>
  <cols>
    <col min="3" max="3" width="13.125" customWidth="1"/>
    <col min="4" max="4" width="19.25" bestFit="1" customWidth="1"/>
    <col min="7" max="7" width="11" bestFit="1" customWidth="1"/>
    <col min="8" max="8" width="23.5" bestFit="1" customWidth="1"/>
    <col min="9" max="10" width="13.625" bestFit="1" customWidth="1"/>
    <col min="11" max="11" width="4.375" bestFit="1" customWidth="1"/>
    <col min="12" max="13" width="9" bestFit="1" customWidth="1"/>
  </cols>
  <sheetData>
    <row r="1" spans="1:13" ht="37.5" x14ac:dyDescent="0.4">
      <c r="A1" s="51" t="s">
        <v>424</v>
      </c>
      <c r="B1" s="54" t="s">
        <v>425</v>
      </c>
      <c r="C1" s="57" t="s">
        <v>377</v>
      </c>
      <c r="D1" s="57" t="s">
        <v>419</v>
      </c>
      <c r="E1" s="57" t="s">
        <v>381</v>
      </c>
      <c r="F1" s="57" t="s">
        <v>382</v>
      </c>
      <c r="G1" s="57" t="s">
        <v>420</v>
      </c>
      <c r="H1" s="57" t="s">
        <v>341</v>
      </c>
      <c r="I1" s="57" t="s">
        <v>383</v>
      </c>
      <c r="J1" s="57" t="s">
        <v>384</v>
      </c>
      <c r="K1" s="58" t="s">
        <v>421</v>
      </c>
      <c r="L1" s="59" t="s">
        <v>426</v>
      </c>
      <c r="M1" s="59" t="s">
        <v>427</v>
      </c>
    </row>
    <row r="2" spans="1:13" s="60" customFormat="1" x14ac:dyDescent="0.4">
      <c r="A2" s="60" t="str">
        <f>IF('第２号様式（その３）'!C9="","",審査用データ１!$A$2)</f>
        <v/>
      </c>
      <c r="B2" s="60" t="str">
        <f>IF('第２号様式（その３）'!C9="","",審査用データ１!$B$2)</f>
        <v/>
      </c>
      <c r="C2" s="60" t="str">
        <f>IF('第２号様式（その３）'!C9="","",'第２号様式（その３）'!$G$5)</f>
        <v/>
      </c>
      <c r="D2" s="60" t="str">
        <f>IF('第２号様式（その３）'!C9="","",'第２号様式（その３）'!C9)</f>
        <v/>
      </c>
      <c r="E2" s="60" t="str">
        <f>IF('第２号様式（その３）'!D9="","",'第２号様式（その３）'!D9)</f>
        <v/>
      </c>
      <c r="F2" s="60" t="str">
        <f>IF('第２号様式（その３）'!E9="","",'第２号様式（その３）'!E9)</f>
        <v/>
      </c>
      <c r="G2" s="60" t="str">
        <f>IF('第２号様式（その３）'!F9="","",'第２号様式（その３）'!F9)</f>
        <v/>
      </c>
      <c r="H2" s="60" t="str">
        <f>IF('第２号様式（その３）'!G9="","",'第２号様式（その３）'!G9)</f>
        <v/>
      </c>
      <c r="I2" s="60" t="str">
        <f>IF('第２号様式（その３）'!H9="","",'第２号様式（その３）'!H9)</f>
        <v/>
      </c>
      <c r="J2" s="60" t="str">
        <f>IF('第２号様式（その３）'!I9="","",'第２号様式（その３）'!I9)</f>
        <v/>
      </c>
      <c r="K2" s="60" t="str">
        <f>IF('第２号様式（その３）'!C9="","",'第２号様式（その３）'!B9)</f>
        <v/>
      </c>
      <c r="L2" s="60" t="str">
        <f>IF('第２号様式（その３）'!C9="","",'第２号様式（その１）'!$S$23)</f>
        <v/>
      </c>
      <c r="M2" s="60" t="str">
        <f>IF('第２号様式（その３）'!C9="","",'第２号様式（その１）'!$P$33)</f>
        <v/>
      </c>
    </row>
    <row r="3" spans="1:13" s="60" customFormat="1" x14ac:dyDescent="0.4">
      <c r="A3" s="60" t="str">
        <f>IF('第２号様式（その３）'!C10="","",審査用データ１!$A$2)</f>
        <v/>
      </c>
      <c r="B3" s="60" t="str">
        <f>IF('第２号様式（その３）'!C10="","",審査用データ１!$B$2)</f>
        <v/>
      </c>
      <c r="C3" s="60" t="str">
        <f>IF('第２号様式（その３）'!C10="","",'第２号様式（その３）'!$G$5)</f>
        <v/>
      </c>
      <c r="D3" s="60" t="str">
        <f>IF('第２号様式（その３）'!C10="","",'第２号様式（その３）'!C10)</f>
        <v/>
      </c>
      <c r="E3" s="60" t="str">
        <f>IF('第２号様式（その３）'!D10="","",'第２号様式（その３）'!D10)</f>
        <v/>
      </c>
      <c r="F3" s="60" t="str">
        <f>IF('第２号様式（その３）'!E10="","",'第２号様式（その３）'!E10)</f>
        <v/>
      </c>
      <c r="G3" s="60" t="str">
        <f>IF('第２号様式（その３）'!F10="","",'第２号様式（その３）'!F10)</f>
        <v/>
      </c>
      <c r="H3" s="60" t="str">
        <f>IF('第２号様式（その３）'!G10="","",'第２号様式（その３）'!G10)</f>
        <v/>
      </c>
      <c r="I3" s="60" t="str">
        <f>IF('第２号様式（その３）'!H10="","",'第２号様式（その３）'!H10)</f>
        <v/>
      </c>
      <c r="J3" s="60" t="str">
        <f>IF('第２号様式（その３）'!I10="","",'第２号様式（その３）'!I10)</f>
        <v/>
      </c>
      <c r="K3" s="60" t="str">
        <f>IF('第２号様式（その３）'!C10="","",'第２号様式（その３）'!B10)</f>
        <v/>
      </c>
      <c r="L3" s="60" t="str">
        <f>IF('第２号様式（その３）'!C10="","",'第２号様式（その１）'!$S$23)</f>
        <v/>
      </c>
      <c r="M3" s="60" t="str">
        <f>IF('第２号様式（その３）'!C10="","",'第２号様式（その１）'!$P$33)</f>
        <v/>
      </c>
    </row>
    <row r="4" spans="1:13" s="60" customFormat="1" x14ac:dyDescent="0.4">
      <c r="A4" s="60" t="str">
        <f>IF('第２号様式（その３）'!C11="","",審査用データ１!$A$2)</f>
        <v/>
      </c>
      <c r="B4" s="60" t="str">
        <f>IF('第２号様式（その３）'!C11="","",審査用データ１!$B$2)</f>
        <v/>
      </c>
      <c r="C4" s="60" t="str">
        <f>IF('第２号様式（その３）'!C11="","",'第２号様式（その３）'!$G$5)</f>
        <v/>
      </c>
      <c r="D4" s="60" t="str">
        <f>IF('第２号様式（その３）'!C11="","",'第２号様式（その３）'!C11)</f>
        <v/>
      </c>
      <c r="E4" s="60" t="str">
        <f>IF('第２号様式（その３）'!D11="","",'第２号様式（その３）'!D11)</f>
        <v/>
      </c>
      <c r="F4" s="60" t="str">
        <f>IF('第２号様式（その３）'!E11="","",'第２号様式（その３）'!E11)</f>
        <v/>
      </c>
      <c r="G4" s="60" t="str">
        <f>IF('第２号様式（その３）'!F11="","",'第２号様式（その３）'!F11)</f>
        <v/>
      </c>
      <c r="H4" s="60" t="str">
        <f>IF('第２号様式（その３）'!G11="","",'第２号様式（その３）'!G11)</f>
        <v/>
      </c>
      <c r="I4" s="60" t="str">
        <f>IF('第２号様式（その３）'!H11="","",'第２号様式（その３）'!H11)</f>
        <v/>
      </c>
      <c r="J4" s="60" t="str">
        <f>IF('第２号様式（その３）'!I11="","",'第２号様式（その３）'!I11)</f>
        <v/>
      </c>
      <c r="K4" s="60" t="str">
        <f>IF('第２号様式（その３）'!C11="","",'第２号様式（その３）'!B11)</f>
        <v/>
      </c>
      <c r="L4" s="60" t="str">
        <f>IF('第２号様式（その３）'!C11="","",'第２号様式（その１）'!$S$23)</f>
        <v/>
      </c>
      <c r="M4" s="60" t="str">
        <f>IF('第２号様式（その３）'!C11="","",'第２号様式（その１）'!$P$33)</f>
        <v/>
      </c>
    </row>
    <row r="5" spans="1:13" s="60" customFormat="1" x14ac:dyDescent="0.4">
      <c r="A5" s="60" t="str">
        <f>IF('第２号様式（その３）'!C12="","",審査用データ１!$A$2)</f>
        <v/>
      </c>
      <c r="B5" s="60" t="str">
        <f>IF('第２号様式（その３）'!C12="","",審査用データ１!$B$2)</f>
        <v/>
      </c>
      <c r="C5" s="60" t="str">
        <f>IF('第２号様式（その３）'!C12="","",'第２号様式（その３）'!$G$5)</f>
        <v/>
      </c>
      <c r="D5" s="60" t="str">
        <f>IF('第２号様式（その３）'!C12="","",'第２号様式（その３）'!C12)</f>
        <v/>
      </c>
      <c r="E5" s="60" t="str">
        <f>IF('第２号様式（その３）'!D12="","",'第２号様式（その３）'!D12)</f>
        <v/>
      </c>
      <c r="F5" s="60" t="str">
        <f>IF('第２号様式（その３）'!E12="","",'第２号様式（その３）'!E12)</f>
        <v/>
      </c>
      <c r="G5" s="60" t="str">
        <f>IF('第２号様式（その３）'!F12="","",'第２号様式（その３）'!F12)</f>
        <v/>
      </c>
      <c r="H5" s="60" t="str">
        <f>IF('第２号様式（その３）'!G12="","",'第２号様式（その３）'!G12)</f>
        <v/>
      </c>
      <c r="I5" s="60" t="str">
        <f>IF('第２号様式（その３）'!H12="","",'第２号様式（その３）'!H12)</f>
        <v/>
      </c>
      <c r="J5" s="60" t="str">
        <f>IF('第２号様式（その３）'!I12="","",'第２号様式（その３）'!I12)</f>
        <v/>
      </c>
      <c r="K5" s="60" t="str">
        <f>IF('第２号様式（その３）'!C12="","",'第２号様式（その３）'!B12)</f>
        <v/>
      </c>
      <c r="L5" s="60" t="str">
        <f>IF('第２号様式（その３）'!C12="","",'第２号様式（その１）'!$S$23)</f>
        <v/>
      </c>
      <c r="M5" s="60" t="str">
        <f>IF('第２号様式（その３）'!C12="","",'第２号様式（その１）'!$P$33)</f>
        <v/>
      </c>
    </row>
    <row r="6" spans="1:13" s="60" customFormat="1" x14ac:dyDescent="0.4">
      <c r="A6" s="60" t="str">
        <f>IF('第２号様式（その３）'!C13="","",審査用データ１!$A$2)</f>
        <v/>
      </c>
      <c r="B6" s="60" t="str">
        <f>IF('第２号様式（その３）'!C13="","",審査用データ１!$B$2)</f>
        <v/>
      </c>
      <c r="C6" s="60" t="str">
        <f>IF('第２号様式（その３）'!C13="","",'第２号様式（その３）'!$G$5)</f>
        <v/>
      </c>
      <c r="D6" s="60" t="str">
        <f>IF('第２号様式（その３）'!C13="","",'第２号様式（その３）'!C13)</f>
        <v/>
      </c>
      <c r="E6" s="60" t="str">
        <f>IF('第２号様式（その３）'!D13="","",'第２号様式（その３）'!D13)</f>
        <v/>
      </c>
      <c r="F6" s="60" t="str">
        <f>IF('第２号様式（その３）'!E13="","",'第２号様式（その３）'!E13)</f>
        <v/>
      </c>
      <c r="G6" s="60" t="str">
        <f>IF('第２号様式（その３）'!F13="","",'第２号様式（その３）'!F13)</f>
        <v/>
      </c>
      <c r="H6" s="60" t="str">
        <f>IF('第２号様式（その３）'!G13="","",'第２号様式（その３）'!G13)</f>
        <v/>
      </c>
      <c r="I6" s="60" t="str">
        <f>IF('第２号様式（その３）'!H13="","",'第２号様式（その３）'!H13)</f>
        <v/>
      </c>
      <c r="J6" s="60" t="str">
        <f>IF('第２号様式（その３）'!I13="","",'第２号様式（その３）'!I13)</f>
        <v/>
      </c>
      <c r="K6" s="60" t="str">
        <f>IF('第２号様式（その３）'!C13="","",'第２号様式（その３）'!B13)</f>
        <v/>
      </c>
      <c r="L6" s="60" t="str">
        <f>IF('第２号様式（その３）'!C13="","",'第２号様式（その１）'!$S$23)</f>
        <v/>
      </c>
      <c r="M6" s="60" t="str">
        <f>IF('第２号様式（その３）'!C13="","",'第２号様式（その１）'!$P$33)</f>
        <v/>
      </c>
    </row>
    <row r="7" spans="1:13" s="60" customFormat="1" x14ac:dyDescent="0.4">
      <c r="A7" s="60" t="str">
        <f>IF('第２号様式（その３）'!C14="","",審査用データ１!$A$2)</f>
        <v/>
      </c>
      <c r="B7" s="60" t="str">
        <f>IF('第２号様式（その３）'!C14="","",審査用データ１!$B$2)</f>
        <v/>
      </c>
      <c r="C7" s="60" t="str">
        <f>IF('第２号様式（その３）'!C14="","",'第２号様式（その３）'!$G$5)</f>
        <v/>
      </c>
      <c r="D7" s="60" t="str">
        <f>IF('第２号様式（その３）'!C14="","",'第２号様式（その３）'!C14)</f>
        <v/>
      </c>
      <c r="E7" s="60" t="str">
        <f>IF('第２号様式（その３）'!D14="","",'第２号様式（その３）'!D14)</f>
        <v/>
      </c>
      <c r="F7" s="60" t="str">
        <f>IF('第２号様式（その３）'!E14="","",'第２号様式（その３）'!E14)</f>
        <v/>
      </c>
      <c r="G7" s="60" t="str">
        <f>IF('第２号様式（その３）'!F14="","",'第２号様式（その３）'!F14)</f>
        <v/>
      </c>
      <c r="H7" s="60" t="str">
        <f>IF('第２号様式（その３）'!G14="","",'第２号様式（その３）'!G14)</f>
        <v/>
      </c>
      <c r="I7" s="60" t="str">
        <f>IF('第２号様式（その３）'!H14="","",'第２号様式（その３）'!H14)</f>
        <v/>
      </c>
      <c r="J7" s="60" t="str">
        <f>IF('第２号様式（その３）'!I14="","",'第２号様式（その３）'!I14)</f>
        <v/>
      </c>
      <c r="K7" s="60" t="str">
        <f>IF('第２号様式（その３）'!C14="","",'第２号様式（その３）'!B14)</f>
        <v/>
      </c>
      <c r="L7" s="60" t="str">
        <f>IF('第２号様式（その３）'!C14="","",'第２号様式（その１）'!$S$23)</f>
        <v/>
      </c>
      <c r="M7" s="60" t="str">
        <f>IF('第２号様式（その３）'!C14="","",'第２号様式（その１）'!$P$33)</f>
        <v/>
      </c>
    </row>
    <row r="8" spans="1:13" s="60" customFormat="1" x14ac:dyDescent="0.4">
      <c r="A8" s="60" t="str">
        <f>IF('第２号様式（その３）'!C15="","",審査用データ１!$A$2)</f>
        <v/>
      </c>
      <c r="B8" s="60" t="str">
        <f>IF('第２号様式（その３）'!C15="","",審査用データ１!$B$2)</f>
        <v/>
      </c>
      <c r="C8" s="60" t="str">
        <f>IF('第２号様式（その３）'!C15="","",'第２号様式（その３）'!$G$5)</f>
        <v/>
      </c>
      <c r="D8" s="60" t="str">
        <f>IF('第２号様式（その３）'!C15="","",'第２号様式（その３）'!C15)</f>
        <v/>
      </c>
      <c r="E8" s="60" t="str">
        <f>IF('第２号様式（その３）'!D15="","",'第２号様式（その３）'!D15)</f>
        <v/>
      </c>
      <c r="F8" s="60" t="str">
        <f>IF('第２号様式（その３）'!E15="","",'第２号様式（その３）'!E15)</f>
        <v/>
      </c>
      <c r="G8" s="60" t="str">
        <f>IF('第２号様式（その３）'!F15="","",'第２号様式（その３）'!F15)</f>
        <v/>
      </c>
      <c r="H8" s="60" t="str">
        <f>IF('第２号様式（その３）'!G15="","",'第２号様式（その３）'!G15)</f>
        <v/>
      </c>
      <c r="I8" s="60" t="str">
        <f>IF('第２号様式（その３）'!H15="","",'第２号様式（その３）'!H15)</f>
        <v/>
      </c>
      <c r="J8" s="60" t="str">
        <f>IF('第２号様式（その３）'!I15="","",'第２号様式（その３）'!I15)</f>
        <v/>
      </c>
      <c r="K8" s="60" t="str">
        <f>IF('第２号様式（その３）'!C15="","",'第２号様式（その３）'!B15)</f>
        <v/>
      </c>
      <c r="L8" s="60" t="str">
        <f>IF('第２号様式（その３）'!C15="","",'第２号様式（その１）'!$S$23)</f>
        <v/>
      </c>
      <c r="M8" s="60" t="str">
        <f>IF('第２号様式（その３）'!C15="","",'第２号様式（その１）'!$P$33)</f>
        <v/>
      </c>
    </row>
    <row r="9" spans="1:13" s="60" customFormat="1" x14ac:dyDescent="0.4">
      <c r="A9" s="60" t="str">
        <f>IF('第２号様式（その３）'!C16="","",審査用データ１!$A$2)</f>
        <v/>
      </c>
      <c r="B9" s="60" t="str">
        <f>IF('第２号様式（その３）'!C16="","",審査用データ１!$B$2)</f>
        <v/>
      </c>
      <c r="C9" s="60" t="str">
        <f>IF('第２号様式（その３）'!C16="","",'第２号様式（その３）'!$G$5)</f>
        <v/>
      </c>
      <c r="D9" s="60" t="str">
        <f>IF('第２号様式（その３）'!C16="","",'第２号様式（その３）'!C16)</f>
        <v/>
      </c>
      <c r="E9" s="60" t="str">
        <f>IF('第２号様式（その３）'!D16="","",'第２号様式（その３）'!D16)</f>
        <v/>
      </c>
      <c r="F9" s="60" t="str">
        <f>IF('第２号様式（その３）'!E16="","",'第２号様式（その３）'!E16)</f>
        <v/>
      </c>
      <c r="G9" s="60" t="str">
        <f>IF('第２号様式（その３）'!F16="","",'第２号様式（その３）'!F16)</f>
        <v/>
      </c>
      <c r="H9" s="60" t="str">
        <f>IF('第２号様式（その３）'!G16="","",'第２号様式（その３）'!G16)</f>
        <v/>
      </c>
      <c r="I9" s="60" t="str">
        <f>IF('第２号様式（その３）'!H16="","",'第２号様式（その３）'!H16)</f>
        <v/>
      </c>
      <c r="J9" s="60" t="str">
        <f>IF('第２号様式（その３）'!I16="","",'第２号様式（その３）'!I16)</f>
        <v/>
      </c>
      <c r="K9" s="60" t="str">
        <f>IF('第２号様式（その３）'!C16="","",'第２号様式（その３）'!B16)</f>
        <v/>
      </c>
      <c r="L9" s="60" t="str">
        <f>IF('第２号様式（その３）'!C16="","",'第２号様式（その１）'!$S$23)</f>
        <v/>
      </c>
      <c r="M9" s="60" t="str">
        <f>IF('第２号様式（その３）'!C16="","",'第２号様式（その１）'!$P$33)</f>
        <v/>
      </c>
    </row>
    <row r="10" spans="1:13" s="60" customFormat="1" x14ac:dyDescent="0.4">
      <c r="A10" s="60" t="str">
        <f>IF('第２号様式（その３）'!C17="","",審査用データ１!$A$2)</f>
        <v/>
      </c>
      <c r="B10" s="60" t="str">
        <f>IF('第２号様式（その３）'!C17="","",審査用データ１!$B$2)</f>
        <v/>
      </c>
      <c r="C10" s="60" t="str">
        <f>IF('第２号様式（その３）'!C17="","",'第２号様式（その３）'!$G$5)</f>
        <v/>
      </c>
      <c r="D10" s="60" t="str">
        <f>IF('第２号様式（その３）'!C17="","",'第２号様式（その３）'!C17)</f>
        <v/>
      </c>
      <c r="E10" s="60" t="str">
        <f>IF('第２号様式（その３）'!D17="","",'第２号様式（その３）'!D17)</f>
        <v/>
      </c>
      <c r="F10" s="60" t="str">
        <f>IF('第２号様式（その３）'!E17="","",'第２号様式（その３）'!E17)</f>
        <v/>
      </c>
      <c r="G10" s="60" t="str">
        <f>IF('第２号様式（その３）'!F17="","",'第２号様式（その３）'!F17)</f>
        <v/>
      </c>
      <c r="H10" s="60" t="str">
        <f>IF('第２号様式（その３）'!G17="","",'第２号様式（その３）'!G17)</f>
        <v/>
      </c>
      <c r="I10" s="60" t="str">
        <f>IF('第２号様式（その３）'!H17="","",'第２号様式（その３）'!H17)</f>
        <v/>
      </c>
      <c r="J10" s="60" t="str">
        <f>IF('第２号様式（その３）'!I17="","",'第２号様式（その３）'!I17)</f>
        <v/>
      </c>
      <c r="K10" s="60" t="str">
        <f>IF('第２号様式（その３）'!C17="","",'第２号様式（その３）'!B17)</f>
        <v/>
      </c>
      <c r="L10" s="60" t="str">
        <f>IF('第２号様式（その３）'!C17="","",'第２号様式（その１）'!$S$23)</f>
        <v/>
      </c>
      <c r="M10" s="60" t="str">
        <f>IF('第２号様式（その３）'!C17="","",'第２号様式（その１）'!$P$33)</f>
        <v/>
      </c>
    </row>
    <row r="11" spans="1:13" s="60" customFormat="1" x14ac:dyDescent="0.4">
      <c r="A11" s="64" t="str">
        <f>IF('第２号様式（その３）'!C18="","",審査用データ１!$A$2)</f>
        <v/>
      </c>
      <c r="B11" s="64" t="str">
        <f>IF('第２号様式（その３）'!C18="","",審査用データ１!$B$2)</f>
        <v/>
      </c>
      <c r="C11" s="64" t="str">
        <f>IF('第２号様式（その３）'!C18="","",'第２号様式（その３）'!$G$5)</f>
        <v/>
      </c>
      <c r="D11" s="64" t="str">
        <f>IF('第２号様式（その３）'!C18="","",'第２号様式（その３）'!C18)</f>
        <v/>
      </c>
      <c r="E11" s="64" t="str">
        <f>IF('第２号様式（その３）'!D18="","",'第２号様式（その３）'!D18)</f>
        <v/>
      </c>
      <c r="F11" s="64" t="str">
        <f>IF('第２号様式（その３）'!E18="","",'第２号様式（その３）'!E18)</f>
        <v/>
      </c>
      <c r="G11" s="64" t="str">
        <f>IF('第２号様式（その３）'!F18="","",'第２号様式（その３）'!F18)</f>
        <v/>
      </c>
      <c r="H11" s="64" t="str">
        <f>IF('第２号様式（その３）'!G18="","",'第２号様式（その３）'!G18)</f>
        <v/>
      </c>
      <c r="I11" s="64" t="str">
        <f>IF('第２号様式（その３）'!H18="","",'第２号様式（その３）'!H18)</f>
        <v/>
      </c>
      <c r="J11" s="64" t="str">
        <f>IF('第２号様式（その３）'!I18="","",'第２号様式（その３）'!I18)</f>
        <v/>
      </c>
      <c r="K11" s="64" t="str">
        <f>IF('第２号様式（その３）'!C18="","",'第２号様式（その３）'!B18)</f>
        <v/>
      </c>
      <c r="L11" s="64" t="str">
        <f>IF('第２号様式（その３）'!C18="","",'第２号様式（その１）'!$S$23)</f>
        <v/>
      </c>
      <c r="M11" s="64" t="str">
        <f>IF('第２号様式（その３）'!C18="","",'第２号様式（その１）'!$P$33)</f>
        <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第２号様式（その１）</vt:lpstr>
      <vt:lpstr>第２号様式（その２）</vt:lpstr>
      <vt:lpstr>第２号様式（その３）</vt:lpstr>
      <vt:lpstr>第４号様式</vt:lpstr>
      <vt:lpstr>＜参考＞営業品目・種目</vt:lpstr>
      <vt:lpstr>&lt;参考&gt;営業年数</vt:lpstr>
      <vt:lpstr>ここから右にあるシートは使用しません→</vt:lpstr>
      <vt:lpstr>審査用データ１</vt:lpstr>
      <vt:lpstr>審査用データ２</vt:lpstr>
      <vt:lpstr>審査用データ３</vt:lpstr>
      <vt:lpstr>審査用データ３ (役務)</vt:lpstr>
      <vt:lpstr>'＜参考＞営業品目・種目'!Print_Area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2023-06-14T08:44:37Z</dcterms:created>
  <dcterms:modified xsi:type="dcterms:W3CDTF">2025-03-31T11:26:09Z</dcterms:modified>
</cp:coreProperties>
</file>